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8ACD116-8C8D-48C1-8C15-7111DC9AFA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24_График проведения замеров" sheetId="1" r:id="rId1"/>
    <sheet name="Учет измерений" sheetId="2" r:id="rId2"/>
    <sheet name="Лист1" sheetId="3" r:id="rId3"/>
  </sheets>
  <definedNames>
    <definedName name="_xlnm._FilterDatabase" localSheetId="0" hidden="1">'2024_График проведения замеров'!$A$4:$X$1370</definedName>
    <definedName name="_xlnm._FilterDatabase" localSheetId="1" hidden="1">'Учет измерений'!$B$1:$O$1827</definedName>
    <definedName name="Print_Titles" localSheetId="0">'2024_График проведения замеров'!$7:$7</definedName>
    <definedName name="Print_Titles" localSheetId="1">#REF!</definedName>
    <definedName name="_xlnm.Print_Area" localSheetId="0">'2024_График проведения замеров'!$A$1:$Q$1406</definedName>
    <definedName name="_xlnm.Print_Area" localSheetId="1">'Учет измерений'!$A$1:$U$1399</definedName>
  </definedNames>
  <calcPr calcId="181029"/>
</workbook>
</file>

<file path=xl/calcChain.xml><?xml version="1.0" encoding="utf-8"?>
<calcChain xmlns="http://schemas.openxmlformats.org/spreadsheetml/2006/main">
  <c r="D1361" i="2" l="1"/>
  <c r="E1361" i="2" s="1"/>
  <c r="D1358" i="2"/>
  <c r="E1358" i="2" s="1"/>
  <c r="D1355" i="2"/>
  <c r="E1355" i="2" s="1"/>
  <c r="D1352" i="2"/>
  <c r="D1349" i="2"/>
  <c r="E1349" i="2" s="1"/>
  <c r="D1346" i="2"/>
  <c r="E1346" i="2" s="1"/>
  <c r="D1343" i="2"/>
  <c r="D1340" i="2"/>
  <c r="D1337" i="2"/>
  <c r="E1337" i="2" s="1"/>
  <c r="D1334" i="2"/>
  <c r="E1334" i="2" s="1"/>
  <c r="D1332" i="2"/>
  <c r="D1330" i="2"/>
  <c r="E1330" i="2" s="1"/>
  <c r="D1328" i="2"/>
  <c r="D1326" i="2"/>
  <c r="E1326" i="2" s="1"/>
  <c r="D1323" i="2"/>
  <c r="E1323" i="2" s="1"/>
  <c r="D1320" i="2"/>
  <c r="D1317" i="2"/>
  <c r="E1317" i="2" s="1"/>
  <c r="D1314" i="2"/>
  <c r="E1314" i="2" s="1"/>
  <c r="D1311" i="2"/>
  <c r="D1308" i="2"/>
  <c r="D1305" i="2"/>
  <c r="E1305" i="2" s="1"/>
  <c r="D1302" i="2"/>
  <c r="E1302" i="2" s="1"/>
  <c r="D1299" i="2"/>
  <c r="E1299" i="2" s="1"/>
  <c r="D1296" i="2"/>
  <c r="D1293" i="2"/>
  <c r="E1293" i="2" s="1"/>
  <c r="D1290" i="2"/>
  <c r="E1290" i="2" s="1"/>
  <c r="D1287" i="2"/>
  <c r="E1287" i="2" s="1"/>
  <c r="D1284" i="2"/>
  <c r="D1281" i="2"/>
  <c r="E1281" i="2" s="1"/>
  <c r="D1278" i="2"/>
  <c r="E1278" i="2" s="1"/>
  <c r="D1275" i="2"/>
  <c r="E1275" i="2" s="1"/>
  <c r="D1272" i="2"/>
  <c r="D1269" i="2"/>
  <c r="E1269" i="2" s="1"/>
  <c r="D1266" i="2"/>
  <c r="E1266" i="2" s="1"/>
  <c r="D1263" i="2"/>
  <c r="D1260" i="2"/>
  <c r="D1258" i="2"/>
  <c r="E1258" i="2" s="1"/>
  <c r="D1257" i="2"/>
  <c r="E1257" i="2" s="1"/>
  <c r="D1256" i="2"/>
  <c r="E1256" i="2" s="1"/>
  <c r="D1255" i="2"/>
  <c r="E1255" i="2" s="1"/>
  <c r="D1254" i="2"/>
  <c r="E1254" i="2" s="1"/>
  <c r="D1253" i="2"/>
  <c r="E1253" i="2" s="1"/>
  <c r="D1252" i="2"/>
  <c r="E1252" i="2" s="1"/>
  <c r="D1251" i="2"/>
  <c r="E1251" i="2" s="1"/>
  <c r="D1250" i="2"/>
  <c r="E1250" i="2" s="1"/>
  <c r="D1249" i="2"/>
  <c r="E1249" i="2" s="1"/>
  <c r="D1248" i="2"/>
  <c r="E1248" i="2" s="1"/>
  <c r="D1247" i="2"/>
  <c r="E1247" i="2" s="1"/>
  <c r="D1246" i="2"/>
  <c r="E1246" i="2" s="1"/>
  <c r="D1245" i="2"/>
  <c r="E1245" i="2" s="1"/>
  <c r="D1244" i="2"/>
  <c r="E1244" i="2" s="1"/>
  <c r="D1243" i="2"/>
  <c r="E1243" i="2" s="1"/>
  <c r="D1242" i="2"/>
  <c r="E1242" i="2" s="1"/>
  <c r="D1241" i="2"/>
  <c r="E1241" i="2" s="1"/>
  <c r="D1240" i="2"/>
  <c r="E1240" i="2" s="1"/>
  <c r="D1239" i="2"/>
  <c r="E1239" i="2" s="1"/>
  <c r="D1238" i="2"/>
  <c r="E1238" i="2" s="1"/>
  <c r="D1237" i="2"/>
  <c r="E1237" i="2" s="1"/>
  <c r="D1236" i="2"/>
  <c r="E1236" i="2" s="1"/>
  <c r="D1235" i="2"/>
  <c r="E1235" i="2" s="1"/>
  <c r="D1234" i="2"/>
  <c r="E1234" i="2" s="1"/>
  <c r="D1233" i="2"/>
  <c r="E1233" i="2" s="1"/>
  <c r="D1232" i="2"/>
  <c r="E1232" i="2" s="1"/>
  <c r="D1229" i="2"/>
  <c r="E1229" i="2" s="1"/>
  <c r="D1228" i="2"/>
  <c r="E1228" i="2" s="1"/>
  <c r="D1225" i="2"/>
  <c r="E1225" i="2" s="1"/>
  <c r="D1224" i="2"/>
  <c r="E1224" i="2" s="1"/>
  <c r="D1223" i="2"/>
  <c r="E1223" i="2" s="1"/>
  <c r="D1222" i="2"/>
  <c r="E1222" i="2" s="1"/>
  <c r="D1221" i="2"/>
  <c r="E1221" i="2" s="1"/>
  <c r="D1220" i="2"/>
  <c r="E1220" i="2" s="1"/>
  <c r="D1219" i="2"/>
  <c r="E1219" i="2" s="1"/>
  <c r="D1218" i="2"/>
  <c r="E1218" i="2" s="1"/>
  <c r="D1215" i="2"/>
  <c r="E1215" i="2" s="1"/>
  <c r="D1214" i="2"/>
  <c r="E1214" i="2" s="1"/>
  <c r="D1213" i="2"/>
  <c r="E1213" i="2" s="1"/>
  <c r="D1212" i="2"/>
  <c r="E1212" i="2" s="1"/>
  <c r="D1211" i="2"/>
  <c r="E1211" i="2" s="1"/>
  <c r="D1207" i="2"/>
  <c r="E1207" i="2" s="1"/>
  <c r="D1203" i="2"/>
  <c r="E1203" i="2" s="1"/>
  <c r="D1199" i="2"/>
  <c r="E1199" i="2" s="1"/>
  <c r="D1198" i="2"/>
  <c r="E1198" i="2" s="1"/>
  <c r="D1197" i="2"/>
  <c r="E1197" i="2" s="1"/>
  <c r="D1196" i="2"/>
  <c r="E1196" i="2" s="1"/>
  <c r="D1195" i="2"/>
  <c r="E1195" i="2" s="1"/>
  <c r="D1194" i="2"/>
  <c r="E1194" i="2" s="1"/>
  <c r="D1193" i="2"/>
  <c r="E1193" i="2" s="1"/>
  <c r="D1192" i="2"/>
  <c r="E1192" i="2" s="1"/>
  <c r="D1191" i="2"/>
  <c r="E1191" i="2" s="1"/>
  <c r="D1190" i="2"/>
  <c r="E1190" i="2" s="1"/>
  <c r="D1189" i="2"/>
  <c r="E1189" i="2" s="1"/>
  <c r="D1186" i="2"/>
  <c r="D1187" i="2" s="1"/>
  <c r="D1182" i="2"/>
  <c r="E1182" i="2" s="1"/>
  <c r="D1178" i="2"/>
  <c r="D1179" i="2" s="1"/>
  <c r="D1174" i="2"/>
  <c r="D1175" i="2" s="1"/>
  <c r="D1173" i="2"/>
  <c r="E1173" i="2" s="1"/>
  <c r="D1172" i="2"/>
  <c r="E1172" i="2" s="1"/>
  <c r="D1171" i="2"/>
  <c r="E1171" i="2" s="1"/>
  <c r="D1170" i="2"/>
  <c r="E1170" i="2" s="1"/>
  <c r="D1169" i="2"/>
  <c r="E1169" i="2" s="1"/>
  <c r="D1168" i="2"/>
  <c r="E1168" i="2" s="1"/>
  <c r="D1165" i="2"/>
  <c r="D1164" i="2"/>
  <c r="E1164" i="2" s="1"/>
  <c r="D1163" i="2"/>
  <c r="E1163" i="2" s="1"/>
  <c r="D1162" i="2"/>
  <c r="E1162" i="2" s="1"/>
  <c r="D1161" i="2"/>
  <c r="E1161" i="2" s="1"/>
  <c r="D1160" i="2"/>
  <c r="E1160" i="2" s="1"/>
  <c r="D1156" i="2"/>
  <c r="E1156" i="2" s="1"/>
  <c r="D1152" i="2"/>
  <c r="D1148" i="2"/>
  <c r="E1148" i="2" s="1"/>
  <c r="D1146" i="2"/>
  <c r="D1147" i="2" s="1"/>
  <c r="D1144" i="2"/>
  <c r="D1142" i="2"/>
  <c r="D1143" i="2" s="1"/>
  <c r="D1141" i="2"/>
  <c r="E1141" i="2" s="1"/>
  <c r="D1140" i="2"/>
  <c r="E1140" i="2" s="1"/>
  <c r="D1139" i="2"/>
  <c r="E1139" i="2" s="1"/>
  <c r="D1138" i="2"/>
  <c r="E1138" i="2" s="1"/>
  <c r="D1134" i="2"/>
  <c r="D1135" i="2" s="1"/>
  <c r="D1136" i="2" s="1"/>
  <c r="D1130" i="2"/>
  <c r="D1131" i="2" s="1"/>
  <c r="D1126" i="2"/>
  <c r="D1127" i="2" s="1"/>
  <c r="D1125" i="2"/>
  <c r="E1125" i="2" s="1"/>
  <c r="D1124" i="2"/>
  <c r="E1124" i="2" s="1"/>
  <c r="D1123" i="2"/>
  <c r="E1123" i="2" s="1"/>
  <c r="D1121" i="2"/>
  <c r="E1121" i="2" s="1"/>
  <c r="D1120" i="2"/>
  <c r="E1120" i="2" s="1"/>
  <c r="D1119" i="2"/>
  <c r="E1119" i="2" s="1"/>
  <c r="D1118" i="2"/>
  <c r="E1118" i="2" s="1"/>
  <c r="D1117" i="2"/>
  <c r="E1117" i="2" s="1"/>
  <c r="D1116" i="2"/>
  <c r="E1116" i="2" s="1"/>
  <c r="D1115" i="2"/>
  <c r="E1115" i="2" s="1"/>
  <c r="D1114" i="2"/>
  <c r="E1114" i="2" s="1"/>
  <c r="D1113" i="2"/>
  <c r="E1113" i="2" s="1"/>
  <c r="D1112" i="2"/>
  <c r="E1112" i="2" s="1"/>
  <c r="D1111" i="2"/>
  <c r="E1111" i="2" s="1"/>
  <c r="D1110" i="2"/>
  <c r="E1110" i="2" s="1"/>
  <c r="D1109" i="2"/>
  <c r="E1109" i="2" s="1"/>
  <c r="D1108" i="2"/>
  <c r="E1108" i="2" s="1"/>
  <c r="D1107" i="2"/>
  <c r="E1107" i="2" s="1"/>
  <c r="D1104" i="2"/>
  <c r="D1105" i="2" s="1"/>
  <c r="D1103" i="2"/>
  <c r="E1103" i="2" s="1"/>
  <c r="D1099" i="2"/>
  <c r="D1095" i="2"/>
  <c r="E1095" i="2" s="1"/>
  <c r="D1091" i="2"/>
  <c r="D1089" i="2"/>
  <c r="E1089" i="2" s="1"/>
  <c r="D1087" i="2"/>
  <c r="E1087" i="2" s="1"/>
  <c r="D1086" i="2"/>
  <c r="E1086" i="2" s="1"/>
  <c r="D1085" i="2"/>
  <c r="E1085" i="2" s="1"/>
  <c r="D1084" i="2"/>
  <c r="E1084" i="2" s="1"/>
  <c r="D1083" i="2"/>
  <c r="E1083" i="2" s="1"/>
  <c r="D1080" i="2"/>
  <c r="D1081" i="2" s="1"/>
  <c r="D1077" i="2"/>
  <c r="E1077" i="2" s="1"/>
  <c r="D1074" i="2"/>
  <c r="D1075" i="2" s="1"/>
  <c r="D1070" i="2"/>
  <c r="D1066" i="2"/>
  <c r="E1066" i="2" s="1"/>
  <c r="D1062" i="2"/>
  <c r="E1062" i="2" s="1"/>
  <c r="D1061" i="2"/>
  <c r="E1061" i="2" s="1"/>
  <c r="D1060" i="2"/>
  <c r="E1060" i="2" s="1"/>
  <c r="D1059" i="2"/>
  <c r="E1059" i="2" s="1"/>
  <c r="D1058" i="2"/>
  <c r="E1058" i="2" s="1"/>
  <c r="D1057" i="2"/>
  <c r="E1057" i="2" s="1"/>
  <c r="D1056" i="2"/>
  <c r="E1056" i="2" s="1"/>
  <c r="D1055" i="2"/>
  <c r="E1055" i="2" s="1"/>
  <c r="D1054" i="2"/>
  <c r="E1054" i="2" s="1"/>
  <c r="D1053" i="2"/>
  <c r="E1053" i="2" s="1"/>
  <c r="D1049" i="2"/>
  <c r="D1050" i="2" s="1"/>
  <c r="D1051" i="2" s="1"/>
  <c r="D1045" i="2"/>
  <c r="D1046" i="2" s="1"/>
  <c r="D1047" i="2" s="1"/>
  <c r="D1041" i="2"/>
  <c r="D1042" i="2" s="1"/>
  <c r="D1043" i="2" s="1"/>
  <c r="D1040" i="2"/>
  <c r="E1040" i="2" s="1"/>
  <c r="D1038" i="2"/>
  <c r="E1038" i="2" s="1"/>
  <c r="D1036" i="2"/>
  <c r="E1036" i="2" s="1"/>
  <c r="D1035" i="2"/>
  <c r="E1035" i="2" s="1"/>
  <c r="D1034" i="2"/>
  <c r="E1034" i="2" s="1"/>
  <c r="D1033" i="2"/>
  <c r="E1033" i="2" s="1"/>
  <c r="D1032" i="2"/>
  <c r="E1032" i="2" s="1"/>
  <c r="D1031" i="2"/>
  <c r="E1031" i="2" s="1"/>
  <c r="D1029" i="2"/>
  <c r="D1027" i="2"/>
  <c r="D1028" i="2" s="1"/>
  <c r="D1025" i="2"/>
  <c r="D1026" i="2" s="1"/>
  <c r="D1023" i="2"/>
  <c r="E1023" i="2" s="1"/>
  <c r="D1021" i="2"/>
  <c r="D1020" i="2"/>
  <c r="E1020" i="2" s="1"/>
  <c r="D1019" i="2"/>
  <c r="E1019" i="2" s="1"/>
  <c r="D1018" i="2"/>
  <c r="E1018" i="2" s="1"/>
  <c r="D1017" i="2"/>
  <c r="E1017" i="2" s="1"/>
  <c r="D1016" i="2"/>
  <c r="E1016" i="2" s="1"/>
  <c r="D1012" i="2"/>
  <c r="E1012" i="2" s="1"/>
  <c r="D1008" i="2"/>
  <c r="E1008" i="2" s="1"/>
  <c r="D1004" i="2"/>
  <c r="E1004" i="2" s="1"/>
  <c r="D1002" i="2"/>
  <c r="E1002" i="2" s="1"/>
  <c r="D1001" i="2"/>
  <c r="E1001" i="2" s="1"/>
  <c r="D1000" i="2"/>
  <c r="E1000" i="2" s="1"/>
  <c r="D999" i="2"/>
  <c r="E999" i="2" s="1"/>
  <c r="D998" i="2"/>
  <c r="E998" i="2" s="1"/>
  <c r="D997" i="2"/>
  <c r="E997" i="2" s="1"/>
  <c r="D996" i="2"/>
  <c r="E996" i="2" s="1"/>
  <c r="D992" i="2"/>
  <c r="E992" i="2" s="1"/>
  <c r="D988" i="2"/>
  <c r="E988" i="2" s="1"/>
  <c r="D985" i="2"/>
  <c r="D986" i="2" s="1"/>
  <c r="D984" i="2"/>
  <c r="E984" i="2" s="1"/>
  <c r="D982" i="2"/>
  <c r="E982" i="2" s="1"/>
  <c r="D981" i="2"/>
  <c r="E981" i="2" s="1"/>
  <c r="D980" i="2"/>
  <c r="E980" i="2" s="1"/>
  <c r="D979" i="2"/>
  <c r="E979" i="2" s="1"/>
  <c r="D975" i="2"/>
  <c r="E975" i="2" s="1"/>
  <c r="D971" i="2"/>
  <c r="E971" i="2" s="1"/>
  <c r="D970" i="2"/>
  <c r="E970" i="2" s="1"/>
  <c r="D969" i="2"/>
  <c r="E969" i="2" s="1"/>
  <c r="D968" i="2"/>
  <c r="E968" i="2" s="1"/>
  <c r="D964" i="2"/>
  <c r="E964" i="2" s="1"/>
  <c r="D962" i="2"/>
  <c r="E962" i="2" s="1"/>
  <c r="D960" i="2"/>
  <c r="E960" i="2" s="1"/>
  <c r="D958" i="2"/>
  <c r="E958" i="2" s="1"/>
  <c r="D957" i="2"/>
  <c r="E957" i="2" s="1"/>
  <c r="D956" i="2"/>
  <c r="E956" i="2" s="1"/>
  <c r="D955" i="2"/>
  <c r="E955" i="2" s="1"/>
  <c r="D954" i="2"/>
  <c r="E954" i="2" s="1"/>
  <c r="D951" i="2"/>
  <c r="E951" i="2" s="1"/>
  <c r="D948" i="2"/>
  <c r="E948" i="2" s="1"/>
  <c r="D947" i="2"/>
  <c r="E947" i="2" s="1"/>
  <c r="D946" i="2"/>
  <c r="E946" i="2" s="1"/>
  <c r="D944" i="2"/>
  <c r="E944" i="2" s="1"/>
  <c r="D943" i="2"/>
  <c r="E943" i="2" s="1"/>
  <c r="D942" i="2"/>
  <c r="E942" i="2" s="1"/>
  <c r="D941" i="2"/>
  <c r="E941" i="2" s="1"/>
  <c r="D938" i="2"/>
  <c r="D937" i="2"/>
  <c r="E937" i="2" s="1"/>
  <c r="D936" i="2"/>
  <c r="E936" i="2" s="1"/>
  <c r="D935" i="2"/>
  <c r="E935" i="2" s="1"/>
  <c r="D934" i="2"/>
  <c r="E934" i="2" s="1"/>
  <c r="D933" i="2"/>
  <c r="E933" i="2" s="1"/>
  <c r="D932" i="2"/>
  <c r="E932" i="2" s="1"/>
  <c r="D931" i="2"/>
  <c r="E931" i="2" s="1"/>
  <c r="D930" i="2"/>
  <c r="E930" i="2" s="1"/>
  <c r="D929" i="2"/>
  <c r="E929" i="2" s="1"/>
  <c r="D928" i="2"/>
  <c r="E928" i="2" s="1"/>
  <c r="D927" i="2"/>
  <c r="E927" i="2" s="1"/>
  <c r="D926" i="2"/>
  <c r="E926" i="2" s="1"/>
  <c r="D923" i="2"/>
  <c r="E923" i="2" s="1"/>
  <c r="D922" i="2"/>
  <c r="E922" i="2" s="1"/>
  <c r="D919" i="2"/>
  <c r="E919" i="2" s="1"/>
  <c r="D918" i="2"/>
  <c r="E918" i="2" s="1"/>
  <c r="D917" i="2"/>
  <c r="E917" i="2" s="1"/>
  <c r="D916" i="2"/>
  <c r="E916" i="2" s="1"/>
  <c r="D915" i="2"/>
  <c r="E915" i="2" s="1"/>
  <c r="D914" i="2"/>
  <c r="E914" i="2" s="1"/>
  <c r="D913" i="2"/>
  <c r="E913" i="2" s="1"/>
  <c r="D911" i="2"/>
  <c r="E911" i="2" s="1"/>
  <c r="D910" i="2"/>
  <c r="E910" i="2" s="1"/>
  <c r="D909" i="2"/>
  <c r="E909" i="2" s="1"/>
  <c r="D908" i="2"/>
  <c r="E908" i="2" s="1"/>
  <c r="D907" i="2"/>
  <c r="E907" i="2" s="1"/>
  <c r="D906" i="2"/>
  <c r="E906" i="2" s="1"/>
  <c r="D905" i="2"/>
  <c r="E905" i="2" s="1"/>
  <c r="D904" i="2"/>
  <c r="E904" i="2" s="1"/>
  <c r="D903" i="2"/>
  <c r="E903" i="2" s="1"/>
  <c r="D900" i="2"/>
  <c r="E900" i="2" s="1"/>
  <c r="D899" i="2"/>
  <c r="E899" i="2" s="1"/>
  <c r="D896" i="2"/>
  <c r="E896" i="2" s="1"/>
  <c r="D895" i="2"/>
  <c r="E895" i="2" s="1"/>
  <c r="D894" i="2"/>
  <c r="E894" i="2" s="1"/>
  <c r="D893" i="2"/>
  <c r="E893" i="2" s="1"/>
  <c r="D892" i="2"/>
  <c r="E892" i="2" s="1"/>
  <c r="D891" i="2"/>
  <c r="E891" i="2" s="1"/>
  <c r="D890" i="2"/>
  <c r="E890" i="2" s="1"/>
  <c r="D889" i="2"/>
  <c r="E889" i="2" s="1"/>
  <c r="D888" i="2"/>
  <c r="E888" i="2" s="1"/>
  <c r="D885" i="2"/>
  <c r="D884" i="2"/>
  <c r="E884" i="2" s="1"/>
  <c r="D883" i="2"/>
  <c r="E883" i="2" s="1"/>
  <c r="D882" i="2"/>
  <c r="E882" i="2" s="1"/>
  <c r="D881" i="2"/>
  <c r="E881" i="2" s="1"/>
  <c r="D880" i="2"/>
  <c r="E880" i="2" s="1"/>
  <c r="D879" i="2"/>
  <c r="E879" i="2" s="1"/>
  <c r="D878" i="2"/>
  <c r="E878" i="2" s="1"/>
  <c r="D877" i="2"/>
  <c r="E877" i="2" s="1"/>
  <c r="D876" i="2"/>
  <c r="E876" i="2" s="1"/>
  <c r="D873" i="2"/>
  <c r="D874" i="2" s="1"/>
  <c r="D872" i="2"/>
  <c r="E872" i="2" s="1"/>
  <c r="D871" i="2"/>
  <c r="E871" i="2" s="1"/>
  <c r="D870" i="2"/>
  <c r="E870" i="2" s="1"/>
  <c r="D869" i="2"/>
  <c r="E869" i="2" s="1"/>
  <c r="D868" i="2"/>
  <c r="E868" i="2" s="1"/>
  <c r="D867" i="2"/>
  <c r="E867" i="2" s="1"/>
  <c r="D866" i="2"/>
  <c r="E866" i="2" s="1"/>
  <c r="D863" i="2"/>
  <c r="E863" i="2" s="1"/>
  <c r="D862" i="2"/>
  <c r="E862" i="2" s="1"/>
  <c r="D861" i="2"/>
  <c r="E861" i="2" s="1"/>
  <c r="D860" i="2"/>
  <c r="E860" i="2" s="1"/>
  <c r="D859" i="2"/>
  <c r="E859" i="2" s="1"/>
  <c r="D858" i="2"/>
  <c r="E858" i="2" s="1"/>
  <c r="D857" i="2"/>
  <c r="E857" i="2" s="1"/>
  <c r="D856" i="2"/>
  <c r="E856" i="2" s="1"/>
  <c r="D855" i="2"/>
  <c r="E855" i="2" s="1"/>
  <c r="D854" i="2"/>
  <c r="E854" i="2" s="1"/>
  <c r="D853" i="2"/>
  <c r="E853" i="2" s="1"/>
  <c r="D852" i="2"/>
  <c r="E852" i="2" s="1"/>
  <c r="D851" i="2"/>
  <c r="E851" i="2" s="1"/>
  <c r="D850" i="2"/>
  <c r="E850" i="2" s="1"/>
  <c r="D849" i="2"/>
  <c r="E849" i="2" s="1"/>
  <c r="D846" i="2"/>
  <c r="D845" i="2"/>
  <c r="E845" i="2" s="1"/>
  <c r="D844" i="2"/>
  <c r="E844" i="2" s="1"/>
  <c r="D843" i="2"/>
  <c r="E843" i="2" s="1"/>
  <c r="D842" i="2"/>
  <c r="E842" i="2" s="1"/>
  <c r="D841" i="2"/>
  <c r="E841" i="2" s="1"/>
  <c r="D838" i="2"/>
  <c r="E838" i="2" s="1"/>
  <c r="D837" i="2"/>
  <c r="E837" i="2" s="1"/>
  <c r="D836" i="2"/>
  <c r="E836" i="2" s="1"/>
  <c r="D834" i="2"/>
  <c r="E834" i="2" s="1"/>
  <c r="D832" i="2"/>
  <c r="E832" i="2" s="1"/>
  <c r="D830" i="2"/>
  <c r="E830" i="2" s="1"/>
  <c r="D828" i="2"/>
  <c r="E828" i="2" s="1"/>
  <c r="D826" i="2"/>
  <c r="E826" i="2" s="1"/>
  <c r="D824" i="2"/>
  <c r="E824" i="2" s="1"/>
  <c r="D822" i="2"/>
  <c r="D820" i="2"/>
  <c r="E820" i="2" s="1"/>
  <c r="D818" i="2"/>
  <c r="E818" i="2" s="1"/>
  <c r="D816" i="2"/>
  <c r="E816" i="2" s="1"/>
  <c r="D814" i="2"/>
  <c r="E814" i="2" s="1"/>
  <c r="D812" i="2"/>
  <c r="E812" i="2" s="1"/>
  <c r="D810" i="2"/>
  <c r="E810" i="2" s="1"/>
  <c r="D807" i="2"/>
  <c r="E807" i="2" s="1"/>
  <c r="D804" i="2"/>
  <c r="E804" i="2" s="1"/>
  <c r="D801" i="2"/>
  <c r="D802" i="2" s="1"/>
  <c r="D798" i="2"/>
  <c r="E798" i="2" s="1"/>
  <c r="D795" i="2"/>
  <c r="E795" i="2" s="1"/>
  <c r="D794" i="2"/>
  <c r="E794" i="2" s="1"/>
  <c r="D793" i="2"/>
  <c r="E793" i="2" s="1"/>
  <c r="D792" i="2"/>
  <c r="E792" i="2" s="1"/>
  <c r="D791" i="2"/>
  <c r="E791" i="2" s="1"/>
  <c r="D790" i="2"/>
  <c r="E790" i="2" s="1"/>
  <c r="D789" i="2"/>
  <c r="E789" i="2" s="1"/>
  <c r="D788" i="2"/>
  <c r="E788" i="2" s="1"/>
  <c r="D787" i="2"/>
  <c r="E787" i="2" s="1"/>
  <c r="D786" i="2"/>
  <c r="E786" i="2" s="1"/>
  <c r="D785" i="2"/>
  <c r="E785" i="2" s="1"/>
  <c r="D783" i="2"/>
  <c r="E783" i="2" s="1"/>
  <c r="D781" i="2"/>
  <c r="D780" i="2"/>
  <c r="E780" i="2" s="1"/>
  <c r="D778" i="2"/>
  <c r="D775" i="2"/>
  <c r="D776" i="2" s="1"/>
  <c r="D777" i="2" s="1"/>
  <c r="D774" i="2"/>
  <c r="E774" i="2" s="1"/>
  <c r="D772" i="2"/>
  <c r="D773" i="2" s="1"/>
  <c r="D771" i="2"/>
  <c r="E771" i="2" s="1"/>
  <c r="D770" i="2"/>
  <c r="E770" i="2" s="1"/>
  <c r="D769" i="2"/>
  <c r="E769" i="2" s="1"/>
  <c r="D768" i="2"/>
  <c r="E768" i="2" s="1"/>
  <c r="D767" i="2"/>
  <c r="E767" i="2" s="1"/>
  <c r="D766" i="2"/>
  <c r="E766" i="2" s="1"/>
  <c r="D765" i="2"/>
  <c r="E765" i="2" s="1"/>
  <c r="D764" i="2"/>
  <c r="E764" i="2" s="1"/>
  <c r="D763" i="2"/>
  <c r="E763" i="2" s="1"/>
  <c r="D762" i="2"/>
  <c r="E762" i="2" s="1"/>
  <c r="D761" i="2"/>
  <c r="E761" i="2" s="1"/>
  <c r="D760" i="2"/>
  <c r="E760" i="2" s="1"/>
  <c r="D759" i="2"/>
  <c r="E759" i="2" s="1"/>
  <c r="D758" i="2"/>
  <c r="E758" i="2" s="1"/>
  <c r="D757" i="2"/>
  <c r="E757" i="2" s="1"/>
  <c r="D756" i="2"/>
  <c r="E756" i="2" s="1"/>
  <c r="D755" i="2"/>
  <c r="E755" i="2" s="1"/>
  <c r="D754" i="2"/>
  <c r="E754" i="2" s="1"/>
  <c r="D753" i="2"/>
  <c r="E753" i="2" s="1"/>
  <c r="D751" i="2"/>
  <c r="D749" i="2"/>
  <c r="D750" i="2" s="1"/>
  <c r="D747" i="2"/>
  <c r="E747" i="2" s="1"/>
  <c r="D746" i="2"/>
  <c r="E746" i="2" s="1"/>
  <c r="D744" i="2"/>
  <c r="D745" i="2" s="1"/>
  <c r="D743" i="2"/>
  <c r="E743" i="2" s="1"/>
  <c r="D742" i="2"/>
  <c r="E742" i="2" s="1"/>
  <c r="D741" i="2"/>
  <c r="E741" i="2" s="1"/>
  <c r="D740" i="2"/>
  <c r="E740" i="2" s="1"/>
  <c r="D739" i="2"/>
  <c r="E739" i="2" s="1"/>
  <c r="D738" i="2"/>
  <c r="E738" i="2" s="1"/>
  <c r="D737" i="2"/>
  <c r="E737" i="2" s="1"/>
  <c r="D736" i="2"/>
  <c r="E736" i="2" s="1"/>
  <c r="D735" i="2"/>
  <c r="E735" i="2" s="1"/>
  <c r="D734" i="2"/>
  <c r="E734" i="2" s="1"/>
  <c r="D733" i="2"/>
  <c r="E733" i="2" s="1"/>
  <c r="D732" i="2"/>
  <c r="E732" i="2" s="1"/>
  <c r="D731" i="2"/>
  <c r="E731" i="2" s="1"/>
  <c r="D729" i="2"/>
  <c r="D730" i="2" s="1"/>
  <c r="D728" i="2"/>
  <c r="E728" i="2" s="1"/>
  <c r="D727" i="2"/>
  <c r="E727" i="2" s="1"/>
  <c r="D726" i="2"/>
  <c r="E726" i="2" s="1"/>
  <c r="D725" i="2"/>
  <c r="E725" i="2" s="1"/>
  <c r="D724" i="2"/>
  <c r="E724" i="2" s="1"/>
  <c r="D723" i="2"/>
  <c r="E723" i="2" s="1"/>
  <c r="D721" i="2"/>
  <c r="E721" i="2" s="1"/>
  <c r="D719" i="2"/>
  <c r="D720" i="2" s="1"/>
  <c r="D717" i="2"/>
  <c r="D716" i="2"/>
  <c r="E716" i="2" s="1"/>
  <c r="D715" i="2"/>
  <c r="E715" i="2" s="1"/>
  <c r="D714" i="2"/>
  <c r="E714" i="2" s="1"/>
  <c r="D713" i="2"/>
  <c r="E713" i="2" s="1"/>
  <c r="D712" i="2"/>
  <c r="E712" i="2" s="1"/>
  <c r="D711" i="2"/>
  <c r="E711" i="2" s="1"/>
  <c r="D710" i="2"/>
  <c r="E710" i="2" s="1"/>
  <c r="D709" i="2"/>
  <c r="E709" i="2" s="1"/>
  <c r="D707" i="2"/>
  <c r="D708" i="2" s="1"/>
  <c r="D706" i="2"/>
  <c r="E706" i="2" s="1"/>
  <c r="D705" i="2"/>
  <c r="E705" i="2" s="1"/>
  <c r="D704" i="2"/>
  <c r="E704" i="2" s="1"/>
  <c r="D703" i="2"/>
  <c r="E703" i="2" s="1"/>
  <c r="D702" i="2"/>
  <c r="E702" i="2" s="1"/>
  <c r="D701" i="2"/>
  <c r="E701" i="2" s="1"/>
  <c r="D699" i="2"/>
  <c r="E699" i="2" s="1"/>
  <c r="D697" i="2"/>
  <c r="D698" i="2" s="1"/>
  <c r="D695" i="2"/>
  <c r="D693" i="2"/>
  <c r="D694" i="2" s="1"/>
  <c r="D691" i="2"/>
  <c r="E691" i="2" s="1"/>
  <c r="D689" i="2"/>
  <c r="D690" i="2" s="1"/>
  <c r="D687" i="2"/>
  <c r="D685" i="2"/>
  <c r="D686" i="2" s="1"/>
  <c r="D683" i="2"/>
  <c r="E683" i="2" s="1"/>
  <c r="D681" i="2"/>
  <c r="D682" i="2" s="1"/>
  <c r="D679" i="2"/>
  <c r="D677" i="2"/>
  <c r="D678" i="2" s="1"/>
  <c r="D675" i="2"/>
  <c r="E675" i="2" s="1"/>
  <c r="D673" i="2"/>
  <c r="D674" i="2" s="1"/>
  <c r="D672" i="2"/>
  <c r="E672" i="2" s="1"/>
  <c r="D671" i="2"/>
  <c r="E671" i="2" s="1"/>
  <c r="D670" i="2"/>
  <c r="E670" i="2" s="1"/>
  <c r="D669" i="2"/>
  <c r="E669" i="2" s="1"/>
  <c r="D668" i="2"/>
  <c r="E668" i="2" s="1"/>
  <c r="D667" i="2"/>
  <c r="E667" i="2" s="1"/>
  <c r="D666" i="2"/>
  <c r="E666" i="2" s="1"/>
  <c r="D665" i="2"/>
  <c r="E665" i="2" s="1"/>
  <c r="D664" i="2"/>
  <c r="E664" i="2" s="1"/>
  <c r="D663" i="2"/>
  <c r="E663" i="2" s="1"/>
  <c r="D662" i="2"/>
  <c r="E662" i="2" s="1"/>
  <c r="D661" i="2"/>
  <c r="E661" i="2" s="1"/>
  <c r="D660" i="2"/>
  <c r="E660" i="2" s="1"/>
  <c r="D659" i="2"/>
  <c r="E659" i="2" s="1"/>
  <c r="D658" i="2"/>
  <c r="E658" i="2" s="1"/>
  <c r="D657" i="2"/>
  <c r="E657" i="2" s="1"/>
  <c r="D656" i="2"/>
  <c r="E656" i="2" s="1"/>
  <c r="D655" i="2"/>
  <c r="E655" i="2" s="1"/>
  <c r="D654" i="2"/>
  <c r="E654" i="2" s="1"/>
  <c r="D653" i="2"/>
  <c r="E653" i="2" s="1"/>
  <c r="D652" i="2"/>
  <c r="E652" i="2" s="1"/>
  <c r="D651" i="2"/>
  <c r="E651" i="2" s="1"/>
  <c r="D650" i="2"/>
  <c r="E650" i="2" s="1"/>
  <c r="D649" i="2"/>
  <c r="E649" i="2" s="1"/>
  <c r="D648" i="2"/>
  <c r="E648" i="2" s="1"/>
  <c r="D646" i="2"/>
  <c r="D647" i="2" s="1"/>
  <c r="D645" i="2"/>
  <c r="E645" i="2" s="1"/>
  <c r="D644" i="2"/>
  <c r="E644" i="2" s="1"/>
  <c r="D643" i="2"/>
  <c r="E643" i="2" s="1"/>
  <c r="D642" i="2"/>
  <c r="E642" i="2" s="1"/>
  <c r="D641" i="2"/>
  <c r="E641" i="2" s="1"/>
  <c r="D640" i="2"/>
  <c r="E640" i="2" s="1"/>
  <c r="D639" i="2"/>
  <c r="E639" i="2" s="1"/>
  <c r="D637" i="2"/>
  <c r="E637" i="2" s="1"/>
  <c r="D635" i="2"/>
  <c r="E635" i="2" s="1"/>
  <c r="D633" i="2"/>
  <c r="D631" i="2"/>
  <c r="D632" i="2" s="1"/>
  <c r="D629" i="2"/>
  <c r="E629" i="2" s="1"/>
  <c r="D627" i="2"/>
  <c r="D628" i="2" s="1"/>
  <c r="D625" i="2"/>
  <c r="D623" i="2"/>
  <c r="D624" i="2" s="1"/>
  <c r="D620" i="2"/>
  <c r="D621" i="2" s="1"/>
  <c r="D622" i="2" s="1"/>
  <c r="D617" i="2"/>
  <c r="D615" i="2"/>
  <c r="D616" i="2" s="1"/>
  <c r="D613" i="2"/>
  <c r="E613" i="2" s="1"/>
  <c r="D611" i="2"/>
  <c r="D612" i="2" s="1"/>
  <c r="D609" i="2"/>
  <c r="D610" i="2" s="1"/>
  <c r="D607" i="2"/>
  <c r="D608" i="2" s="1"/>
  <c r="D606" i="2"/>
  <c r="E606" i="2" s="1"/>
  <c r="D605" i="2"/>
  <c r="E605" i="2" s="1"/>
  <c r="D604" i="2"/>
  <c r="E604" i="2" s="1"/>
  <c r="D602" i="2"/>
  <c r="E602" i="2" s="1"/>
  <c r="D601" i="2"/>
  <c r="E601" i="2" s="1"/>
  <c r="D600" i="2"/>
  <c r="E600" i="2" s="1"/>
  <c r="D599" i="2"/>
  <c r="E599" i="2" s="1"/>
  <c r="D596" i="2"/>
  <c r="D597" i="2" s="1"/>
  <c r="D595" i="2"/>
  <c r="E595" i="2" s="1"/>
  <c r="D594" i="2"/>
  <c r="E594" i="2" s="1"/>
  <c r="D592" i="2"/>
  <c r="D593" i="2" s="1"/>
  <c r="D590" i="2"/>
  <c r="D589" i="2"/>
  <c r="E589" i="2" s="1"/>
  <c r="D588" i="2"/>
  <c r="E588" i="2" s="1"/>
  <c r="D587" i="2"/>
  <c r="E587" i="2" s="1"/>
  <c r="D586" i="2"/>
  <c r="E586" i="2" s="1"/>
  <c r="D585" i="2"/>
  <c r="E585" i="2" s="1"/>
  <c r="D584" i="2"/>
  <c r="E584" i="2" s="1"/>
  <c r="D582" i="2"/>
  <c r="D583" i="2" s="1"/>
  <c r="D581" i="2"/>
  <c r="E581" i="2" s="1"/>
  <c r="D580" i="2"/>
  <c r="E580" i="2" s="1"/>
  <c r="D579" i="2"/>
  <c r="E579" i="2" s="1"/>
  <c r="D577" i="2"/>
  <c r="E577" i="2" s="1"/>
  <c r="D576" i="2"/>
  <c r="E576" i="2" s="1"/>
  <c r="D575" i="2"/>
  <c r="E575" i="2" s="1"/>
  <c r="D574" i="2"/>
  <c r="E574" i="2" s="1"/>
  <c r="D573" i="2"/>
  <c r="E573" i="2" s="1"/>
  <c r="D572" i="2"/>
  <c r="E572" i="2" s="1"/>
  <c r="D570" i="2"/>
  <c r="D568" i="2"/>
  <c r="E568" i="2" s="1"/>
  <c r="D566" i="2"/>
  <c r="D567" i="2" s="1"/>
  <c r="D564" i="2"/>
  <c r="D565" i="2" s="1"/>
  <c r="D563" i="2"/>
  <c r="E563" i="2" s="1"/>
  <c r="D562" i="2"/>
  <c r="E562" i="2" s="1"/>
  <c r="D561" i="2"/>
  <c r="E561" i="2" s="1"/>
  <c r="D560" i="2"/>
  <c r="E560" i="2" s="1"/>
  <c r="D559" i="2"/>
  <c r="E559" i="2" s="1"/>
  <c r="D557" i="2"/>
  <c r="E557" i="2" s="1"/>
  <c r="D556" i="2"/>
  <c r="E556" i="2" s="1"/>
  <c r="D555" i="2"/>
  <c r="E555" i="2" s="1"/>
  <c r="D554" i="2"/>
  <c r="E554" i="2" s="1"/>
  <c r="D553" i="2"/>
  <c r="E553" i="2" s="1"/>
  <c r="D552" i="2"/>
  <c r="E552" i="2" s="1"/>
  <c r="D551" i="2"/>
  <c r="E551" i="2" s="1"/>
  <c r="D550" i="2"/>
  <c r="E550" i="2" s="1"/>
  <c r="D549" i="2"/>
  <c r="E549" i="2" s="1"/>
  <c r="D548" i="2"/>
  <c r="E548" i="2" s="1"/>
  <c r="D547" i="2"/>
  <c r="E547" i="2" s="1"/>
  <c r="D546" i="2"/>
  <c r="E546" i="2" s="1"/>
  <c r="D545" i="2"/>
  <c r="E545" i="2" s="1"/>
  <c r="D544" i="2"/>
  <c r="E544" i="2" s="1"/>
  <c r="D543" i="2"/>
  <c r="E543" i="2" s="1"/>
  <c r="D542" i="2"/>
  <c r="E542" i="2" s="1"/>
  <c r="D541" i="2"/>
  <c r="E541" i="2" s="1"/>
  <c r="D540" i="2"/>
  <c r="E540" i="2" s="1"/>
  <c r="D539" i="2"/>
  <c r="E539" i="2" s="1"/>
  <c r="D538" i="2"/>
  <c r="E538" i="2" s="1"/>
  <c r="D537" i="2"/>
  <c r="E537" i="2" s="1"/>
  <c r="D536" i="2"/>
  <c r="E536" i="2" s="1"/>
  <c r="D535" i="2"/>
  <c r="E535" i="2" s="1"/>
  <c r="D534" i="2"/>
  <c r="E534" i="2" s="1"/>
  <c r="D533" i="2"/>
  <c r="E533" i="2" s="1"/>
  <c r="D532" i="2"/>
  <c r="E532" i="2" s="1"/>
  <c r="D531" i="2"/>
  <c r="E531" i="2" s="1"/>
  <c r="E530" i="2"/>
  <c r="D530" i="2"/>
  <c r="D529" i="2"/>
  <c r="E529" i="2" s="1"/>
  <c r="D527" i="2"/>
  <c r="D523" i="2"/>
  <c r="E523" i="2" s="1"/>
  <c r="D520" i="2"/>
  <c r="E520" i="2" s="1"/>
  <c r="D519" i="2"/>
  <c r="E519" i="2" s="1"/>
  <c r="D515" i="2"/>
  <c r="E515" i="2" s="1"/>
  <c r="D514" i="2"/>
  <c r="E514" i="2" s="1"/>
  <c r="D513" i="2"/>
  <c r="E513" i="2" s="1"/>
  <c r="D512" i="2"/>
  <c r="E512" i="2" s="1"/>
  <c r="D511" i="2"/>
  <c r="E511" i="2" s="1"/>
  <c r="D509" i="2"/>
  <c r="E509" i="2" s="1"/>
  <c r="D507" i="2"/>
  <c r="E507" i="2" s="1"/>
  <c r="D505" i="2"/>
  <c r="D503" i="2"/>
  <c r="D501" i="2"/>
  <c r="E501" i="2" s="1"/>
  <c r="D499" i="2"/>
  <c r="E499" i="2" s="1"/>
  <c r="D498" i="2"/>
  <c r="E498" i="2" s="1"/>
  <c r="D497" i="2"/>
  <c r="E497" i="2" s="1"/>
  <c r="D496" i="2"/>
  <c r="E496" i="2" s="1"/>
  <c r="D495" i="2"/>
  <c r="E495" i="2" s="1"/>
  <c r="D493" i="2"/>
  <c r="E493" i="2" s="1"/>
  <c r="D491" i="2"/>
  <c r="E491" i="2" s="1"/>
  <c r="D489" i="2"/>
  <c r="D488" i="2"/>
  <c r="E488" i="2" s="1"/>
  <c r="D486" i="2"/>
  <c r="D487" i="2" s="1"/>
  <c r="D484" i="2"/>
  <c r="D485" i="2" s="1"/>
  <c r="E482" i="2"/>
  <c r="D482" i="2"/>
  <c r="D483" i="2" s="1"/>
  <c r="D479" i="2"/>
  <c r="E479" i="2" s="1"/>
  <c r="D477" i="2"/>
  <c r="E477" i="2" s="1"/>
  <c r="D476" i="2"/>
  <c r="E476" i="2" s="1"/>
  <c r="D473" i="2"/>
  <c r="E473" i="2" s="1"/>
  <c r="D470" i="2"/>
  <c r="D467" i="2"/>
  <c r="E467" i="2" s="1"/>
  <c r="D464" i="2"/>
  <c r="E464" i="2" s="1"/>
  <c r="D461" i="2"/>
  <c r="E461" i="2" s="1"/>
  <c r="D459" i="2"/>
  <c r="E459" i="2" s="1"/>
  <c r="D457" i="2"/>
  <c r="E457" i="2" s="1"/>
  <c r="D454" i="2"/>
  <c r="D455" i="2" s="1"/>
  <c r="E452" i="2"/>
  <c r="D452" i="2"/>
  <c r="D453" i="2" s="1"/>
  <c r="D451" i="2"/>
  <c r="D450" i="2"/>
  <c r="E450" i="2" s="1"/>
  <c r="D448" i="2"/>
  <c r="E448" i="2" s="1"/>
  <c r="D446" i="2"/>
  <c r="D447" i="2" s="1"/>
  <c r="E444" i="2"/>
  <c r="D444" i="2"/>
  <c r="D445" i="2" s="1"/>
  <c r="D443" i="2"/>
  <c r="D442" i="2"/>
  <c r="E442" i="2" s="1"/>
  <c r="D440" i="2"/>
  <c r="E440" i="2" s="1"/>
  <c r="D438" i="2"/>
  <c r="D439" i="2" s="1"/>
  <c r="E436" i="2"/>
  <c r="D436" i="2"/>
  <c r="D437" i="2" s="1"/>
  <c r="D435" i="2"/>
  <c r="E435" i="2" s="1"/>
  <c r="D434" i="2"/>
  <c r="E434" i="2" s="1"/>
  <c r="D433" i="2"/>
  <c r="E433" i="2" s="1"/>
  <c r="D432" i="2"/>
  <c r="E432" i="2" s="1"/>
  <c r="D430" i="2"/>
  <c r="D431" i="2" s="1"/>
  <c r="E428" i="2"/>
  <c r="D428" i="2"/>
  <c r="D429" i="2" s="1"/>
  <c r="E429" i="2" s="1"/>
  <c r="D426" i="2"/>
  <c r="D427" i="2" s="1"/>
  <c r="D425" i="2"/>
  <c r="E425" i="2" s="1"/>
  <c r="D424" i="2"/>
  <c r="E424" i="2" s="1"/>
  <c r="D422" i="2"/>
  <c r="D423" i="2" s="1"/>
  <c r="D420" i="2"/>
  <c r="D421" i="2" s="1"/>
  <c r="D419" i="2"/>
  <c r="E418" i="2"/>
  <c r="D418" i="2"/>
  <c r="D416" i="2"/>
  <c r="E416" i="2" s="1"/>
  <c r="D414" i="2"/>
  <c r="D415" i="2" s="1"/>
  <c r="D412" i="2"/>
  <c r="D413" i="2" s="1"/>
  <c r="E410" i="2"/>
  <c r="D410" i="2"/>
  <c r="D411" i="2" s="1"/>
  <c r="D408" i="2"/>
  <c r="E408" i="2" s="1"/>
  <c r="D407" i="2"/>
  <c r="E407" i="2" s="1"/>
  <c r="D405" i="2"/>
  <c r="E405" i="2" s="1"/>
  <c r="D403" i="2"/>
  <c r="E403" i="2" s="1"/>
  <c r="D401" i="2"/>
  <c r="E401" i="2" s="1"/>
  <c r="D399" i="2"/>
  <c r="E399" i="2" s="1"/>
  <c r="D397" i="2"/>
  <c r="E397" i="2" s="1"/>
  <c r="D395" i="2"/>
  <c r="E395" i="2" s="1"/>
  <c r="D394" i="2"/>
  <c r="E394" i="2" s="1"/>
  <c r="D393" i="2"/>
  <c r="E393" i="2" s="1"/>
  <c r="D392" i="2"/>
  <c r="E392" i="2" s="1"/>
  <c r="D391" i="2"/>
  <c r="E391" i="2" s="1"/>
  <c r="D389" i="2"/>
  <c r="E389" i="2" s="1"/>
  <c r="D387" i="2"/>
  <c r="E387" i="2" s="1"/>
  <c r="D385" i="2"/>
  <c r="E385" i="2" s="1"/>
  <c r="D383" i="2"/>
  <c r="E383" i="2" s="1"/>
  <c r="D381" i="2"/>
  <c r="E381" i="2" s="1"/>
  <c r="D379" i="2"/>
  <c r="E379" i="2" s="1"/>
  <c r="D378" i="2"/>
  <c r="E378" i="2" s="1"/>
  <c r="D377" i="2"/>
  <c r="E377" i="2" s="1"/>
  <c r="D376" i="2"/>
  <c r="E376" i="2" s="1"/>
  <c r="D375" i="2"/>
  <c r="E375" i="2" s="1"/>
  <c r="D373" i="2"/>
  <c r="E373" i="2" s="1"/>
  <c r="D371" i="2"/>
  <c r="E371" i="2" s="1"/>
  <c r="E370" i="2"/>
  <c r="D370" i="2"/>
  <c r="D369" i="2"/>
  <c r="E369" i="2" s="1"/>
  <c r="D368" i="2"/>
  <c r="E368" i="2" s="1"/>
  <c r="D367" i="2"/>
  <c r="E367" i="2" s="1"/>
  <c r="D365" i="2"/>
  <c r="E365" i="2" s="1"/>
  <c r="D363" i="2"/>
  <c r="E363" i="2" s="1"/>
  <c r="D362" i="2"/>
  <c r="E362" i="2" s="1"/>
  <c r="D361" i="2"/>
  <c r="E361" i="2" s="1"/>
  <c r="D359" i="2"/>
  <c r="E359" i="2" s="1"/>
  <c r="D358" i="2"/>
  <c r="E358" i="2" s="1"/>
  <c r="D357" i="2"/>
  <c r="E357" i="2" s="1"/>
  <c r="D355" i="2"/>
  <c r="E355" i="2" s="1"/>
  <c r="D353" i="2"/>
  <c r="E353" i="2" s="1"/>
  <c r="D352" i="2"/>
  <c r="E352" i="2" s="1"/>
  <c r="D351" i="2"/>
  <c r="E351" i="2" s="1"/>
  <c r="D349" i="2"/>
  <c r="E349" i="2" s="1"/>
  <c r="D347" i="2"/>
  <c r="E347" i="2" s="1"/>
  <c r="D345" i="2"/>
  <c r="E345" i="2" s="1"/>
  <c r="D344" i="2"/>
  <c r="E344" i="2" s="1"/>
  <c r="D343" i="2"/>
  <c r="E343" i="2" s="1"/>
  <c r="D342" i="2"/>
  <c r="E342" i="2" s="1"/>
  <c r="D341" i="2"/>
  <c r="E341" i="2" s="1"/>
  <c r="E340" i="2"/>
  <c r="D340" i="2"/>
  <c r="D338" i="2"/>
  <c r="D339" i="2" s="1"/>
  <c r="D336" i="2"/>
  <c r="E336" i="2" s="1"/>
  <c r="D334" i="2"/>
  <c r="E334" i="2" s="1"/>
  <c r="E332" i="2"/>
  <c r="D332" i="2"/>
  <c r="D333" i="2" s="1"/>
  <c r="E333" i="2" s="1"/>
  <c r="D330" i="2"/>
  <c r="D331" i="2" s="1"/>
  <c r="D328" i="2"/>
  <c r="E328" i="2" s="1"/>
  <c r="D326" i="2"/>
  <c r="E326" i="2" s="1"/>
  <c r="D325" i="2"/>
  <c r="E325" i="2" s="1"/>
  <c r="D323" i="2"/>
  <c r="E323" i="2" s="1"/>
  <c r="D321" i="2"/>
  <c r="E321" i="2" s="1"/>
  <c r="D320" i="2"/>
  <c r="E320" i="2" s="1"/>
  <c r="D319" i="2"/>
  <c r="E319" i="2" s="1"/>
  <c r="D317" i="2"/>
  <c r="E317" i="2" s="1"/>
  <c r="D315" i="2"/>
  <c r="E315" i="2" s="1"/>
  <c r="D313" i="2"/>
  <c r="E313" i="2" s="1"/>
  <c r="D312" i="2"/>
  <c r="E312" i="2" s="1"/>
  <c r="D311" i="2"/>
  <c r="E311" i="2" s="1"/>
  <c r="D309" i="2"/>
  <c r="E309" i="2" s="1"/>
  <c r="D307" i="2"/>
  <c r="E307" i="2" s="1"/>
  <c r="E306" i="2"/>
  <c r="D306" i="2"/>
  <c r="D305" i="2"/>
  <c r="E305" i="2" s="1"/>
  <c r="D303" i="2"/>
  <c r="E303" i="2" s="1"/>
  <c r="D301" i="2"/>
  <c r="E301" i="2" s="1"/>
  <c r="D299" i="2"/>
  <c r="E299" i="2" s="1"/>
  <c r="D297" i="2"/>
  <c r="E297" i="2" s="1"/>
  <c r="D295" i="2"/>
  <c r="E295" i="2" s="1"/>
  <c r="D293" i="2"/>
  <c r="E293" i="2" s="1"/>
  <c r="D292" i="2"/>
  <c r="E292" i="2" s="1"/>
  <c r="D290" i="2"/>
  <c r="D291" i="2" s="1"/>
  <c r="D288" i="2"/>
  <c r="E288" i="2" s="1"/>
  <c r="D286" i="2"/>
  <c r="E286" i="2" s="1"/>
  <c r="D285" i="2"/>
  <c r="E285" i="2" s="1"/>
  <c r="E284" i="2"/>
  <c r="D284" i="2"/>
  <c r="D283" i="2"/>
  <c r="E283" i="2" s="1"/>
  <c r="D280" i="2"/>
  <c r="D281" i="2" s="1"/>
  <c r="D277" i="2"/>
  <c r="E277" i="2" s="1"/>
  <c r="D275" i="2"/>
  <c r="E275" i="2" s="1"/>
  <c r="D272" i="2"/>
  <c r="D273" i="2" s="1"/>
  <c r="D271" i="2"/>
  <c r="D270" i="2"/>
  <c r="E270" i="2" s="1"/>
  <c r="D268" i="2"/>
  <c r="D269" i="2" s="1"/>
  <c r="D267" i="2"/>
  <c r="E267" i="2" s="1"/>
  <c r="D266" i="2"/>
  <c r="E266" i="2" s="1"/>
  <c r="D264" i="2"/>
  <c r="E264" i="2" s="1"/>
  <c r="D263" i="2"/>
  <c r="D262" i="2"/>
  <c r="E262" i="2" s="1"/>
  <c r="D261" i="2"/>
  <c r="E260" i="2"/>
  <c r="D260" i="2"/>
  <c r="D258" i="2"/>
  <c r="D259" i="2" s="1"/>
  <c r="D256" i="2"/>
  <c r="E256" i="2" s="1"/>
  <c r="D255" i="2"/>
  <c r="D254" i="2"/>
  <c r="E254" i="2" s="1"/>
  <c r="E252" i="2"/>
  <c r="D252" i="2"/>
  <c r="D253" i="2" s="1"/>
  <c r="D251" i="2"/>
  <c r="E251" i="2" s="1"/>
  <c r="D250" i="2"/>
  <c r="E250" i="2" s="1"/>
  <c r="D248" i="2"/>
  <c r="D249" i="2" s="1"/>
  <c r="D247" i="2"/>
  <c r="E247" i="2" s="1"/>
  <c r="D244" i="2"/>
  <c r="D245" i="2" s="1"/>
  <c r="D241" i="2"/>
  <c r="E241" i="2" s="1"/>
  <c r="D239" i="2"/>
  <c r="E239" i="2" s="1"/>
  <c r="D238" i="2"/>
  <c r="D237" i="2"/>
  <c r="E237" i="2" s="1"/>
  <c r="D236" i="2"/>
  <c r="E236" i="2" s="1"/>
  <c r="D235" i="2"/>
  <c r="E235" i="2" s="1"/>
  <c r="D232" i="2"/>
  <c r="D233" i="2" s="1"/>
  <c r="D231" i="2"/>
  <c r="E231" i="2" s="1"/>
  <c r="E228" i="2"/>
  <c r="D228" i="2"/>
  <c r="D229" i="2" s="1"/>
  <c r="D226" i="2"/>
  <c r="D227" i="2" s="1"/>
  <c r="D224" i="2"/>
  <c r="D225" i="2" s="1"/>
  <c r="D223" i="2"/>
  <c r="E223" i="2" s="1"/>
  <c r="E222" i="2"/>
  <c r="D222" i="2"/>
  <c r="D221" i="2"/>
  <c r="E221" i="2" s="1"/>
  <c r="D220" i="2"/>
  <c r="E220" i="2" s="1"/>
  <c r="D219" i="2"/>
  <c r="E219" i="2" s="1"/>
  <c r="D218" i="2"/>
  <c r="E218" i="2" s="1"/>
  <c r="D217" i="2"/>
  <c r="E217" i="2" s="1"/>
  <c r="E216" i="2"/>
  <c r="D216" i="2"/>
  <c r="D214" i="2"/>
  <c r="D215" i="2" s="1"/>
  <c r="E212" i="2"/>
  <c r="D212" i="2"/>
  <c r="D213" i="2" s="1"/>
  <c r="D211" i="2"/>
  <c r="E211" i="2" s="1"/>
  <c r="D210" i="2"/>
  <c r="E210" i="2" s="1"/>
  <c r="D209" i="2"/>
  <c r="E209" i="2" s="1"/>
  <c r="D208" i="2"/>
  <c r="E208" i="2" s="1"/>
  <c r="D206" i="2"/>
  <c r="D207" i="2" s="1"/>
  <c r="D204" i="2"/>
  <c r="D205" i="2" s="1"/>
  <c r="E202" i="2"/>
  <c r="D202" i="2"/>
  <c r="D203" i="2" s="1"/>
  <c r="D200" i="2"/>
  <c r="D201" i="2" s="1"/>
  <c r="E198" i="2"/>
  <c r="D198" i="2"/>
  <c r="D199" i="2" s="1"/>
  <c r="D196" i="2"/>
  <c r="D197" i="2" s="1"/>
  <c r="D195" i="2"/>
  <c r="E195" i="2" s="1"/>
  <c r="D194" i="2"/>
  <c r="E194" i="2" s="1"/>
  <c r="E192" i="2"/>
  <c r="D192" i="2"/>
  <c r="D193" i="2" s="1"/>
  <c r="D191" i="2"/>
  <c r="E191" i="2" s="1"/>
  <c r="D189" i="2"/>
  <c r="E189" i="2" s="1"/>
  <c r="D188" i="2"/>
  <c r="D187" i="2"/>
  <c r="E187" i="2" s="1"/>
  <c r="D185" i="2"/>
  <c r="E185" i="2" s="1"/>
  <c r="E184" i="2"/>
  <c r="D184" i="2"/>
  <c r="D183" i="2"/>
  <c r="E183" i="2" s="1"/>
  <c r="D182" i="2"/>
  <c r="D181" i="2"/>
  <c r="E181" i="2" s="1"/>
  <c r="D178" i="2"/>
  <c r="D179" i="2" s="1"/>
  <c r="D176" i="2"/>
  <c r="D177" i="2" s="1"/>
  <c r="D174" i="2"/>
  <c r="D175" i="2" s="1"/>
  <c r="E172" i="2"/>
  <c r="D172" i="2"/>
  <c r="D173" i="2" s="1"/>
  <c r="D170" i="2"/>
  <c r="D171" i="2" s="1"/>
  <c r="E168" i="2"/>
  <c r="D168" i="2"/>
  <c r="D169" i="2" s="1"/>
  <c r="D166" i="2"/>
  <c r="D167" i="2" s="1"/>
  <c r="E164" i="2"/>
  <c r="D164" i="2"/>
  <c r="D165" i="2" s="1"/>
  <c r="D163" i="2"/>
  <c r="E163" i="2" s="1"/>
  <c r="D160" i="2"/>
  <c r="D161" i="2" s="1"/>
  <c r="D159" i="2"/>
  <c r="E159" i="2" s="1"/>
  <c r="D157" i="2"/>
  <c r="E157" i="2" s="1"/>
  <c r="D156" i="2"/>
  <c r="D155" i="2"/>
  <c r="E155" i="2" s="1"/>
  <c r="D153" i="2"/>
  <c r="E153" i="2" s="1"/>
  <c r="D152" i="2"/>
  <c r="D151" i="2"/>
  <c r="E151" i="2" s="1"/>
  <c r="D149" i="2"/>
  <c r="E149" i="2" s="1"/>
  <c r="D148" i="2"/>
  <c r="D147" i="2"/>
  <c r="E147" i="2" s="1"/>
  <c r="D145" i="2"/>
  <c r="E145" i="2" s="1"/>
  <c r="D143" i="2"/>
  <c r="E143" i="2" s="1"/>
  <c r="D141" i="2"/>
  <c r="E141" i="2" s="1"/>
  <c r="D140" i="2"/>
  <c r="D139" i="2"/>
  <c r="E139" i="2" s="1"/>
  <c r="D137" i="2"/>
  <c r="E137" i="2" s="1"/>
  <c r="D136" i="2"/>
  <c r="D135" i="2"/>
  <c r="E135" i="2" s="1"/>
  <c r="D133" i="2"/>
  <c r="E133" i="2" s="1"/>
  <c r="E132" i="2"/>
  <c r="D132" i="2"/>
  <c r="D130" i="2"/>
  <c r="D131" i="2" s="1"/>
  <c r="D128" i="2"/>
  <c r="E128" i="2" s="1"/>
  <c r="D126" i="2"/>
  <c r="E126" i="2" s="1"/>
  <c r="D124" i="2"/>
  <c r="E124" i="2" s="1"/>
  <c r="D122" i="2"/>
  <c r="E122" i="2" s="1"/>
  <c r="D120" i="2"/>
  <c r="E120" i="2" s="1"/>
  <c r="D118" i="2"/>
  <c r="E118" i="2" s="1"/>
  <c r="D116" i="2"/>
  <c r="E116" i="2" s="1"/>
  <c r="D113" i="2"/>
  <c r="E113" i="2" s="1"/>
  <c r="D110" i="2"/>
  <c r="D111" i="2" s="1"/>
  <c r="D107" i="2"/>
  <c r="E107" i="2" s="1"/>
  <c r="D106" i="2"/>
  <c r="D105" i="2"/>
  <c r="E105" i="2" s="1"/>
  <c r="D104" i="2"/>
  <c r="E104" i="2" s="1"/>
  <c r="D103" i="2"/>
  <c r="E103" i="2" s="1"/>
  <c r="D102" i="2"/>
  <c r="E102" i="2" s="1"/>
  <c r="D101" i="2"/>
  <c r="E101" i="2" s="1"/>
  <c r="D98" i="2"/>
  <c r="D99" i="2" s="1"/>
  <c r="D95" i="2"/>
  <c r="E95" i="2" s="1"/>
  <c r="D94" i="2"/>
  <c r="E94" i="2" s="1"/>
  <c r="D93" i="2"/>
  <c r="E93" i="2" s="1"/>
  <c r="D92" i="2"/>
  <c r="E92" i="2" s="1"/>
  <c r="D90" i="2"/>
  <c r="D91" i="2" s="1"/>
  <c r="D89" i="2"/>
  <c r="E89" i="2" s="1"/>
  <c r="D86" i="2"/>
  <c r="D87" i="2" s="1"/>
  <c r="D84" i="2"/>
  <c r="D85" i="2" s="1"/>
  <c r="D82" i="2"/>
  <c r="D83" i="2" s="1"/>
  <c r="D80" i="2"/>
  <c r="D81" i="2" s="1"/>
  <c r="D77" i="2"/>
  <c r="E77" i="2" s="1"/>
  <c r="D76" i="2"/>
  <c r="E76" i="2" s="1"/>
  <c r="D75" i="2"/>
  <c r="E75" i="2" s="1"/>
  <c r="D72" i="2"/>
  <c r="D73" i="2" s="1"/>
  <c r="D71" i="2"/>
  <c r="E71" i="2" s="1"/>
  <c r="D69" i="2"/>
  <c r="E69" i="2" s="1"/>
  <c r="D67" i="2"/>
  <c r="E67" i="2" s="1"/>
  <c r="D66" i="2"/>
  <c r="E66" i="2" s="1"/>
  <c r="D64" i="2"/>
  <c r="E64" i="2" s="1"/>
  <c r="D62" i="2"/>
  <c r="D63" i="2" s="1"/>
  <c r="D60" i="2"/>
  <c r="E60" i="2" s="1"/>
  <c r="D58" i="2"/>
  <c r="D59" i="2" s="1"/>
  <c r="D56" i="2"/>
  <c r="E56" i="2" s="1"/>
  <c r="D54" i="2"/>
  <c r="D55" i="2" s="1"/>
  <c r="D53" i="2"/>
  <c r="E53" i="2" s="1"/>
  <c r="D50" i="2"/>
  <c r="D51" i="2" s="1"/>
  <c r="D47" i="2"/>
  <c r="E47" i="2" s="1"/>
  <c r="D44" i="2"/>
  <c r="E44" i="2" s="1"/>
  <c r="D42" i="2"/>
  <c r="D43" i="2" s="1"/>
  <c r="D41" i="2"/>
  <c r="E41" i="2" s="1"/>
  <c r="D38" i="2"/>
  <c r="D39" i="2" s="1"/>
  <c r="D35" i="2"/>
  <c r="E35" i="2" s="1"/>
  <c r="D32" i="2"/>
  <c r="E32" i="2" s="1"/>
  <c r="D29" i="2"/>
  <c r="E29" i="2" s="1"/>
  <c r="D28" i="2"/>
  <c r="E28" i="2" s="1"/>
  <c r="D27" i="2"/>
  <c r="E27" i="2" s="1"/>
  <c r="D24" i="2"/>
  <c r="D25" i="2" s="1"/>
  <c r="D23" i="2"/>
  <c r="E23" i="2" s="1"/>
  <c r="D22" i="2"/>
  <c r="E22" i="2" s="1"/>
  <c r="D20" i="2"/>
  <c r="E20" i="2" s="1"/>
  <c r="D18" i="2"/>
  <c r="D19" i="2" s="1"/>
  <c r="D16" i="2"/>
  <c r="E16" i="2" s="1"/>
  <c r="D14" i="2"/>
  <c r="D15" i="2" s="1"/>
  <c r="D10" i="2"/>
  <c r="E10" i="2" s="1"/>
  <c r="D8" i="2"/>
  <c r="D9" i="2" s="1"/>
  <c r="D6" i="2"/>
  <c r="E6" i="2" s="1"/>
  <c r="D5" i="2"/>
  <c r="E5" i="2" s="1"/>
  <c r="D4" i="2"/>
  <c r="E4" i="2" s="1"/>
  <c r="D3" i="2"/>
  <c r="E3" i="2" s="1"/>
  <c r="D2" i="2"/>
  <c r="E2" i="2" s="1"/>
  <c r="O4" i="2"/>
  <c r="AA1" i="2"/>
  <c r="E485" i="2" l="1"/>
  <c r="D48" i="2"/>
  <c r="D49" i="2" s="1"/>
  <c r="D70" i="2"/>
  <c r="D144" i="2"/>
  <c r="E176" i="2"/>
  <c r="E206" i="2"/>
  <c r="E224" i="2"/>
  <c r="D242" i="2"/>
  <c r="D243" i="2" s="1"/>
  <c r="D298" i="2"/>
  <c r="E298" i="2" s="1"/>
  <c r="D354" i="2"/>
  <c r="E354" i="2" s="1"/>
  <c r="D384" i="2"/>
  <c r="E384" i="2" s="1"/>
  <c r="D402" i="2"/>
  <c r="E402" i="2" s="1"/>
  <c r="E426" i="2"/>
  <c r="D474" i="2"/>
  <c r="D480" i="2"/>
  <c r="E480" i="2" s="1"/>
  <c r="E484" i="2"/>
  <c r="D1208" i="2"/>
  <c r="D1259" i="2"/>
  <c r="E1259" i="2" s="1"/>
  <c r="D1024" i="2"/>
  <c r="D1009" i="2"/>
  <c r="D1010" i="2" s="1"/>
  <c r="E1080" i="2"/>
  <c r="E607" i="2"/>
  <c r="E611" i="2"/>
  <c r="E612" i="2" s="1"/>
  <c r="E592" i="2"/>
  <c r="E593" i="2" s="1"/>
  <c r="D603" i="2"/>
  <c r="E603" i="2" s="1"/>
  <c r="E615" i="2"/>
  <c r="E609" i="2"/>
  <c r="D614" i="2"/>
  <c r="E627" i="2"/>
  <c r="E628" i="2" s="1"/>
  <c r="D636" i="2"/>
  <c r="E636" i="2" s="1"/>
  <c r="D676" i="2"/>
  <c r="E676" i="2" s="1"/>
  <c r="E685" i="2"/>
  <c r="D692" i="2"/>
  <c r="E692" i="2" s="1"/>
  <c r="E707" i="2"/>
  <c r="E708" i="2" s="1"/>
  <c r="D722" i="2"/>
  <c r="E772" i="2"/>
  <c r="E773" i="2" s="1"/>
  <c r="E775" i="2"/>
  <c r="E776" i="2" s="1"/>
  <c r="E777" i="2" s="1"/>
  <c r="D811" i="2"/>
  <c r="E811" i="2" s="1"/>
  <c r="E677" i="2"/>
  <c r="D684" i="2"/>
  <c r="E693" i="2"/>
  <c r="E694" i="2" s="1"/>
  <c r="D700" i="2"/>
  <c r="E700" i="2" s="1"/>
  <c r="E729" i="2"/>
  <c r="D799" i="2"/>
  <c r="E799" i="2" s="1"/>
  <c r="D808" i="2"/>
  <c r="E808" i="2" s="1"/>
  <c r="E873" i="2"/>
  <c r="E874" i="2" s="1"/>
  <c r="D827" i="2"/>
  <c r="E827" i="2" s="1"/>
  <c r="E1178" i="2"/>
  <c r="E1186" i="2"/>
  <c r="E1187" i="2" s="1"/>
  <c r="E1074" i="2"/>
  <c r="E1075" i="2" s="1"/>
  <c r="D1183" i="2"/>
  <c r="E564" i="2"/>
  <c r="D578" i="2"/>
  <c r="E578" i="2" s="1"/>
  <c r="E620" i="2"/>
  <c r="D630" i="2"/>
  <c r="E630" i="2" s="1"/>
  <c r="D638" i="2"/>
  <c r="E638" i="2" s="1"/>
  <c r="E646" i="2"/>
  <c r="E647" i="2" s="1"/>
  <c r="E673" i="2"/>
  <c r="E674" i="2" s="1"/>
  <c r="E681" i="2"/>
  <c r="E682" i="2" s="1"/>
  <c r="E689" i="2"/>
  <c r="E690" i="2" s="1"/>
  <c r="E697" i="2"/>
  <c r="E698" i="2" s="1"/>
  <c r="E719" i="2"/>
  <c r="E720" i="2" s="1"/>
  <c r="E749" i="2"/>
  <c r="E750" i="2" s="1"/>
  <c r="D819" i="2"/>
  <c r="E819" i="2" s="1"/>
  <c r="D920" i="2"/>
  <c r="D921" i="2" s="1"/>
  <c r="D963" i="2"/>
  <c r="E963" i="2" s="1"/>
  <c r="D1003" i="2"/>
  <c r="E1003" i="2" s="1"/>
  <c r="D1088" i="2"/>
  <c r="E1088" i="2" s="1"/>
  <c r="E1146" i="2"/>
  <c r="E1147" i="2" s="1"/>
  <c r="D1157" i="2"/>
  <c r="E1157" i="2" s="1"/>
  <c r="E614" i="2"/>
  <c r="E623" i="2"/>
  <c r="E624" i="2" s="1"/>
  <c r="E631" i="2"/>
  <c r="E632" i="2" s="1"/>
  <c r="E684" i="2"/>
  <c r="D748" i="2"/>
  <c r="E748" i="2" s="1"/>
  <c r="D784" i="2"/>
  <c r="E784" i="2" s="1"/>
  <c r="D835" i="2"/>
  <c r="E835" i="2" s="1"/>
  <c r="D864" i="2"/>
  <c r="E864" i="2" s="1"/>
  <c r="E489" i="2"/>
  <c r="D490" i="2"/>
  <c r="D96" i="2"/>
  <c r="D97" i="2" s="1"/>
  <c r="D114" i="2"/>
  <c r="E200" i="2"/>
  <c r="E201" i="2" s="1"/>
  <c r="E204" i="2"/>
  <c r="E214" i="2"/>
  <c r="E215" i="2" s="1"/>
  <c r="E244" i="2"/>
  <c r="E261" i="2"/>
  <c r="E268" i="2"/>
  <c r="E269" i="2" s="1"/>
  <c r="D304" i="2"/>
  <c r="E304" i="2" s="1"/>
  <c r="D322" i="2"/>
  <c r="E322" i="2" s="1"/>
  <c r="D346" i="2"/>
  <c r="E346" i="2" s="1"/>
  <c r="D386" i="2"/>
  <c r="E386" i="2" s="1"/>
  <c r="D400" i="2"/>
  <c r="E400" i="2" s="1"/>
  <c r="E412" i="2"/>
  <c r="E413" i="2" s="1"/>
  <c r="E420" i="2"/>
  <c r="E421" i="2" s="1"/>
  <c r="E437" i="2"/>
  <c r="E453" i="2"/>
  <c r="D458" i="2"/>
  <c r="E458" i="2" s="1"/>
  <c r="D475" i="2"/>
  <c r="E474" i="2"/>
  <c r="D618" i="2"/>
  <c r="D619" i="2" s="1"/>
  <c r="E617" i="2"/>
  <c r="D680" i="2"/>
  <c r="E679" i="2"/>
  <c r="D688" i="2"/>
  <c r="E687" i="2"/>
  <c r="D696" i="2"/>
  <c r="E695" i="2"/>
  <c r="D718" i="2"/>
  <c r="E717" i="2"/>
  <c r="E722" i="2"/>
  <c r="D779" i="2"/>
  <c r="E778" i="2"/>
  <c r="E822" i="2"/>
  <c r="D823" i="2"/>
  <c r="D1030" i="2"/>
  <c r="E1029" i="2"/>
  <c r="E197" i="2"/>
  <c r="D752" i="2"/>
  <c r="E751" i="2"/>
  <c r="D1022" i="2"/>
  <c r="E1021" i="2"/>
  <c r="E160" i="2"/>
  <c r="E161" i="2" s="1"/>
  <c r="D186" i="2"/>
  <c r="E186" i="2" s="1"/>
  <c r="D190" i="2"/>
  <c r="E190" i="2" s="1"/>
  <c r="E196" i="2"/>
  <c r="E226" i="2"/>
  <c r="E227" i="2" s="1"/>
  <c r="D240" i="2"/>
  <c r="E253" i="2"/>
  <c r="E290" i="2"/>
  <c r="E291" i="2" s="1"/>
  <c r="E330" i="2"/>
  <c r="E331" i="2" s="1"/>
  <c r="E338" i="2"/>
  <c r="E339" i="2" s="1"/>
  <c r="D7" i="2"/>
  <c r="E7" i="2" s="1"/>
  <c r="D30" i="2"/>
  <c r="D31" i="2" s="1"/>
  <c r="D68" i="2"/>
  <c r="D78" i="2"/>
  <c r="D79" i="2" s="1"/>
  <c r="D108" i="2"/>
  <c r="D109" i="2" s="1"/>
  <c r="E130" i="2"/>
  <c r="E131" i="2" s="1"/>
  <c r="D134" i="2"/>
  <c r="E134" i="2" s="1"/>
  <c r="D138" i="2"/>
  <c r="E138" i="2" s="1"/>
  <c r="D142" i="2"/>
  <c r="E142" i="2" s="1"/>
  <c r="D146" i="2"/>
  <c r="E146" i="2" s="1"/>
  <c r="D150" i="2"/>
  <c r="E150" i="2" s="1"/>
  <c r="D154" i="2"/>
  <c r="E154" i="2" s="1"/>
  <c r="D158" i="2"/>
  <c r="E158" i="2" s="1"/>
  <c r="E166" i="2"/>
  <c r="E167" i="2" s="1"/>
  <c r="E170" i="2"/>
  <c r="E171" i="2" s="1"/>
  <c r="E174" i="2"/>
  <c r="E175" i="2" s="1"/>
  <c r="E178" i="2"/>
  <c r="E179" i="2" s="1"/>
  <c r="E188" i="2"/>
  <c r="E199" i="2"/>
  <c r="E203" i="2"/>
  <c r="E207" i="2"/>
  <c r="E213" i="2"/>
  <c r="E225" i="2"/>
  <c r="E232" i="2"/>
  <c r="E238" i="2"/>
  <c r="E242" i="2"/>
  <c r="E248" i="2"/>
  <c r="E249" i="2" s="1"/>
  <c r="E258" i="2"/>
  <c r="E259" i="2" s="1"/>
  <c r="D287" i="2"/>
  <c r="D296" i="2"/>
  <c r="E296" i="2" s="1"/>
  <c r="D314" i="2"/>
  <c r="E314" i="2" s="1"/>
  <c r="D327" i="2"/>
  <c r="D335" i="2"/>
  <c r="E335" i="2" s="1"/>
  <c r="D360" i="2"/>
  <c r="E360" i="2" s="1"/>
  <c r="E470" i="2"/>
  <c r="D471" i="2"/>
  <c r="D472" i="2" s="1"/>
  <c r="E503" i="2"/>
  <c r="D504" i="2"/>
  <c r="D591" i="2"/>
  <c r="E590" i="2"/>
  <c r="D626" i="2"/>
  <c r="E625" i="2"/>
  <c r="D634" i="2"/>
  <c r="E633" i="2"/>
  <c r="D886" i="2"/>
  <c r="D887" i="2" s="1"/>
  <c r="E885" i="2"/>
  <c r="E205" i="2"/>
  <c r="E240" i="2"/>
  <c r="E846" i="2"/>
  <c r="D847" i="2"/>
  <c r="D36" i="2"/>
  <c r="D37" i="2" s="1"/>
  <c r="E136" i="2"/>
  <c r="E140" i="2"/>
  <c r="E144" i="2"/>
  <c r="E148" i="2"/>
  <c r="E152" i="2"/>
  <c r="E156" i="2"/>
  <c r="E165" i="2"/>
  <c r="E169" i="2"/>
  <c r="E173" i="2"/>
  <c r="E177" i="2"/>
  <c r="E182" i="2"/>
  <c r="E193" i="2"/>
  <c r="E243" i="2"/>
  <c r="E445" i="2"/>
  <c r="E505" i="2"/>
  <c r="D506" i="2"/>
  <c r="E506" i="2" s="1"/>
  <c r="E527" i="2"/>
  <c r="D528" i="2"/>
  <c r="E528" i="2" s="1"/>
  <c r="D571" i="2"/>
  <c r="E570" i="2"/>
  <c r="D782" i="2"/>
  <c r="E781" i="2"/>
  <c r="E938" i="2"/>
  <c r="D939" i="2"/>
  <c r="D940" i="2" s="1"/>
  <c r="E565" i="2"/>
  <c r="E1130" i="2"/>
  <c r="E1131" i="2" s="1"/>
  <c r="E1174" i="2"/>
  <c r="E1175" i="2" s="1"/>
  <c r="D1200" i="2"/>
  <c r="E1200" i="2" s="1"/>
  <c r="E616" i="2"/>
  <c r="E678" i="2"/>
  <c r="E686" i="2"/>
  <c r="E730" i="2"/>
  <c r="E483" i="2"/>
  <c r="E582" i="2"/>
  <c r="E583" i="2" s="1"/>
  <c r="E596" i="2"/>
  <c r="E597" i="2" s="1"/>
  <c r="E608" i="2"/>
  <c r="E744" i="2"/>
  <c r="E745" i="2" s="1"/>
  <c r="E801" i="2"/>
  <c r="E802" i="2" s="1"/>
  <c r="D815" i="2"/>
  <c r="E815" i="2" s="1"/>
  <c r="D831" i="2"/>
  <c r="E831" i="2" s="1"/>
  <c r="D839" i="2"/>
  <c r="D912" i="2"/>
  <c r="E912" i="2" s="1"/>
  <c r="D952" i="2"/>
  <c r="D953" i="2" s="1"/>
  <c r="D976" i="2"/>
  <c r="D977" i="2" s="1"/>
  <c r="D978" i="2" s="1"/>
  <c r="D993" i="2"/>
  <c r="D994" i="2" s="1"/>
  <c r="E1027" i="2"/>
  <c r="E1028" i="2" s="1"/>
  <c r="D1063" i="2"/>
  <c r="D1067" i="2"/>
  <c r="D1068" i="2" s="1"/>
  <c r="D1069" i="2" s="1"/>
  <c r="D1090" i="2"/>
  <c r="E1090" i="2" s="1"/>
  <c r="D1096" i="2"/>
  <c r="D1097" i="2" s="1"/>
  <c r="E1104" i="2"/>
  <c r="E1105" i="2" s="1"/>
  <c r="D1149" i="2"/>
  <c r="E1149" i="2" s="1"/>
  <c r="D1270" i="2"/>
  <c r="E1270" i="2" s="1"/>
  <c r="D1303" i="2"/>
  <c r="D1304" i="2" s="1"/>
  <c r="D1327" i="2"/>
  <c r="E1327" i="2" s="1"/>
  <c r="D1315" i="2"/>
  <c r="D1350" i="2"/>
  <c r="E1350" i="2" s="1"/>
  <c r="D1306" i="2"/>
  <c r="D1318" i="2"/>
  <c r="D1331" i="2"/>
  <c r="E1331" i="2" s="1"/>
  <c r="D1338" i="2"/>
  <c r="E1338" i="2" s="1"/>
  <c r="D1282" i="2"/>
  <c r="D1288" i="2"/>
  <c r="E1288" i="2" s="1"/>
  <c r="D1294" i="2"/>
  <c r="D1300" i="2"/>
  <c r="E1300" i="2" s="1"/>
  <c r="D1335" i="2"/>
  <c r="D1347" i="2"/>
  <c r="D1359" i="2"/>
  <c r="E1359" i="2" s="1"/>
  <c r="D1267" i="2"/>
  <c r="D1279" i="2"/>
  <c r="E1279" i="2" s="1"/>
  <c r="D1291" i="2"/>
  <c r="E1291" i="2" s="1"/>
  <c r="D1362" i="2"/>
  <c r="E1362" i="2" s="1"/>
  <c r="E114" i="2"/>
  <c r="D180" i="2"/>
  <c r="D234" i="2"/>
  <c r="E233" i="2"/>
  <c r="D274" i="2"/>
  <c r="D456" i="2"/>
  <c r="D26" i="2"/>
  <c r="D40" i="2"/>
  <c r="E68" i="2"/>
  <c r="D74" i="2"/>
  <c r="D88" i="2"/>
  <c r="D100" i="2"/>
  <c r="D230" i="2"/>
  <c r="E229" i="2"/>
  <c r="D112" i="2"/>
  <c r="D52" i="2"/>
  <c r="E70" i="2"/>
  <c r="E106" i="2"/>
  <c r="D162" i="2"/>
  <c r="D246" i="2"/>
  <c r="E246" i="2" s="1"/>
  <c r="E245" i="2"/>
  <c r="D282" i="2"/>
  <c r="E14" i="2"/>
  <c r="E15" i="2" s="1"/>
  <c r="E18" i="2"/>
  <c r="E19" i="2" s="1"/>
  <c r="E24" i="2"/>
  <c r="E25" i="2" s="1"/>
  <c r="E30" i="2"/>
  <c r="E31" i="2" s="1"/>
  <c r="E42" i="2"/>
  <c r="E43" i="2" s="1"/>
  <c r="E58" i="2"/>
  <c r="E59" i="2" s="1"/>
  <c r="E62" i="2"/>
  <c r="E63" i="2" s="1"/>
  <c r="E72" i="2"/>
  <c r="E73" i="2" s="1"/>
  <c r="E82" i="2"/>
  <c r="E83" i="2" s="1"/>
  <c r="D11" i="2"/>
  <c r="D17" i="2"/>
  <c r="E17" i="2" s="1"/>
  <c r="D21" i="2"/>
  <c r="E21" i="2" s="1"/>
  <c r="D33" i="2"/>
  <c r="D45" i="2"/>
  <c r="D57" i="2"/>
  <c r="E57" i="2" s="1"/>
  <c r="D61" i="2"/>
  <c r="E61" i="2" s="1"/>
  <c r="D65" i="2"/>
  <c r="E65" i="2" s="1"/>
  <c r="D115" i="2"/>
  <c r="E115" i="2" s="1"/>
  <c r="D117" i="2"/>
  <c r="E117" i="2" s="1"/>
  <c r="D119" i="2"/>
  <c r="E119" i="2" s="1"/>
  <c r="D121" i="2"/>
  <c r="E121" i="2" s="1"/>
  <c r="D123" i="2"/>
  <c r="E123" i="2" s="1"/>
  <c r="D125" i="2"/>
  <c r="E125" i="2" s="1"/>
  <c r="D127" i="2"/>
  <c r="E127" i="2" s="1"/>
  <c r="D129" i="2"/>
  <c r="E129" i="2" s="1"/>
  <c r="E272" i="2"/>
  <c r="E273" i="2" s="1"/>
  <c r="D278" i="2"/>
  <c r="E280" i="2"/>
  <c r="E281" i="2" s="1"/>
  <c r="D257" i="2"/>
  <c r="E257" i="2" s="1"/>
  <c r="D265" i="2"/>
  <c r="E265" i="2" s="1"/>
  <c r="D276" i="2"/>
  <c r="E276" i="2" s="1"/>
  <c r="D289" i="2"/>
  <c r="E289" i="2" s="1"/>
  <c r="D300" i="2"/>
  <c r="E300" i="2" s="1"/>
  <c r="D308" i="2"/>
  <c r="E308" i="2" s="1"/>
  <c r="D316" i="2"/>
  <c r="E316" i="2" s="1"/>
  <c r="D324" i="2"/>
  <c r="E324" i="2" s="1"/>
  <c r="D329" i="2"/>
  <c r="E329" i="2" s="1"/>
  <c r="D337" i="2"/>
  <c r="E337" i="2" s="1"/>
  <c r="D348" i="2"/>
  <c r="E348" i="2" s="1"/>
  <c r="D356" i="2"/>
  <c r="E356" i="2" s="1"/>
  <c r="D364" i="2"/>
  <c r="E364" i="2" s="1"/>
  <c r="D372" i="2"/>
  <c r="E372" i="2" s="1"/>
  <c r="D380" i="2"/>
  <c r="E380" i="2" s="1"/>
  <c r="D388" i="2"/>
  <c r="E388" i="2" s="1"/>
  <c r="D396" i="2"/>
  <c r="E396" i="2" s="1"/>
  <c r="D404" i="2"/>
  <c r="E404" i="2" s="1"/>
  <c r="D409" i="2"/>
  <c r="E409" i="2" s="1"/>
  <c r="E414" i="2"/>
  <c r="E415" i="2" s="1"/>
  <c r="D417" i="2"/>
  <c r="E417" i="2" s="1"/>
  <c r="E422" i="2"/>
  <c r="E423" i="2" s="1"/>
  <c r="E430" i="2"/>
  <c r="E431" i="2" s="1"/>
  <c r="E438" i="2"/>
  <c r="E439" i="2" s="1"/>
  <c r="D441" i="2"/>
  <c r="E441" i="2" s="1"/>
  <c r="E446" i="2"/>
  <c r="E447" i="2" s="1"/>
  <c r="D449" i="2"/>
  <c r="E449" i="2" s="1"/>
  <c r="E454" i="2"/>
  <c r="E455" i="2" s="1"/>
  <c r="D460" i="2"/>
  <c r="E460" i="2" s="1"/>
  <c r="D465" i="2"/>
  <c r="D468" i="2"/>
  <c r="D481" i="2"/>
  <c r="E481" i="2" s="1"/>
  <c r="E486" i="2"/>
  <c r="E487" i="2" s="1"/>
  <c r="D492" i="2"/>
  <c r="E492" i="2" s="1"/>
  <c r="D500" i="2"/>
  <c r="E500" i="2" s="1"/>
  <c r="D508" i="2"/>
  <c r="E508" i="2" s="1"/>
  <c r="D516" i="2"/>
  <c r="D521" i="2"/>
  <c r="D524" i="2"/>
  <c r="E566" i="2"/>
  <c r="E567" i="2" s="1"/>
  <c r="D569" i="2"/>
  <c r="E569" i="2" s="1"/>
  <c r="E255" i="2"/>
  <c r="E263" i="2"/>
  <c r="E271" i="2"/>
  <c r="E287" i="2"/>
  <c r="E327" i="2"/>
  <c r="E471" i="2"/>
  <c r="E472" i="2" s="1"/>
  <c r="D598" i="2"/>
  <c r="E610" i="2"/>
  <c r="E38" i="2"/>
  <c r="E39" i="2" s="1"/>
  <c r="E48" i="2"/>
  <c r="E49" i="2" s="1"/>
  <c r="D803" i="2"/>
  <c r="E50" i="2"/>
  <c r="E51" i="2" s="1"/>
  <c r="E54" i="2"/>
  <c r="E55" i="2" s="1"/>
  <c r="E78" i="2"/>
  <c r="E79" i="2" s="1"/>
  <c r="E80" i="2"/>
  <c r="E81" i="2" s="1"/>
  <c r="E84" i="2"/>
  <c r="E85" i="2" s="1"/>
  <c r="E86" i="2"/>
  <c r="E87" i="2" s="1"/>
  <c r="E90" i="2"/>
  <c r="E91" i="2" s="1"/>
  <c r="E96" i="2"/>
  <c r="E97" i="2" s="1"/>
  <c r="E98" i="2"/>
  <c r="E99" i="2" s="1"/>
  <c r="E110" i="2"/>
  <c r="E111" i="2" s="1"/>
  <c r="D294" i="2"/>
  <c r="E294" i="2" s="1"/>
  <c r="D302" i="2"/>
  <c r="E302" i="2" s="1"/>
  <c r="D310" i="2"/>
  <c r="E310" i="2" s="1"/>
  <c r="D318" i="2"/>
  <c r="E318" i="2" s="1"/>
  <c r="D350" i="2"/>
  <c r="E350" i="2" s="1"/>
  <c r="D366" i="2"/>
  <c r="E366" i="2" s="1"/>
  <c r="D374" i="2"/>
  <c r="E374" i="2" s="1"/>
  <c r="D382" i="2"/>
  <c r="E382" i="2" s="1"/>
  <c r="D390" i="2"/>
  <c r="E390" i="2" s="1"/>
  <c r="D398" i="2"/>
  <c r="E398" i="2" s="1"/>
  <c r="D406" i="2"/>
  <c r="E406" i="2" s="1"/>
  <c r="E411" i="2"/>
  <c r="E419" i="2"/>
  <c r="E427" i="2"/>
  <c r="E443" i="2"/>
  <c r="E451" i="2"/>
  <c r="D462" i="2"/>
  <c r="D478" i="2"/>
  <c r="E478" i="2" s="1"/>
  <c r="D494" i="2"/>
  <c r="E494" i="2" s="1"/>
  <c r="D502" i="2"/>
  <c r="E502" i="2" s="1"/>
  <c r="D510" i="2"/>
  <c r="E510" i="2" s="1"/>
  <c r="D558" i="2"/>
  <c r="E558" i="2" s="1"/>
  <c r="D987" i="2"/>
  <c r="D1011" i="2"/>
  <c r="D1044" i="2"/>
  <c r="D1048" i="2"/>
  <c r="D1052" i="2"/>
  <c r="E621" i="2"/>
  <c r="E622" i="2" s="1"/>
  <c r="D875" i="2"/>
  <c r="D1137" i="2"/>
  <c r="D796" i="2"/>
  <c r="D924" i="2"/>
  <c r="D959" i="2"/>
  <c r="E959" i="2" s="1"/>
  <c r="D972" i="2"/>
  <c r="D983" i="2"/>
  <c r="E983" i="2" s="1"/>
  <c r="E985" i="2"/>
  <c r="E986" i="2" s="1"/>
  <c r="E1009" i="2"/>
  <c r="E1010" i="2" s="1"/>
  <c r="E1025" i="2"/>
  <c r="E1026" i="2" s="1"/>
  <c r="D1039" i="2"/>
  <c r="E1039" i="2" s="1"/>
  <c r="E1041" i="2"/>
  <c r="E1045" i="2"/>
  <c r="E1046" i="2" s="1"/>
  <c r="E1047" i="2" s="1"/>
  <c r="E1049" i="2"/>
  <c r="E1050" i="2" s="1"/>
  <c r="E1051" i="2" s="1"/>
  <c r="E1067" i="2"/>
  <c r="E1068" i="2" s="1"/>
  <c r="E1069" i="2" s="1"/>
  <c r="D1150" i="2"/>
  <c r="D1166" i="2"/>
  <c r="E1165" i="2"/>
  <c r="D1184" i="2"/>
  <c r="E1183" i="2"/>
  <c r="E1208" i="2"/>
  <c r="D1209" i="2"/>
  <c r="E1272" i="2"/>
  <c r="D1273" i="2"/>
  <c r="E1320" i="2"/>
  <c r="D1321" i="2"/>
  <c r="D805" i="2"/>
  <c r="D813" i="2"/>
  <c r="E813" i="2" s="1"/>
  <c r="D821" i="2"/>
  <c r="E821" i="2" s="1"/>
  <c r="D829" i="2"/>
  <c r="E829" i="2" s="1"/>
  <c r="D901" i="2"/>
  <c r="D949" i="2"/>
  <c r="D965" i="2"/>
  <c r="D989" i="2"/>
  <c r="D1005" i="2"/>
  <c r="D1013" i="2"/>
  <c r="D1037" i="2"/>
  <c r="E1037" i="2" s="1"/>
  <c r="D1078" i="2"/>
  <c r="D1153" i="2"/>
  <c r="E1152" i="2"/>
  <c r="E1263" i="2"/>
  <c r="D1264" i="2"/>
  <c r="E1311" i="2"/>
  <c r="D1312" i="2"/>
  <c r="E976" i="2"/>
  <c r="E977" i="2" s="1"/>
  <c r="E978" i="2" s="1"/>
  <c r="E1024" i="2"/>
  <c r="D1071" i="2"/>
  <c r="E1070" i="2"/>
  <c r="E1081" i="2"/>
  <c r="D1082" i="2"/>
  <c r="E1099" i="2"/>
  <c r="D1100" i="2"/>
  <c r="D1106" i="2"/>
  <c r="D1128" i="2"/>
  <c r="E1352" i="2"/>
  <c r="D1353" i="2"/>
  <c r="D817" i="2"/>
  <c r="E817" i="2" s="1"/>
  <c r="D825" i="2"/>
  <c r="E825" i="2" s="1"/>
  <c r="D833" i="2"/>
  <c r="E833" i="2" s="1"/>
  <c r="D897" i="2"/>
  <c r="D945" i="2"/>
  <c r="E945" i="2" s="1"/>
  <c r="D961" i="2"/>
  <c r="E961" i="2" s="1"/>
  <c r="E1042" i="2"/>
  <c r="E1043" i="2" s="1"/>
  <c r="D1076" i="2"/>
  <c r="E1091" i="2"/>
  <c r="D1092" i="2"/>
  <c r="D1145" i="2"/>
  <c r="E1144" i="2"/>
  <c r="E1332" i="2"/>
  <c r="D1333" i="2"/>
  <c r="E1343" i="2"/>
  <c r="D1344" i="2"/>
  <c r="D1188" i="2"/>
  <c r="E1284" i="2"/>
  <c r="D1285" i="2"/>
  <c r="E1328" i="2"/>
  <c r="D1329" i="2"/>
  <c r="E1126" i="2"/>
  <c r="E1127" i="2" s="1"/>
  <c r="D1132" i="2"/>
  <c r="E1134" i="2"/>
  <c r="E1135" i="2" s="1"/>
  <c r="E1136" i="2" s="1"/>
  <c r="E1142" i="2"/>
  <c r="E1143" i="2" s="1"/>
  <c r="D1176" i="2"/>
  <c r="D1204" i="2"/>
  <c r="D1216" i="2"/>
  <c r="D1276" i="2"/>
  <c r="E1296" i="2"/>
  <c r="D1297" i="2"/>
  <c r="D1324" i="2"/>
  <c r="D1356" i="2"/>
  <c r="D1122" i="2"/>
  <c r="E1122" i="2" s="1"/>
  <c r="D1180" i="2"/>
  <c r="E1179" i="2"/>
  <c r="E1260" i="2"/>
  <c r="D1261" i="2"/>
  <c r="E1308" i="2"/>
  <c r="D1309" i="2"/>
  <c r="E1340" i="2"/>
  <c r="D1341" i="2"/>
  <c r="D1226" i="2"/>
  <c r="D1230" i="2"/>
  <c r="E8" i="2"/>
  <c r="E9" i="2" s="1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3" i="2"/>
  <c r="O2" i="2"/>
  <c r="O1259" i="2"/>
  <c r="U1364" i="2"/>
  <c r="T1364" i="2"/>
  <c r="S1364" i="2"/>
  <c r="R1364" i="2"/>
  <c r="Q1364" i="2"/>
  <c r="P1364" i="2"/>
  <c r="M1364" i="2"/>
  <c r="A5" i="2"/>
  <c r="W1370" i="1"/>
  <c r="V1370" i="1"/>
  <c r="U1370" i="1"/>
  <c r="T1370" i="1"/>
  <c r="S1370" i="1"/>
  <c r="R1370" i="1"/>
  <c r="P1370" i="1"/>
  <c r="O1370" i="1"/>
  <c r="N1370" i="1"/>
  <c r="M1370" i="1"/>
  <c r="L1370" i="1"/>
  <c r="K1370" i="1"/>
  <c r="Q1370" i="1" s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A12" i="1"/>
  <c r="Q11" i="1"/>
  <c r="A11" i="1"/>
  <c r="Q10" i="1"/>
  <c r="Q9" i="1"/>
  <c r="D1360" i="2" l="1"/>
  <c r="D800" i="2"/>
  <c r="D809" i="2"/>
  <c r="E993" i="2"/>
  <c r="E994" i="2" s="1"/>
  <c r="E875" i="2"/>
  <c r="E800" i="2"/>
  <c r="E1076" i="2"/>
  <c r="D1271" i="2"/>
  <c r="E1271" i="2" s="1"/>
  <c r="E571" i="2"/>
  <c r="D865" i="2"/>
  <c r="E865" i="2" s="1"/>
  <c r="D995" i="2"/>
  <c r="E1188" i="2"/>
  <c r="E920" i="2"/>
  <c r="E921" i="2" s="1"/>
  <c r="D1292" i="2"/>
  <c r="E1292" i="2" s="1"/>
  <c r="D1201" i="2"/>
  <c r="D1202" i="2" s="1"/>
  <c r="E823" i="2"/>
  <c r="E696" i="2"/>
  <c r="E680" i="2"/>
  <c r="D1098" i="2"/>
  <c r="E1303" i="2"/>
  <c r="E1304" i="2" s="1"/>
  <c r="E886" i="2"/>
  <c r="E887" i="2" s="1"/>
  <c r="D1158" i="2"/>
  <c r="E1158" i="2" s="1"/>
  <c r="E1096" i="2"/>
  <c r="E1097" i="2" s="1"/>
  <c r="E782" i="2"/>
  <c r="E634" i="2"/>
  <c r="E752" i="2"/>
  <c r="E809" i="2"/>
  <c r="E803" i="2"/>
  <c r="E939" i="2"/>
  <c r="E940" i="2" s="1"/>
  <c r="E688" i="2"/>
  <c r="E618" i="2"/>
  <c r="E952" i="2"/>
  <c r="E953" i="2" s="1"/>
  <c r="E36" i="2"/>
  <c r="E37" i="2" s="1"/>
  <c r="E230" i="2"/>
  <c r="E847" i="2"/>
  <c r="D848" i="2"/>
  <c r="E1030" i="2"/>
  <c r="E779" i="2"/>
  <c r="E619" i="2"/>
  <c r="E1106" i="2"/>
  <c r="E1082" i="2"/>
  <c r="E180" i="2"/>
  <c r="E839" i="2"/>
  <c r="D840" i="2"/>
  <c r="E591" i="2"/>
  <c r="E1022" i="2"/>
  <c r="D1064" i="2"/>
  <c r="E1063" i="2"/>
  <c r="E108" i="2"/>
  <c r="E109" i="2" s="1"/>
  <c r="E598" i="2"/>
  <c r="D1351" i="2"/>
  <c r="E1351" i="2" s="1"/>
  <c r="E626" i="2"/>
  <c r="E504" i="2"/>
  <c r="E718" i="2"/>
  <c r="E475" i="2"/>
  <c r="E490" i="2"/>
  <c r="D1289" i="2"/>
  <c r="E1289" i="2" s="1"/>
  <c r="E1315" i="2"/>
  <c r="D1316" i="2"/>
  <c r="D1280" i="2"/>
  <c r="E1280" i="2" s="1"/>
  <c r="E1360" i="2"/>
  <c r="E1333" i="2"/>
  <c r="D1301" i="2"/>
  <c r="E1301" i="2" s="1"/>
  <c r="D1339" i="2"/>
  <c r="E1339" i="2" s="1"/>
  <c r="E1318" i="2"/>
  <c r="D1319" i="2"/>
  <c r="E1306" i="2"/>
  <c r="D1307" i="2"/>
  <c r="E1267" i="2"/>
  <c r="D1268" i="2"/>
  <c r="E1294" i="2"/>
  <c r="D1295" i="2"/>
  <c r="D1363" i="2"/>
  <c r="E1363" i="2" s="1"/>
  <c r="E1347" i="2"/>
  <c r="D1348" i="2"/>
  <c r="E1335" i="2"/>
  <c r="D1336" i="2"/>
  <c r="E1282" i="2"/>
  <c r="D1283" i="2"/>
  <c r="E1261" i="2"/>
  <c r="D1262" i="2"/>
  <c r="D1181" i="2"/>
  <c r="E1180" i="2"/>
  <c r="E1297" i="2"/>
  <c r="D1298" i="2"/>
  <c r="E1216" i="2"/>
  <c r="D1217" i="2"/>
  <c r="E1329" i="2"/>
  <c r="E1344" i="2"/>
  <c r="D1345" i="2"/>
  <c r="D1079" i="2"/>
  <c r="E1078" i="2"/>
  <c r="D990" i="2"/>
  <c r="E989" i="2"/>
  <c r="E1321" i="2"/>
  <c r="D1322" i="2"/>
  <c r="E1209" i="2"/>
  <c r="D1210" i="2"/>
  <c r="D1151" i="2"/>
  <c r="E1150" i="2"/>
  <c r="E1137" i="2"/>
  <c r="E987" i="2"/>
  <c r="D517" i="2"/>
  <c r="E516" i="2"/>
  <c r="D34" i="2"/>
  <c r="E33" i="2"/>
  <c r="E162" i="2"/>
  <c r="E234" i="2"/>
  <c r="E1204" i="2"/>
  <c r="D1205" i="2"/>
  <c r="E1100" i="2"/>
  <c r="D1101" i="2"/>
  <c r="E1312" i="2"/>
  <c r="D1313" i="2"/>
  <c r="E1264" i="2"/>
  <c r="D1265" i="2"/>
  <c r="D966" i="2"/>
  <c r="E965" i="2"/>
  <c r="D1167" i="2"/>
  <c r="E1166" i="2"/>
  <c r="E924" i="2"/>
  <c r="D925" i="2"/>
  <c r="E1048" i="2"/>
  <c r="E1044" i="2"/>
  <c r="D463" i="2"/>
  <c r="E462" i="2"/>
  <c r="E100" i="2"/>
  <c r="E74" i="2"/>
  <c r="E456" i="2"/>
  <c r="E274" i="2"/>
  <c r="E1309" i="2"/>
  <c r="D1310" i="2"/>
  <c r="E1226" i="2"/>
  <c r="D1227" i="2"/>
  <c r="E1356" i="2"/>
  <c r="D1357" i="2"/>
  <c r="E1132" i="2"/>
  <c r="D1133" i="2"/>
  <c r="E1285" i="2"/>
  <c r="D1286" i="2"/>
  <c r="D1129" i="2"/>
  <c r="E1128" i="2"/>
  <c r="E1071" i="2"/>
  <c r="D1072" i="2"/>
  <c r="E1153" i="2"/>
  <c r="D1154" i="2"/>
  <c r="D1014" i="2"/>
  <c r="E1013" i="2"/>
  <c r="D950" i="2"/>
  <c r="E949" i="2"/>
  <c r="E1273" i="2"/>
  <c r="D1274" i="2"/>
  <c r="E972" i="2"/>
  <c r="D973" i="2"/>
  <c r="E796" i="2"/>
  <c r="D797" i="2"/>
  <c r="E1052" i="2"/>
  <c r="E1011" i="2"/>
  <c r="D525" i="2"/>
  <c r="E524" i="2"/>
  <c r="D469" i="2"/>
  <c r="E468" i="2"/>
  <c r="D279" i="2"/>
  <c r="E278" i="2"/>
  <c r="E26" i="2"/>
  <c r="E1230" i="2"/>
  <c r="D1231" i="2"/>
  <c r="E1341" i="2"/>
  <c r="D1342" i="2"/>
  <c r="E1324" i="2"/>
  <c r="D1325" i="2"/>
  <c r="E1276" i="2"/>
  <c r="D1277" i="2"/>
  <c r="E1176" i="2"/>
  <c r="D1177" i="2"/>
  <c r="E1145" i="2"/>
  <c r="E1092" i="2"/>
  <c r="D1093" i="2"/>
  <c r="D898" i="2"/>
  <c r="E897" i="2"/>
  <c r="E1353" i="2"/>
  <c r="D1354" i="2"/>
  <c r="E1201" i="2"/>
  <c r="D1006" i="2"/>
  <c r="E1005" i="2"/>
  <c r="D902" i="2"/>
  <c r="E901" i="2"/>
  <c r="D806" i="2"/>
  <c r="E805" i="2"/>
  <c r="D1185" i="2"/>
  <c r="E1184" i="2"/>
  <c r="E521" i="2"/>
  <c r="D522" i="2"/>
  <c r="E465" i="2"/>
  <c r="D466" i="2"/>
  <c r="E466" i="2" s="1"/>
  <c r="D46" i="2"/>
  <c r="E45" i="2"/>
  <c r="D12" i="2"/>
  <c r="E11" i="2"/>
  <c r="E282" i="2"/>
  <c r="E52" i="2"/>
  <c r="E112" i="2"/>
  <c r="E88" i="2"/>
  <c r="E40" i="2"/>
  <c r="A14" i="1"/>
  <c r="A6" i="2"/>
  <c r="D1159" i="2" l="1"/>
  <c r="E1159" i="2" s="1"/>
  <c r="E1202" i="2"/>
  <c r="E995" i="2"/>
  <c r="E840" i="2"/>
  <c r="E848" i="2"/>
  <c r="E1167" i="2"/>
  <c r="E1098" i="2"/>
  <c r="E1151" i="2"/>
  <c r="E1079" i="2"/>
  <c r="E1217" i="2"/>
  <c r="E1177" i="2"/>
  <c r="E797" i="2"/>
  <c r="E1133" i="2"/>
  <c r="E925" i="2"/>
  <c r="E1210" i="2"/>
  <c r="E46" i="2"/>
  <c r="E806" i="2"/>
  <c r="E1277" i="2"/>
  <c r="E1342" i="2"/>
  <c r="E469" i="2"/>
  <c r="E1274" i="2"/>
  <c r="E1262" i="2"/>
  <c r="D1065" i="2"/>
  <c r="E1064" i="2"/>
  <c r="E1336" i="2"/>
  <c r="E1316" i="2"/>
  <c r="E1319" i="2"/>
  <c r="E1283" i="2"/>
  <c r="E1348" i="2"/>
  <c r="E1295" i="2"/>
  <c r="E1307" i="2"/>
  <c r="E1268" i="2"/>
  <c r="E1325" i="2"/>
  <c r="E1231" i="2"/>
  <c r="E1227" i="2"/>
  <c r="E1313" i="2"/>
  <c r="E1014" i="2"/>
  <c r="D1015" i="2"/>
  <c r="E902" i="2"/>
  <c r="E522" i="2"/>
  <c r="E1354" i="2"/>
  <c r="E1093" i="2"/>
  <c r="D1094" i="2"/>
  <c r="E950" i="2"/>
  <c r="E1129" i="2"/>
  <c r="E463" i="2"/>
  <c r="E966" i="2"/>
  <c r="D967" i="2"/>
  <c r="E34" i="2"/>
  <c r="E990" i="2"/>
  <c r="D991" i="2"/>
  <c r="E1345" i="2"/>
  <c r="E1181" i="2"/>
  <c r="E1006" i="2"/>
  <c r="D1007" i="2"/>
  <c r="D974" i="2"/>
  <c r="E973" i="2"/>
  <c r="D1073" i="2"/>
  <c r="E1072" i="2"/>
  <c r="E1286" i="2"/>
  <c r="E1357" i="2"/>
  <c r="E1310" i="2"/>
  <c r="E1265" i="2"/>
  <c r="E1101" i="2"/>
  <c r="D1102" i="2"/>
  <c r="E1322" i="2"/>
  <c r="E1298" i="2"/>
  <c r="E517" i="2"/>
  <c r="D518" i="2"/>
  <c r="E12" i="2"/>
  <c r="D13" i="2"/>
  <c r="E1185" i="2"/>
  <c r="E898" i="2"/>
  <c r="E279" i="2"/>
  <c r="E525" i="2"/>
  <c r="D526" i="2"/>
  <c r="D1155" i="2"/>
  <c r="E1154" i="2"/>
  <c r="E1205" i="2"/>
  <c r="D1206" i="2"/>
  <c r="A8" i="2"/>
  <c r="A10" i="2" s="1"/>
  <c r="A16" i="1"/>
  <c r="E518" i="2" l="1"/>
  <c r="E1065" i="2"/>
  <c r="E1102" i="2"/>
  <c r="E1015" i="2"/>
  <c r="E1206" i="2"/>
  <c r="E526" i="2"/>
  <c r="E967" i="2"/>
  <c r="E1073" i="2"/>
  <c r="E1094" i="2"/>
  <c r="E974" i="2"/>
  <c r="E13" i="2"/>
  <c r="E1007" i="2"/>
  <c r="E991" i="2"/>
  <c r="E1155" i="2"/>
  <c r="A12" i="2"/>
  <c r="A14" i="2" s="1"/>
  <c r="A18" i="1"/>
  <c r="A16" i="2" l="1"/>
  <c r="A18" i="2" s="1"/>
  <c r="A20" i="2" s="1"/>
  <c r="A20" i="1"/>
  <c r="A22" i="1" l="1"/>
  <c r="A22" i="2"/>
  <c r="A23" i="2" s="1"/>
  <c r="A24" i="2" l="1"/>
  <c r="A27" i="2" s="1"/>
  <c r="A24" i="1"/>
  <c r="A28" i="2" l="1"/>
  <c r="A29" i="2" s="1"/>
  <c r="A32" i="2" s="1"/>
  <c r="A35" i="2" s="1"/>
  <c r="A38" i="2" s="1"/>
  <c r="A41" i="2" s="1"/>
  <c r="A44" i="2" s="1"/>
  <c r="A47" i="2" s="1"/>
  <c r="A50" i="2" s="1"/>
  <c r="A53" i="2" s="1"/>
  <c r="A54" i="2" s="1"/>
  <c r="A56" i="2" s="1"/>
  <c r="A58" i="2" s="1"/>
  <c r="A26" i="1"/>
  <c r="A28" i="1" l="1"/>
  <c r="A60" i="2"/>
  <c r="A62" i="2" s="1"/>
  <c r="A64" i="2" s="1"/>
  <c r="A66" i="2" s="1"/>
  <c r="A67" i="2" s="1"/>
  <c r="A69" i="2" s="1"/>
  <c r="A71" i="2" s="1"/>
  <c r="A72" i="2" s="1"/>
  <c r="A75" i="2" s="1"/>
  <c r="A76" i="2" s="1"/>
  <c r="A77" i="2" s="1"/>
  <c r="A80" i="2" s="1"/>
  <c r="A82" i="2" s="1"/>
  <c r="A84" i="2" s="1"/>
  <c r="A86" i="2" s="1"/>
  <c r="A89" i="2" s="1"/>
  <c r="A92" i="2" s="1"/>
  <c r="A93" i="2" l="1"/>
  <c r="A95" i="2" s="1"/>
  <c r="A98" i="2" s="1"/>
  <c r="A101" i="2" s="1"/>
  <c r="A102" i="2" s="1"/>
  <c r="A103" i="2" s="1"/>
  <c r="A104" i="2" s="1"/>
  <c r="A105" i="2" s="1"/>
  <c r="A107" i="2" s="1"/>
  <c r="A110" i="2" s="1"/>
  <c r="A113" i="2" s="1"/>
  <c r="A116" i="2" s="1"/>
  <c r="A118" i="2" s="1"/>
  <c r="A120" i="2" s="1"/>
  <c r="A122" i="2" s="1"/>
  <c r="A124" i="2" s="1"/>
  <c r="A126" i="2" s="1"/>
  <c r="A128" i="2" s="1"/>
  <c r="A130" i="2" s="1"/>
  <c r="A132" i="2" s="1"/>
  <c r="A133" i="2" s="1"/>
  <c r="A135" i="2" s="1"/>
  <c r="A137" i="2" s="1"/>
  <c r="A139" i="2" s="1"/>
  <c r="A141" i="2" s="1"/>
  <c r="A143" i="2" s="1"/>
  <c r="A145" i="2" s="1"/>
  <c r="A147" i="2" s="1"/>
  <c r="A149" i="2" s="1"/>
  <c r="A151" i="2" s="1"/>
  <c r="A153" i="2" s="1"/>
  <c r="A155" i="2" s="1"/>
  <c r="A157" i="2" s="1"/>
  <c r="A159" i="2" s="1"/>
  <c r="A160" i="2" s="1"/>
  <c r="A163" i="2" s="1"/>
  <c r="A164" i="2" s="1"/>
  <c r="A166" i="2" s="1"/>
  <c r="A168" i="2" s="1"/>
  <c r="A170" i="2" s="1"/>
  <c r="A172" i="2" s="1"/>
  <c r="A174" i="2" s="1"/>
  <c r="A176" i="2" s="1"/>
  <c r="A178" i="2" s="1"/>
  <c r="A181" i="2" s="1"/>
  <c r="A183" i="2" s="1"/>
  <c r="A184" i="2" s="1"/>
  <c r="A185" i="2" s="1"/>
  <c r="A187" i="2" s="1"/>
  <c r="A189" i="2" s="1"/>
  <c r="A191" i="2" s="1"/>
  <c r="A192" i="2" s="1"/>
  <c r="A194" i="2" s="1"/>
  <c r="A195" i="2" s="1"/>
  <c r="A196" i="2" s="1"/>
  <c r="A198" i="2" s="1"/>
  <c r="A200" i="2" s="1"/>
  <c r="A202" i="2" s="1"/>
  <c r="A204" i="2" s="1"/>
  <c r="A206" i="2" s="1"/>
  <c r="A208" i="2" s="1"/>
  <c r="A209" i="2" s="1"/>
  <c r="A210" i="2" s="1"/>
  <c r="A211" i="2" s="1"/>
  <c r="A212" i="2" s="1"/>
  <c r="A214" i="2" s="1"/>
  <c r="A216" i="2" s="1"/>
  <c r="A217" i="2" s="1"/>
  <c r="A218" i="2" s="1"/>
  <c r="A219" i="2" s="1"/>
  <c r="A220" i="2" s="1"/>
  <c r="A221" i="2" s="1"/>
  <c r="A222" i="2" s="1"/>
  <c r="A223" i="2" s="1"/>
  <c r="A224" i="2" s="1"/>
  <c r="A226" i="2" s="1"/>
  <c r="A228" i="2" s="1"/>
  <c r="A231" i="2" s="1"/>
  <c r="A232" i="2" s="1"/>
  <c r="A235" i="2" s="1"/>
  <c r="A236" i="2" s="1"/>
  <c r="A237" i="2" s="1"/>
  <c r="A239" i="2" s="1"/>
  <c r="A241" i="2" s="1"/>
  <c r="A244" i="2" s="1"/>
  <c r="A247" i="2" s="1"/>
  <c r="A250" i="2" s="1"/>
  <c r="A251" i="2" s="1"/>
  <c r="A252" i="2" s="1"/>
  <c r="A254" i="2" s="1"/>
  <c r="A256" i="2" s="1"/>
  <c r="A258" i="2" s="1"/>
  <c r="A260" i="2" s="1"/>
  <c r="A262" i="2" s="1"/>
  <c r="A264" i="2" s="1"/>
  <c r="A266" i="2" s="1"/>
  <c r="A267" i="2" s="1"/>
  <c r="A268" i="2" s="1"/>
  <c r="A270" i="2" s="1"/>
  <c r="A272" i="2" s="1"/>
  <c r="A275" i="2" s="1"/>
  <c r="A277" i="2" s="1"/>
  <c r="A280" i="2" s="1"/>
  <c r="A283" i="2" s="1"/>
  <c r="A284" i="2" s="1"/>
  <c r="A286" i="2" s="1"/>
  <c r="A288" i="2" s="1"/>
  <c r="A290" i="2" s="1"/>
  <c r="A292" i="2" s="1"/>
  <c r="A293" i="2" s="1"/>
  <c r="A295" i="2" s="1"/>
  <c r="A297" i="2" s="1"/>
  <c r="A299" i="2" s="1"/>
  <c r="A301" i="2" s="1"/>
  <c r="A303" i="2" s="1"/>
  <c r="A305" i="2" s="1"/>
  <c r="A307" i="2" s="1"/>
  <c r="A309" i="2" s="1"/>
  <c r="A311" i="2" s="1"/>
  <c r="A313" i="2" s="1"/>
  <c r="A315" i="2" s="1"/>
  <c r="A317" i="2" s="1"/>
  <c r="A319" i="2" s="1"/>
  <c r="A321" i="2" s="1"/>
  <c r="A323" i="2" s="1"/>
  <c r="A325" i="2" s="1"/>
  <c r="A326" i="2" s="1"/>
  <c r="A328" i="2" s="1"/>
  <c r="A330" i="2" s="1"/>
  <c r="A332" i="2" s="1"/>
  <c r="A334" i="2" s="1"/>
  <c r="A336" i="2" s="1"/>
  <c r="A338" i="2" s="1"/>
  <c r="A340" i="2" s="1"/>
  <c r="A342" i="2" s="1"/>
  <c r="A343" i="2" s="1"/>
  <c r="A345" i="2" s="1"/>
  <c r="A347" i="2" s="1"/>
  <c r="A349" i="2" s="1"/>
  <c r="A351" i="2" s="1"/>
  <c r="A352" i="2" s="1"/>
  <c r="A353" i="2" s="1"/>
  <c r="A355" i="2" s="1"/>
  <c r="A357" i="2" s="1"/>
  <c r="A358" i="2" s="1"/>
  <c r="A359" i="2" s="1"/>
  <c r="A361" i="2" s="1"/>
  <c r="A363" i="2" s="1"/>
  <c r="A365" i="2" s="1"/>
  <c r="A367" i="2" s="1"/>
  <c r="A368" i="2" s="1"/>
  <c r="A369" i="2" s="1"/>
  <c r="A370" i="2" s="1"/>
  <c r="A371" i="2" s="1"/>
  <c r="A373" i="2" s="1"/>
  <c r="A375" i="2" s="1"/>
  <c r="A377" i="2" s="1"/>
  <c r="A379" i="2" s="1"/>
  <c r="A381" i="2" s="1"/>
  <c r="A383" i="2" s="1"/>
  <c r="A385" i="2" s="1"/>
  <c r="A387" i="2" s="1"/>
  <c r="A389" i="2" s="1"/>
  <c r="A391" i="2" s="1"/>
  <c r="A393" i="2" s="1"/>
  <c r="A395" i="2" s="1"/>
  <c r="A397" i="2" s="1"/>
  <c r="A399" i="2" s="1"/>
  <c r="A401" i="2" s="1"/>
  <c r="A403" i="2" s="1"/>
  <c r="A405" i="2" s="1"/>
  <c r="A407" i="2" s="1"/>
  <c r="A408" i="2" s="1"/>
  <c r="A410" i="2" s="1"/>
  <c r="A412" i="2" s="1"/>
  <c r="A414" i="2" s="1"/>
  <c r="A416" i="2" s="1"/>
  <c r="A418" i="2" s="1"/>
  <c r="A420" i="2" s="1"/>
  <c r="A422" i="2" s="1"/>
  <c r="A424" i="2" s="1"/>
  <c r="A425" i="2" s="1"/>
  <c r="A426" i="2" s="1"/>
  <c r="A428" i="2" s="1"/>
  <c r="A430" i="2" s="1"/>
  <c r="A432" i="2" s="1"/>
  <c r="A433" i="2" s="1"/>
  <c r="A434" i="2" s="1"/>
  <c r="A435" i="2" s="1"/>
  <c r="A436" i="2" s="1"/>
  <c r="A438" i="2" s="1"/>
  <c r="A440" i="2" s="1"/>
  <c r="A442" i="2" s="1"/>
  <c r="A444" i="2" s="1"/>
  <c r="A446" i="2" s="1"/>
  <c r="A448" i="2" s="1"/>
  <c r="A450" i="2" s="1"/>
  <c r="A452" i="2" s="1"/>
  <c r="A454" i="2" s="1"/>
  <c r="A457" i="2" s="1"/>
  <c r="A459" i="2" s="1"/>
  <c r="A461" i="2" s="1"/>
  <c r="A464" i="2" s="1"/>
  <c r="A467" i="2" s="1"/>
  <c r="A470" i="2" s="1"/>
  <c r="A473" i="2" s="1"/>
  <c r="A476" i="2" s="1"/>
  <c r="A479" i="2" s="1"/>
  <c r="A482" i="2" s="1"/>
  <c r="A484" i="2" s="1"/>
  <c r="A486" i="2" s="1"/>
  <c r="A488" i="2" s="1"/>
  <c r="A489" i="2" s="1"/>
  <c r="A491" i="2" s="1"/>
  <c r="A493" i="2" s="1"/>
  <c r="A495" i="2" s="1"/>
  <c r="A497" i="2" s="1"/>
  <c r="A499" i="2" s="1"/>
  <c r="A501" i="2" s="1"/>
  <c r="A503" i="2" s="1"/>
  <c r="A505" i="2" s="1"/>
  <c r="A507" i="2" s="1"/>
  <c r="A509" i="2" s="1"/>
  <c r="A511" i="2" s="1"/>
  <c r="A513" i="2" s="1"/>
  <c r="A514" i="2" s="1"/>
  <c r="A515" i="2" s="1"/>
  <c r="A519" i="2" s="1"/>
  <c r="A523" i="2" s="1"/>
  <c r="A527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9" i="2" s="1"/>
  <c r="A560" i="2" s="1"/>
  <c r="A561" i="2" s="1"/>
  <c r="A562" i="2" s="1"/>
  <c r="A563" i="2" s="1"/>
  <c r="A564" i="2" s="1"/>
  <c r="A566" i="2" s="1"/>
  <c r="A568" i="2" s="1"/>
  <c r="A570" i="2" s="1"/>
  <c r="A572" i="2" s="1"/>
  <c r="A573" i="2" s="1"/>
  <c r="A574" i="2" s="1"/>
  <c r="A575" i="2" s="1"/>
  <c r="A576" i="2" s="1"/>
  <c r="A577" i="2" s="1"/>
  <c r="A579" i="2" s="1"/>
  <c r="A580" i="2" s="1"/>
  <c r="A581" i="2" s="1"/>
  <c r="A582" i="2" s="1"/>
  <c r="A584" i="2" s="1"/>
  <c r="A585" i="2" s="1"/>
  <c r="A586" i="2" s="1"/>
  <c r="A587" i="2" s="1"/>
  <c r="A588" i="2" s="1"/>
  <c r="A589" i="2" s="1"/>
  <c r="A590" i="2" s="1"/>
  <c r="A592" i="2" s="1"/>
  <c r="A594" i="2" s="1"/>
  <c r="A595" i="2" s="1"/>
  <c r="A596" i="2" s="1"/>
  <c r="A599" i="2" s="1"/>
  <c r="A600" i="2" s="1"/>
  <c r="A601" i="2" s="1"/>
  <c r="A602" i="2" s="1"/>
  <c r="A604" i="2" s="1"/>
  <c r="A605" i="2" s="1"/>
  <c r="A606" i="2" s="1"/>
  <c r="A607" i="2" s="1"/>
  <c r="A609" i="2" s="1"/>
  <c r="A611" i="2" s="1"/>
  <c r="A613" i="2" s="1"/>
  <c r="A615" i="2" s="1"/>
  <c r="A617" i="2" s="1"/>
  <c r="A620" i="2" s="1"/>
  <c r="A623" i="2" s="1"/>
  <c r="A625" i="2" s="1"/>
  <c r="A627" i="2" s="1"/>
  <c r="A629" i="2" s="1"/>
  <c r="A631" i="2" s="1"/>
  <c r="A633" i="2" s="1"/>
  <c r="A635" i="2" s="1"/>
  <c r="A637" i="2" s="1"/>
  <c r="A639" i="2" s="1"/>
  <c r="A640" i="2" s="1"/>
  <c r="A641" i="2" s="1"/>
  <c r="A642" i="2" s="1"/>
  <c r="A643" i="2" s="1"/>
  <c r="A644" i="2" s="1"/>
  <c r="A645" i="2" s="1"/>
  <c r="A646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5" i="2" s="1"/>
  <c r="A677" i="2" s="1"/>
  <c r="A679" i="2" s="1"/>
  <c r="A681" i="2" s="1"/>
  <c r="A683" i="2" s="1"/>
  <c r="A685" i="2" s="1"/>
  <c r="A687" i="2" s="1"/>
  <c r="A689" i="2" s="1"/>
  <c r="A691" i="2" s="1"/>
  <c r="A693" i="2" s="1"/>
  <c r="A695" i="2" s="1"/>
  <c r="A697" i="2" s="1"/>
  <c r="A699" i="2" s="1"/>
  <c r="A701" i="2" s="1"/>
  <c r="A702" i="2" s="1"/>
  <c r="A703" i="2" s="1"/>
  <c r="A704" i="2" s="1"/>
  <c r="A705" i="2" s="1"/>
  <c r="A706" i="2" s="1"/>
  <c r="A707" i="2" s="1"/>
  <c r="A709" i="2" s="1"/>
  <c r="A710" i="2" s="1"/>
  <c r="A711" i="2" s="1"/>
  <c r="A712" i="2" s="1"/>
  <c r="A713" i="2" s="1"/>
  <c r="A714" i="2" s="1"/>
  <c r="A715" i="2" s="1"/>
  <c r="A716" i="2" s="1"/>
  <c r="A717" i="2" s="1"/>
  <c r="A719" i="2" s="1"/>
  <c r="A721" i="2" s="1"/>
  <c r="A723" i="2" s="1"/>
  <c r="A724" i="2" s="1"/>
  <c r="A725" i="2" s="1"/>
  <c r="A726" i="2" s="1"/>
  <c r="A727" i="2" s="1"/>
  <c r="A728" i="2" s="1"/>
  <c r="A729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6" i="2" s="1"/>
  <c r="A747" i="2" s="1"/>
  <c r="A749" i="2" s="1"/>
  <c r="A751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4" i="2" s="1"/>
  <c r="A775" i="2" s="1"/>
  <c r="A778" i="2" s="1"/>
  <c r="A780" i="2" s="1"/>
  <c r="A781" i="2" s="1"/>
  <c r="A783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8" i="2" s="1"/>
  <c r="A801" i="2" s="1"/>
  <c r="A804" i="2" s="1"/>
  <c r="A807" i="2" s="1"/>
  <c r="A810" i="2" s="1"/>
  <c r="A812" i="2" s="1"/>
  <c r="A814" i="2" s="1"/>
  <c r="A816" i="2" s="1"/>
  <c r="A818" i="2" s="1"/>
  <c r="A820" i="2" s="1"/>
  <c r="A822" i="2" s="1"/>
  <c r="A824" i="2" s="1"/>
  <c r="A826" i="2" s="1"/>
  <c r="A828" i="2" s="1"/>
  <c r="A830" i="2" s="1"/>
  <c r="A832" i="2" s="1"/>
  <c r="A834" i="2" s="1"/>
  <c r="A836" i="2" s="1"/>
  <c r="A837" i="2" s="1"/>
  <c r="A838" i="2" s="1"/>
  <c r="A841" i="2" s="1"/>
  <c r="A842" i="2" s="1"/>
  <c r="A843" i="2" s="1"/>
  <c r="A844" i="2" s="1"/>
  <c r="A845" i="2" s="1"/>
  <c r="A846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6" i="2" s="1"/>
  <c r="A867" i="2" s="1"/>
  <c r="A868" i="2" s="1"/>
  <c r="A869" i="2" s="1"/>
  <c r="A870" i="2" s="1"/>
  <c r="A871" i="2" s="1"/>
  <c r="A872" i="2" s="1"/>
  <c r="A873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8" i="2" s="1"/>
  <c r="A889" i="2" s="1"/>
  <c r="A890" i="2" s="1"/>
  <c r="A891" i="2" s="1"/>
  <c r="A892" i="2" s="1"/>
  <c r="A893" i="2" s="1"/>
  <c r="A894" i="2" s="1"/>
  <c r="A895" i="2" s="1"/>
  <c r="A896" i="2" s="1"/>
  <c r="A899" i="2" s="1"/>
  <c r="A900" i="2" s="1"/>
  <c r="A903" i="2" s="1"/>
  <c r="A904" i="2" s="1"/>
  <c r="A905" i="2" s="1"/>
  <c r="A906" i="2" s="1"/>
  <c r="A907" i="2" s="1"/>
  <c r="A908" i="2" s="1"/>
  <c r="A909" i="2" s="1"/>
  <c r="A910" i="2" s="1"/>
  <c r="A911" i="2" s="1"/>
  <c r="A913" i="2" s="1"/>
  <c r="A914" i="2" s="1"/>
  <c r="A915" i="2" s="1"/>
  <c r="A916" i="2" s="1"/>
  <c r="A917" i="2" s="1"/>
  <c r="A918" i="2" s="1"/>
  <c r="A919" i="2" s="1"/>
  <c r="A922" i="2" s="1"/>
  <c r="A923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41" i="2" s="1"/>
  <c r="A942" i="2" s="1"/>
  <c r="A943" i="2" s="1"/>
  <c r="A944" i="2" s="1"/>
  <c r="A946" i="2" s="1"/>
  <c r="A947" i="2" s="1"/>
  <c r="A948" i="2" s="1"/>
  <c r="A951" i="2" s="1"/>
  <c r="A954" i="2" s="1"/>
  <c r="A955" i="2" s="1"/>
  <c r="A956" i="2" s="1"/>
  <c r="A957" i="2" s="1"/>
  <c r="A958" i="2" s="1"/>
  <c r="A960" i="2" s="1"/>
  <c r="A962" i="2" s="1"/>
  <c r="A964" i="2" s="1"/>
  <c r="A968" i="2" s="1"/>
  <c r="A969" i="2" s="1"/>
  <c r="A970" i="2" s="1"/>
  <c r="A971" i="2" s="1"/>
  <c r="A975" i="2" s="1"/>
  <c r="A979" i="2" s="1"/>
  <c r="A980" i="2" s="1"/>
  <c r="A981" i="2" s="1"/>
  <c r="A982" i="2" s="1"/>
  <c r="A984" i="2" s="1"/>
  <c r="A988" i="2" s="1"/>
  <c r="A992" i="2" s="1"/>
  <c r="A996" i="2" s="1"/>
  <c r="A997" i="2" s="1"/>
  <c r="A998" i="2" s="1"/>
  <c r="A999" i="2" s="1"/>
  <c r="A1000" i="2" s="1"/>
  <c r="A1002" i="2" s="1"/>
  <c r="A1004" i="2" s="1"/>
  <c r="A1008" i="2" s="1"/>
  <c r="A1012" i="2" s="1"/>
  <c r="A1016" i="2" s="1"/>
  <c r="A1017" i="2" s="1"/>
  <c r="A1018" i="2" s="1"/>
  <c r="A1019" i="2" s="1"/>
  <c r="A1020" i="2" s="1"/>
  <c r="A1021" i="2" s="1"/>
  <c r="A1023" i="2" s="1"/>
  <c r="A1025" i="2" s="1"/>
  <c r="A1027" i="2" s="1"/>
  <c r="A1029" i="2" s="1"/>
  <c r="A1031" i="2" s="1"/>
  <c r="A1032" i="2" s="1"/>
  <c r="A1033" i="2" s="1"/>
  <c r="A1034" i="2" s="1"/>
  <c r="A1035" i="2" s="1"/>
  <c r="A1036" i="2" s="1"/>
  <c r="A1038" i="2" s="1"/>
  <c r="A1040" i="2" s="1"/>
  <c r="A1041" i="2" s="1"/>
  <c r="A1045" i="2" s="1"/>
  <c r="A1049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6" i="2" s="1"/>
  <c r="A1070" i="2" s="1"/>
  <c r="A1074" i="2" s="1"/>
  <c r="A1077" i="2" s="1"/>
  <c r="A1080" i="2" s="1"/>
  <c r="A1083" i="2" s="1"/>
  <c r="A1084" i="2" s="1"/>
  <c r="A1085" i="2" s="1"/>
  <c r="A1086" i="2" s="1"/>
  <c r="A1087" i="2" s="1"/>
  <c r="A1089" i="2" s="1"/>
  <c r="A1091" i="2" s="1"/>
  <c r="A1095" i="2" s="1"/>
  <c r="A1099" i="2" s="1"/>
  <c r="A1103" i="2" s="1"/>
  <c r="A1104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3" i="2" s="1"/>
  <c r="A1124" i="2" s="1"/>
  <c r="A1125" i="2" s="1"/>
  <c r="A1126" i="2" s="1"/>
  <c r="A1130" i="2" s="1"/>
  <c r="A1134" i="2" s="1"/>
  <c r="A1138" i="2" s="1"/>
  <c r="A1139" i="2" s="1"/>
  <c r="A1140" i="2" s="1"/>
  <c r="A1141" i="2" s="1"/>
  <c r="A1142" i="2" s="1"/>
  <c r="A1144" i="2" s="1"/>
  <c r="A1146" i="2" s="1"/>
  <c r="A1148" i="2" s="1"/>
  <c r="A1152" i="2" s="1"/>
  <c r="A1156" i="2" s="1"/>
  <c r="A1160" i="2" s="1"/>
  <c r="A1161" i="2" s="1"/>
  <c r="A1162" i="2" s="1"/>
  <c r="A1163" i="2" s="1"/>
  <c r="A1164" i="2" s="1"/>
  <c r="A1165" i="2" s="1"/>
  <c r="A1168" i="2" s="1"/>
  <c r="A1169" i="2" s="1"/>
  <c r="A1170" i="2" s="1"/>
  <c r="A1171" i="2" s="1"/>
  <c r="A1172" i="2" s="1"/>
  <c r="A1173" i="2" s="1"/>
  <c r="A1174" i="2" s="1"/>
  <c r="A1178" i="2" s="1"/>
  <c r="A1182" i="2" s="1"/>
  <c r="A1186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3" i="2" s="1"/>
  <c r="A1207" i="2" s="1"/>
  <c r="A1211" i="2" s="1"/>
  <c r="A1212" i="2" s="1"/>
  <c r="A1213" i="2" s="1"/>
  <c r="A1214" i="2" s="1"/>
  <c r="A1215" i="2" s="1"/>
  <c r="A1218" i="2" s="1"/>
  <c r="A1219" i="2" s="1"/>
  <c r="A1220" i="2" s="1"/>
  <c r="A1221" i="2" s="1"/>
  <c r="A1222" i="2" s="1"/>
  <c r="A1223" i="2" s="1"/>
  <c r="A1224" i="2" s="1"/>
  <c r="A1225" i="2" s="1"/>
  <c r="A1228" i="2" s="1"/>
  <c r="A1229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3" i="2" s="1"/>
  <c r="A1266" i="2" s="1"/>
  <c r="A1269" i="2" s="1"/>
  <c r="A1272" i="2" s="1"/>
  <c r="A1275" i="2" s="1"/>
  <c r="A1278" i="2" s="1"/>
  <c r="A1281" i="2" s="1"/>
  <c r="A1284" i="2" s="1"/>
  <c r="A1287" i="2" s="1"/>
  <c r="A1290" i="2" s="1"/>
  <c r="A1293" i="2" s="1"/>
  <c r="A1296" i="2" s="1"/>
  <c r="A1299" i="2" s="1"/>
  <c r="A1302" i="2" s="1"/>
  <c r="A1305" i="2" s="1"/>
  <c r="A1308" i="2" s="1"/>
  <c r="A1311" i="2" s="1"/>
  <c r="A1314" i="2" s="1"/>
  <c r="A1317" i="2" s="1"/>
  <c r="A1320" i="2" s="1"/>
  <c r="A1323" i="2" s="1"/>
  <c r="A1326" i="2" s="1"/>
  <c r="A1328" i="2" s="1"/>
  <c r="A1330" i="2" s="1"/>
  <c r="A1332" i="2" s="1"/>
  <c r="A1334" i="2" s="1"/>
  <c r="A1337" i="2" s="1"/>
  <c r="A1340" i="2" s="1"/>
  <c r="A1343" i="2" s="1"/>
  <c r="A1346" i="2" s="1"/>
  <c r="A1349" i="2" s="1"/>
  <c r="A1352" i="2" s="1"/>
  <c r="A1355" i="2" s="1"/>
  <c r="A1358" i="2" s="1"/>
  <c r="A1361" i="2" s="1"/>
  <c r="A29" i="1"/>
  <c r="A30" i="1" s="1"/>
  <c r="A33" i="1" s="1"/>
  <c r="A34" i="1" s="1"/>
  <c r="A35" i="1" s="1"/>
  <c r="A38" i="1" s="1"/>
  <c r="A41" i="1" s="1"/>
  <c r="A44" i="1" s="1"/>
  <c r="A47" i="1" s="1"/>
  <c r="A50" i="1" s="1"/>
  <c r="A53" i="1" s="1"/>
  <c r="A56" i="1" s="1"/>
  <c r="A59" i="1" s="1"/>
  <c r="A60" i="1" s="1"/>
  <c r="A62" i="1" s="1"/>
  <c r="A64" i="1" s="1"/>
  <c r="A66" i="1" s="1"/>
  <c r="A68" i="1" s="1"/>
  <c r="A70" i="1" s="1"/>
  <c r="A72" i="1" s="1"/>
  <c r="A73" i="1" s="1"/>
  <c r="A75" i="1" s="1"/>
  <c r="A77" i="1" s="1"/>
  <c r="A78" i="1" s="1"/>
  <c r="A81" i="1" s="1"/>
  <c r="A82" i="1" s="1"/>
  <c r="A83" i="1" s="1"/>
  <c r="A86" i="1" s="1"/>
  <c r="A88" i="1" s="1"/>
  <c r="A90" i="1" s="1"/>
  <c r="A92" i="1" s="1"/>
  <c r="A95" i="1" s="1"/>
  <c r="A98" i="1" s="1"/>
  <c r="A99" i="1" s="1"/>
  <c r="A101" i="1" s="1"/>
  <c r="A104" i="1" s="1"/>
  <c r="A107" i="1" s="1"/>
  <c r="A108" i="1" s="1"/>
  <c r="A109" i="1" s="1"/>
  <c r="A110" i="1" s="1"/>
  <c r="A111" i="1" s="1"/>
  <c r="A113" i="1" s="1"/>
  <c r="A116" i="1" s="1"/>
  <c r="A119" i="1" s="1"/>
  <c r="A122" i="1" s="1"/>
  <c r="A124" i="1" s="1"/>
  <c r="A126" i="1" s="1"/>
  <c r="A128" i="1" s="1"/>
  <c r="A130" i="1" s="1"/>
  <c r="A132" i="1" s="1"/>
  <c r="A134" i="1" s="1"/>
  <c r="A136" i="1" s="1"/>
  <c r="A138" i="1" s="1"/>
  <c r="A139" i="1" s="1"/>
  <c r="A141" i="1" s="1"/>
  <c r="A143" i="1" s="1"/>
  <c r="A145" i="1" s="1"/>
  <c r="A147" i="1" s="1"/>
  <c r="A149" i="1" s="1"/>
  <c r="A151" i="1" s="1"/>
  <c r="A153" i="1" s="1"/>
  <c r="A155" i="1" s="1"/>
  <c r="A157" i="1" s="1"/>
  <c r="A159" i="1" s="1"/>
  <c r="A161" i="1" s="1"/>
  <c r="A163" i="1" s="1"/>
  <c r="A165" i="1" s="1"/>
  <c r="A166" i="1" s="1"/>
  <c r="A169" i="1" s="1"/>
  <c r="A170" i="1" s="1"/>
  <c r="A172" i="1" s="1"/>
  <c r="A174" i="1" s="1"/>
  <c r="A176" i="1" s="1"/>
  <c r="A178" i="1" s="1"/>
  <c r="A180" i="1" s="1"/>
  <c r="A182" i="1" s="1"/>
  <c r="A184" i="1" s="1"/>
  <c r="A187" i="1" s="1"/>
  <c r="A189" i="1" s="1"/>
  <c r="A190" i="1" s="1"/>
  <c r="A191" i="1" s="1"/>
  <c r="A193" i="1" s="1"/>
  <c r="A195" i="1" s="1"/>
  <c r="A197" i="1" s="1"/>
  <c r="A198" i="1" s="1"/>
  <c r="A200" i="1" s="1"/>
  <c r="A201" i="1" s="1"/>
  <c r="A202" i="1" s="1"/>
  <c r="A204" i="1" s="1"/>
  <c r="A206" i="1" s="1"/>
  <c r="A208" i="1" s="1"/>
  <c r="A210" i="1" s="1"/>
  <c r="A212" i="1" s="1"/>
  <c r="A214" i="1" s="1"/>
  <c r="A215" i="1" s="1"/>
  <c r="A216" i="1" s="1"/>
  <c r="A217" i="1" s="1"/>
  <c r="A218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4" i="1" s="1"/>
  <c r="A237" i="1" s="1"/>
  <c r="A238" i="1" s="1"/>
  <c r="A241" i="1" s="1"/>
  <c r="A242" i="1" s="1"/>
  <c r="A243" i="1" s="1"/>
  <c r="A245" i="1" s="1"/>
  <c r="A247" i="1" s="1"/>
  <c r="A250" i="1" s="1"/>
  <c r="A253" i="1" s="1"/>
  <c r="A256" i="1" s="1"/>
  <c r="A257" i="1" s="1"/>
  <c r="A258" i="1" s="1"/>
  <c r="A260" i="1" s="1"/>
  <c r="A262" i="1" s="1"/>
  <c r="A264" i="1" s="1"/>
  <c r="A266" i="1" s="1"/>
  <c r="A268" i="1" s="1"/>
  <c r="A270" i="1" s="1"/>
  <c r="A272" i="1" s="1"/>
  <c r="A273" i="1" s="1"/>
  <c r="A274" i="1" s="1"/>
  <c r="A276" i="1" s="1"/>
  <c r="A278" i="1" s="1"/>
  <c r="A281" i="1" s="1"/>
  <c r="A283" i="1" s="1"/>
  <c r="A286" i="1" s="1"/>
  <c r="A289" i="1" s="1"/>
  <c r="A290" i="1" s="1"/>
  <c r="A292" i="1" s="1"/>
  <c r="A294" i="1" s="1"/>
  <c r="A296" i="1" s="1"/>
  <c r="A298" i="1" s="1"/>
  <c r="A299" i="1" s="1"/>
  <c r="A301" i="1" s="1"/>
  <c r="A303" i="1" s="1"/>
  <c r="A305" i="1" s="1"/>
  <c r="A307" i="1" s="1"/>
  <c r="A309" i="1" s="1"/>
  <c r="A311" i="1" s="1"/>
  <c r="A313" i="1" s="1"/>
  <c r="A315" i="1" s="1"/>
  <c r="A317" i="1" s="1"/>
  <c r="A319" i="1" s="1"/>
  <c r="A321" i="1" s="1"/>
  <c r="A323" i="1" s="1"/>
  <c r="A325" i="1" s="1"/>
  <c r="A327" i="1" s="1"/>
  <c r="A329" i="1" s="1"/>
  <c r="A331" i="1" s="1"/>
  <c r="A332" i="1" s="1"/>
  <c r="A334" i="1" s="1"/>
  <c r="A336" i="1" s="1"/>
  <c r="A338" i="1" s="1"/>
  <c r="A340" i="1" s="1"/>
  <c r="A342" i="1" s="1"/>
  <c r="A344" i="1" s="1"/>
  <c r="A346" i="1" s="1"/>
  <c r="A348" i="1" s="1"/>
  <c r="A349" i="1" s="1"/>
  <c r="A351" i="1" s="1"/>
  <c r="A353" i="1" s="1"/>
  <c r="A355" i="1" s="1"/>
  <c r="A357" i="1" s="1"/>
  <c r="A358" i="1" s="1"/>
  <c r="A359" i="1" s="1"/>
  <c r="A361" i="1" s="1"/>
  <c r="A363" i="1" s="1"/>
  <c r="A364" i="1" s="1"/>
  <c r="A365" i="1" s="1"/>
  <c r="A367" i="1" s="1"/>
  <c r="A369" i="1" s="1"/>
  <c r="A371" i="1" s="1"/>
  <c r="A373" i="1" s="1"/>
  <c r="A374" i="1" s="1"/>
  <c r="A375" i="1" s="1"/>
  <c r="A376" i="1" s="1"/>
  <c r="A377" i="1" s="1"/>
  <c r="A379" i="1" s="1"/>
  <c r="A381" i="1" s="1"/>
  <c r="A383" i="1" s="1"/>
  <c r="A385" i="1" s="1"/>
  <c r="A387" i="1" s="1"/>
  <c r="A389" i="1" s="1"/>
  <c r="A391" i="1" s="1"/>
  <c r="A393" i="1" s="1"/>
  <c r="A395" i="1" s="1"/>
  <c r="A397" i="1" s="1"/>
  <c r="A399" i="1" s="1"/>
  <c r="A401" i="1" s="1"/>
  <c r="A403" i="1" s="1"/>
  <c r="A405" i="1" s="1"/>
  <c r="A407" i="1" s="1"/>
  <c r="A409" i="1" s="1"/>
  <c r="A411" i="1" s="1"/>
  <c r="A413" i="1" s="1"/>
  <c r="A414" i="1" s="1"/>
  <c r="A416" i="1" s="1"/>
  <c r="A418" i="1" s="1"/>
  <c r="A420" i="1" s="1"/>
  <c r="A422" i="1" s="1"/>
  <c r="A424" i="1" s="1"/>
  <c r="A426" i="1" s="1"/>
  <c r="A428" i="1" s="1"/>
  <c r="A430" i="1" s="1"/>
  <c r="A431" i="1" s="1"/>
  <c r="A432" i="1" s="1"/>
  <c r="A434" i="1" s="1"/>
  <c r="A436" i="1" s="1"/>
  <c r="A438" i="1" s="1"/>
  <c r="A439" i="1" s="1"/>
  <c r="A440" i="1" s="1"/>
  <c r="A441" i="1" s="1"/>
  <c r="A442" i="1" s="1"/>
  <c r="A444" i="1" s="1"/>
  <c r="A446" i="1" s="1"/>
  <c r="A448" i="1" s="1"/>
  <c r="A450" i="1" s="1"/>
  <c r="A452" i="1" s="1"/>
  <c r="A454" i="1" s="1"/>
  <c r="A456" i="1" s="1"/>
  <c r="A458" i="1" s="1"/>
  <c r="A460" i="1" s="1"/>
  <c r="A463" i="1" s="1"/>
  <c r="A465" i="1" s="1"/>
  <c r="A467" i="1" s="1"/>
  <c r="A470" i="1" s="1"/>
  <c r="A473" i="1" s="1"/>
  <c r="A476" i="1" s="1"/>
  <c r="A479" i="1" s="1"/>
  <c r="A482" i="1" s="1"/>
  <c r="A485" i="1" s="1"/>
  <c r="A488" i="1" s="1"/>
  <c r="A490" i="1" s="1"/>
  <c r="A492" i="1" s="1"/>
  <c r="A494" i="1" s="1"/>
  <c r="A495" i="1" s="1"/>
  <c r="A497" i="1" s="1"/>
  <c r="A499" i="1" s="1"/>
  <c r="A501" i="1" s="1"/>
  <c r="A503" i="1" s="1"/>
  <c r="A505" i="1" s="1"/>
  <c r="A507" i="1" s="1"/>
  <c r="A509" i="1" s="1"/>
  <c r="A511" i="1" s="1"/>
  <c r="A513" i="1" s="1"/>
  <c r="A515" i="1" s="1"/>
  <c r="A517" i="1" s="1"/>
  <c r="A519" i="1" s="1"/>
  <c r="A520" i="1" s="1"/>
  <c r="A521" i="1" s="1"/>
  <c r="A525" i="1" s="1"/>
  <c r="A529" i="1" s="1"/>
  <c r="A533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5" i="1" s="1"/>
  <c r="A566" i="1" s="1"/>
  <c r="A567" i="1" s="1"/>
  <c r="A568" i="1" s="1"/>
  <c r="A569" i="1" s="1"/>
  <c r="A570" i="1" s="1"/>
  <c r="A572" i="1" s="1"/>
  <c r="A574" i="1" s="1"/>
  <c r="A576" i="1" s="1"/>
  <c r="A578" i="1" s="1"/>
  <c r="A579" i="1" s="1"/>
  <c r="A580" i="1" s="1"/>
  <c r="A581" i="1" s="1"/>
  <c r="A582" i="1" s="1"/>
  <c r="A583" i="1" s="1"/>
  <c r="A585" i="1" s="1"/>
  <c r="A586" i="1" s="1"/>
  <c r="A587" i="1" s="1"/>
  <c r="A588" i="1" s="1"/>
  <c r="A590" i="1" s="1"/>
  <c r="A591" i="1" s="1"/>
  <c r="A592" i="1" s="1"/>
  <c r="A593" i="1" s="1"/>
  <c r="A594" i="1" s="1"/>
  <c r="A595" i="1" s="1"/>
  <c r="A596" i="1" s="1"/>
  <c r="A598" i="1" s="1"/>
  <c r="A600" i="1" s="1"/>
  <c r="A601" i="1" s="1"/>
  <c r="A602" i="1" s="1"/>
  <c r="A605" i="1" s="1"/>
  <c r="A606" i="1" s="1"/>
  <c r="A607" i="1" s="1"/>
  <c r="A608" i="1" s="1"/>
  <c r="A610" i="1" s="1"/>
  <c r="A611" i="1" s="1"/>
  <c r="A612" i="1" s="1"/>
  <c r="A613" i="1" s="1"/>
  <c r="A615" i="1" s="1"/>
  <c r="A617" i="1" s="1"/>
  <c r="A619" i="1" s="1"/>
  <c r="A621" i="1" s="1"/>
  <c r="A623" i="1" s="1"/>
  <c r="A626" i="1" s="1"/>
  <c r="A629" i="1" s="1"/>
  <c r="A631" i="1" s="1"/>
  <c r="A633" i="1" s="1"/>
  <c r="A635" i="1" s="1"/>
  <c r="A637" i="1" s="1"/>
  <c r="A639" i="1" s="1"/>
  <c r="A641" i="1" s="1"/>
  <c r="A643" i="1" s="1"/>
  <c r="A645" i="1" s="1"/>
  <c r="A646" i="1" s="1"/>
  <c r="A647" i="1" s="1"/>
  <c r="A648" i="1" s="1"/>
  <c r="A649" i="1" s="1"/>
  <c r="A650" i="1" s="1"/>
  <c r="A651" i="1" s="1"/>
  <c r="A652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1" i="1" s="1"/>
  <c r="A683" i="1" s="1"/>
  <c r="A685" i="1" s="1"/>
  <c r="A687" i="1" s="1"/>
  <c r="A689" i="1" s="1"/>
  <c r="A691" i="1" s="1"/>
  <c r="A693" i="1" s="1"/>
  <c r="A695" i="1" s="1"/>
  <c r="A697" i="1" s="1"/>
  <c r="A699" i="1" s="1"/>
  <c r="A701" i="1" s="1"/>
  <c r="A703" i="1" s="1"/>
  <c r="A705" i="1" s="1"/>
  <c r="A707" i="1" s="1"/>
  <c r="A708" i="1" s="1"/>
  <c r="A709" i="1" s="1"/>
  <c r="A710" i="1" s="1"/>
  <c r="A711" i="1" s="1"/>
  <c r="A712" i="1" s="1"/>
  <c r="A713" i="1" s="1"/>
  <c r="A715" i="1" s="1"/>
  <c r="A716" i="1" s="1"/>
  <c r="A717" i="1" s="1"/>
  <c r="A718" i="1" s="1"/>
  <c r="A719" i="1" s="1"/>
  <c r="A720" i="1" s="1"/>
  <c r="A721" i="1" s="1"/>
  <c r="A722" i="1" s="1"/>
  <c r="A723" i="1" s="1"/>
  <c r="A725" i="1" s="1"/>
  <c r="A727" i="1" s="1"/>
  <c r="A729" i="1" s="1"/>
  <c r="A730" i="1" s="1"/>
  <c r="A731" i="1" s="1"/>
  <c r="A732" i="1" s="1"/>
  <c r="A733" i="1" s="1"/>
  <c r="A734" i="1" s="1"/>
  <c r="A735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2" i="1" s="1"/>
  <c r="A753" i="1" s="1"/>
  <c r="A755" i="1" s="1"/>
  <c r="A757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80" i="1" s="1"/>
  <c r="A781" i="1" s="1"/>
  <c r="A784" i="1" s="1"/>
  <c r="A786" i="1" s="1"/>
  <c r="A787" i="1" s="1"/>
  <c r="A789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4" i="1" s="1"/>
  <c r="A807" i="1" s="1"/>
  <c r="A810" i="1" s="1"/>
  <c r="A813" i="1" s="1"/>
  <c r="A816" i="1" s="1"/>
  <c r="A818" i="1" s="1"/>
  <c r="A820" i="1" s="1"/>
  <c r="A822" i="1" s="1"/>
  <c r="A824" i="1" s="1"/>
  <c r="A826" i="1" s="1"/>
  <c r="A828" i="1" s="1"/>
  <c r="A830" i="1" s="1"/>
  <c r="A832" i="1" s="1"/>
  <c r="A834" i="1" s="1"/>
  <c r="A836" i="1" s="1"/>
  <c r="A838" i="1" s="1"/>
  <c r="A840" i="1" s="1"/>
  <c r="A842" i="1" s="1"/>
  <c r="A843" i="1" s="1"/>
  <c r="A844" i="1" s="1"/>
  <c r="A847" i="1" s="1"/>
  <c r="A848" i="1" s="1"/>
  <c r="A849" i="1" s="1"/>
  <c r="A850" i="1" s="1"/>
  <c r="A851" i="1" s="1"/>
  <c r="A852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2" i="1" s="1"/>
  <c r="A873" i="1" s="1"/>
  <c r="A874" i="1" s="1"/>
  <c r="A875" i="1" s="1"/>
  <c r="A876" i="1" s="1"/>
  <c r="A877" i="1" s="1"/>
  <c r="A878" i="1" s="1"/>
  <c r="A879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4" i="1" s="1"/>
  <c r="A895" i="1" s="1"/>
  <c r="A896" i="1" s="1"/>
  <c r="A897" i="1" s="1"/>
  <c r="A898" i="1" s="1"/>
  <c r="A899" i="1" s="1"/>
  <c r="A900" i="1" s="1"/>
  <c r="A901" i="1" s="1"/>
  <c r="A902" i="1" s="1"/>
  <c r="A905" i="1" s="1"/>
  <c r="A906" i="1" s="1"/>
  <c r="A909" i="1" s="1"/>
  <c r="A910" i="1" s="1"/>
  <c r="A911" i="1" s="1"/>
  <c r="A912" i="1" s="1"/>
  <c r="A913" i="1" s="1"/>
  <c r="A914" i="1" s="1"/>
  <c r="A915" i="1" s="1"/>
  <c r="A916" i="1" s="1"/>
  <c r="A917" i="1" s="1"/>
  <c r="A919" i="1" s="1"/>
  <c r="A920" i="1" s="1"/>
  <c r="A921" i="1" s="1"/>
  <c r="A922" i="1" s="1"/>
  <c r="A923" i="1" s="1"/>
  <c r="A924" i="1" s="1"/>
  <c r="A925" i="1" s="1"/>
  <c r="A928" i="1" s="1"/>
  <c r="A929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7" i="1" s="1"/>
  <c r="A948" i="1" s="1"/>
  <c r="A949" i="1" s="1"/>
  <c r="A950" i="1" s="1"/>
  <c r="A952" i="1" s="1"/>
  <c r="A953" i="1" s="1"/>
  <c r="A954" i="1" s="1"/>
  <c r="A957" i="1" s="1"/>
  <c r="A960" i="1" s="1"/>
  <c r="A961" i="1" s="1"/>
  <c r="A962" i="1" s="1"/>
  <c r="A963" i="1" s="1"/>
  <c r="A964" i="1" s="1"/>
  <c r="A966" i="1" s="1"/>
  <c r="A968" i="1" s="1"/>
  <c r="A970" i="1" s="1"/>
  <c r="A974" i="1" s="1"/>
  <c r="A975" i="1" s="1"/>
  <c r="A976" i="1" s="1"/>
  <c r="A977" i="1" s="1"/>
  <c r="A981" i="1" s="1"/>
  <c r="A985" i="1" s="1"/>
  <c r="A986" i="1" s="1"/>
  <c r="A987" i="1" s="1"/>
  <c r="A988" i="1" s="1"/>
  <c r="A990" i="1" s="1"/>
  <c r="A994" i="1" s="1"/>
  <c r="A998" i="1" s="1"/>
  <c r="A1002" i="1" s="1"/>
  <c r="A1003" i="1" s="1"/>
  <c r="A1004" i="1" s="1"/>
  <c r="A1005" i="1" s="1"/>
  <c r="A1006" i="1" s="1"/>
  <c r="A1008" i="1" s="1"/>
  <c r="A1010" i="1" s="1"/>
  <c r="A1014" i="1" s="1"/>
  <c r="A1018" i="1" s="1"/>
  <c r="A1022" i="1" s="1"/>
  <c r="A1023" i="1" s="1"/>
  <c r="A1024" i="1" s="1"/>
  <c r="A1025" i="1" s="1"/>
  <c r="A1026" i="1" s="1"/>
  <c r="A1027" i="1" s="1"/>
  <c r="A1029" i="1" s="1"/>
  <c r="A1031" i="1" s="1"/>
  <c r="A1033" i="1" s="1"/>
  <c r="A1035" i="1" s="1"/>
  <c r="A1037" i="1" s="1"/>
  <c r="A1038" i="1" s="1"/>
  <c r="A1039" i="1" s="1"/>
  <c r="A1040" i="1" s="1"/>
  <c r="A1041" i="1" s="1"/>
  <c r="A1042" i="1" s="1"/>
  <c r="A1044" i="1" s="1"/>
  <c r="A1046" i="1" s="1"/>
  <c r="A1047" i="1" s="1"/>
  <c r="A1051" i="1" s="1"/>
  <c r="A1055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72" i="1" s="1"/>
  <c r="A1076" i="1" s="1"/>
  <c r="A1080" i="1" s="1"/>
  <c r="A1083" i="1" s="1"/>
  <c r="A1086" i="1" s="1"/>
  <c r="A1089" i="1" s="1"/>
  <c r="A1090" i="1" s="1"/>
  <c r="A1091" i="1" s="1"/>
  <c r="A1092" i="1" s="1"/>
  <c r="A1093" i="1" s="1"/>
  <c r="A1095" i="1" s="1"/>
  <c r="A1097" i="1" s="1"/>
  <c r="A1101" i="1" s="1"/>
  <c r="A1105" i="1" s="1"/>
  <c r="A1109" i="1" s="1"/>
  <c r="A1110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9" i="1" s="1"/>
  <c r="A1130" i="1" s="1"/>
  <c r="A1131" i="1" s="1"/>
  <c r="A1132" i="1" s="1"/>
  <c r="A1136" i="1" s="1"/>
  <c r="A1140" i="1" s="1"/>
  <c r="A1144" i="1" s="1"/>
  <c r="A1145" i="1" s="1"/>
  <c r="A1146" i="1" s="1"/>
  <c r="A1147" i="1" s="1"/>
  <c r="A1148" i="1" s="1"/>
  <c r="A1150" i="1" s="1"/>
  <c r="A1152" i="1" s="1"/>
  <c r="A1154" i="1" s="1"/>
  <c r="A1158" i="1" s="1"/>
  <c r="A1162" i="1" s="1"/>
  <c r="A1166" i="1" s="1"/>
  <c r="A1167" i="1" s="1"/>
  <c r="A1168" i="1" s="1"/>
  <c r="A1169" i="1" s="1"/>
  <c r="A1170" i="1" s="1"/>
  <c r="A1171" i="1" s="1"/>
  <c r="A1174" i="1" s="1"/>
  <c r="A1175" i="1" s="1"/>
  <c r="A1176" i="1" s="1"/>
  <c r="A1177" i="1" s="1"/>
  <c r="A1178" i="1" s="1"/>
  <c r="A1179" i="1" s="1"/>
  <c r="A1180" i="1" s="1"/>
  <c r="A1184" i="1" s="1"/>
  <c r="A1188" i="1" s="1"/>
  <c r="A1192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9" i="1" s="1"/>
  <c r="A1213" i="1" s="1"/>
  <c r="A1217" i="1" s="1"/>
  <c r="A1218" i="1" s="1"/>
  <c r="A1219" i="1" s="1"/>
  <c r="A1220" i="1" s="1"/>
  <c r="A1221" i="1" s="1"/>
  <c r="A1224" i="1" s="1"/>
  <c r="A1225" i="1" s="1"/>
  <c r="A1226" i="1" s="1"/>
  <c r="A1227" i="1" s="1"/>
  <c r="A1228" i="1" s="1"/>
  <c r="A1229" i="1" s="1"/>
  <c r="A1230" i="1" s="1"/>
  <c r="A1231" i="1" s="1"/>
  <c r="A1234" i="1" s="1"/>
  <c r="A1235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9" i="1" s="1"/>
  <c r="A1272" i="1" s="1"/>
  <c r="A1275" i="1" s="1"/>
  <c r="A1278" i="1" s="1"/>
  <c r="A1281" i="1" s="1"/>
  <c r="A1284" i="1" s="1"/>
  <c r="A1287" i="1" s="1"/>
  <c r="A1290" i="1" s="1"/>
  <c r="A1293" i="1" s="1"/>
  <c r="A1296" i="1" s="1"/>
  <c r="A1299" i="1" s="1"/>
  <c r="A1302" i="1" s="1"/>
  <c r="A1305" i="1" s="1"/>
  <c r="A1308" i="1" s="1"/>
  <c r="A1311" i="1" s="1"/>
  <c r="A1314" i="1" s="1"/>
  <c r="A1317" i="1" s="1"/>
  <c r="A1320" i="1" s="1"/>
  <c r="A1323" i="1" s="1"/>
  <c r="A1326" i="1" s="1"/>
  <c r="A1329" i="1" s="1"/>
  <c r="A1332" i="1" s="1"/>
  <c r="A1334" i="1" s="1"/>
  <c r="A1336" i="1" s="1"/>
  <c r="A1338" i="1" s="1"/>
  <c r="A1340" i="1" s="1"/>
  <c r="A1343" i="1" s="1"/>
  <c r="A1346" i="1" s="1"/>
  <c r="A1349" i="1" s="1"/>
  <c r="A1352" i="1" s="1"/>
  <c r="A1355" i="1" s="1"/>
  <c r="A1358" i="1" s="1"/>
  <c r="A1361" i="1" s="1"/>
  <c r="A1364" i="1" s="1"/>
  <c r="A1367" i="1" s="1"/>
</calcChain>
</file>

<file path=xl/sharedStrings.xml><?xml version="1.0" encoding="utf-8"?>
<sst xmlns="http://schemas.openxmlformats.org/spreadsheetml/2006/main" count="6003" uniqueCount="973">
  <si>
    <t>УТВЕРЖДАЮ
Заместитель генерального директора
 Филиала ПАО «Газпром» «Главное управление охраны 
ПАО «Газпром» в г. Санкт-Петербурге
___________________ С.В. Володин
«___» ____________________ 2024 г.</t>
  </si>
  <si>
    <t>График проведения измерений
химических веществ, физических и иных факторов на объектах производственного контроля в 2024 году</t>
  </si>
  <si>
    <t>№ п/п</t>
  </si>
  <si>
    <t>Наименование структурного подразделения</t>
  </si>
  <si>
    <t>Наименование точки контроля</t>
  </si>
  <si>
    <t>Наименование ВОПФ</t>
  </si>
  <si>
    <t>Количество лабораторных исследований (измерений)</t>
  </si>
  <si>
    <t>МК</t>
  </si>
  <si>
    <t>Осв-ть</t>
  </si>
  <si>
    <t>ЭМИ от ПЭВМ</t>
  </si>
  <si>
    <t>Шум</t>
  </si>
  <si>
    <t>Вибрация</t>
  </si>
  <si>
    <t>Хим. фактор</t>
  </si>
  <si>
    <t>I квартал</t>
  </si>
  <si>
    <t>II квартал</t>
  </si>
  <si>
    <t>III квартал</t>
  </si>
  <si>
    <t>IV квартал</t>
  </si>
  <si>
    <t>Итого за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</si>
  <si>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</si>
  <si>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</si>
  <si>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</si>
  <si>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</si>
  <si>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</si>
  <si>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</si>
  <si>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</si>
  <si>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</si>
  <si>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</si>
  <si>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Октяюрь</t>
  </si>
  <si>
    <t>Ноябрь</t>
  </si>
  <si>
    <t>Декарбь</t>
  </si>
  <si>
    <t>Руководство</t>
  </si>
  <si>
    <t>Генеральный директор
0000683</t>
  </si>
  <si>
    <t>1. Микроклимат</t>
  </si>
  <si>
    <t>2. ЭМИ от ПЭВМ</t>
  </si>
  <si>
    <t>Заместитель генерального директора
 20230001</t>
  </si>
  <si>
    <t>Заместитель генерального директора
20230002</t>
  </si>
  <si>
    <t>Заместитель генерального директора
010010</t>
  </si>
  <si>
    <t>Заместитель генерального директора – главный бухгалтер 
0000685</t>
  </si>
  <si>
    <t>Заместитель генерального директора
010009</t>
  </si>
  <si>
    <t>Аппарат при руководстве</t>
  </si>
  <si>
    <t>Помощник генерального директора 010004</t>
  </si>
  <si>
    <t>Советник генерального директора
010011</t>
  </si>
  <si>
    <t>Секретарь генерального директора
0000687.1А</t>
  </si>
  <si>
    <t>Секретарь генерального директора
0000687.2А</t>
  </si>
  <si>
    <t>Секретарь заместителя генерального директора
010013</t>
  </si>
  <si>
    <t>Секретарь заместителя генерального директора
20230003</t>
  </si>
  <si>
    <t>Секретарь заместителя генерального директора
20230004</t>
  </si>
  <si>
    <t>Секретарь заместителя генерального директора
20240001</t>
  </si>
  <si>
    <t>2. Световая среда</t>
  </si>
  <si>
    <t>3. ЭМИ от ПЭВМ</t>
  </si>
  <si>
    <t>Главный специалист
20230005</t>
  </si>
  <si>
    <t>Главный специалист
20230006</t>
  </si>
  <si>
    <t>Главный специалист
20240002</t>
  </si>
  <si>
    <t>Главный специалист
20240003</t>
  </si>
  <si>
    <t>Главный специалист
20240004</t>
  </si>
  <si>
    <t>Главный специалист
20240005</t>
  </si>
  <si>
    <t>Главный специалист
20240006</t>
  </si>
  <si>
    <t>Главный специалист
20240007</t>
  </si>
  <si>
    <t>Главный специалист
20240008</t>
  </si>
  <si>
    <t>Главный специалист
20240271</t>
  </si>
  <si>
    <t>Управление 1001</t>
  </si>
  <si>
    <t>Начальник управления
20230007</t>
  </si>
  <si>
    <t>отдел 1001/1 Управления 1001</t>
  </si>
  <si>
    <t>Начальник отдела
0000463</t>
  </si>
  <si>
    <t>Заместитель начальника отдела
0000464</t>
  </si>
  <si>
    <t>Руководитель группы
040009</t>
  </si>
  <si>
    <t>Главный специалист
040012</t>
  </si>
  <si>
    <t>Главный специалист
040016</t>
  </si>
  <si>
    <t>Главный специалист
0000465</t>
  </si>
  <si>
    <t>Главный специалист
20230008</t>
  </si>
  <si>
    <t>Ведущий специалист
040017</t>
  </si>
  <si>
    <t>Ведущий специалист
040018</t>
  </si>
  <si>
    <t>Ведущий специалист
20230009</t>
  </si>
  <si>
    <t>Ведущий специалист
20240071</t>
  </si>
  <si>
    <t>отдел 1001/2 Управления 1001</t>
  </si>
  <si>
    <t>Заместитель начальника управления-начальник отдела
20230010</t>
  </si>
  <si>
    <t>Заместитель начальника отдела 
20230011</t>
  </si>
  <si>
    <t>Руководитель группы
20240009</t>
  </si>
  <si>
    <t>Главный специалист
754</t>
  </si>
  <si>
    <t>Главный специалист
753</t>
  </si>
  <si>
    <t>Главный специалист
20240263</t>
  </si>
  <si>
    <t>Главный специалист
20240010</t>
  </si>
  <si>
    <t>Главный специалист
20240011</t>
  </si>
  <si>
    <t>отдел 1001/3 Управления 1001</t>
  </si>
  <si>
    <t>Начальник отдела
20230013</t>
  </si>
  <si>
    <t>Руководитель группы
040013</t>
  </si>
  <si>
    <t>Главный специалист
20240012</t>
  </si>
  <si>
    <t>Главный специалист
20230280</t>
  </si>
  <si>
    <t>Ведущий психолог
20230014</t>
  </si>
  <si>
    <t>Ведущий психолог
20230015</t>
  </si>
  <si>
    <t>Ведущий психолог
20230016</t>
  </si>
  <si>
    <t>Отдел 1002</t>
  </si>
  <si>
    <t>Начальник отдела
20230017</t>
  </si>
  <si>
    <t>Главный специалист
09030002</t>
  </si>
  <si>
    <t>Главный специалист
20240013</t>
  </si>
  <si>
    <t>Главный специалист
20240072</t>
  </si>
  <si>
    <t>Главный специалист
20240073</t>
  </si>
  <si>
    <t>Управление 1003</t>
  </si>
  <si>
    <t>Начальник управления
110001</t>
  </si>
  <si>
    <t>отдел 1003/1 Управления 1003</t>
  </si>
  <si>
    <t>Начальник отдела
11010001</t>
  </si>
  <si>
    <t>Заместитель начальника отдела 
11010002</t>
  </si>
  <si>
    <t>Главный специалист
11010003</t>
  </si>
  <si>
    <t>Главный специалист
11010004</t>
  </si>
  <si>
    <t>Главный специалист
11010005</t>
  </si>
  <si>
    <t>Главный специалист
11010006</t>
  </si>
  <si>
    <t>Главный специалист
11010007</t>
  </si>
  <si>
    <t>Отдел 1003/1 Управления 1003</t>
  </si>
  <si>
    <t>Главный специалист
20230018</t>
  </si>
  <si>
    <t>отдел 1003/2 Управления 1003</t>
  </si>
  <si>
    <t>Заместитель начальника управления – начальник отдела
11020017</t>
  </si>
  <si>
    <t>Заместитель начальника отдела
11020016</t>
  </si>
  <si>
    <t>Руководитель группы
11020001</t>
  </si>
  <si>
    <t>Руководитель группы
11020002</t>
  </si>
  <si>
    <t>Главный специалист
11020003</t>
  </si>
  <si>
    <t>Главный специалист
11020004</t>
  </si>
  <si>
    <t>Главный специалист
11020005</t>
  </si>
  <si>
    <t>Главный специалист
11020006</t>
  </si>
  <si>
    <t>Главный специалист
11020013</t>
  </si>
  <si>
    <t>Главный специалист
11020014</t>
  </si>
  <si>
    <t>Главный специалист
11020015</t>
  </si>
  <si>
    <t>Главный специалист
758</t>
  </si>
  <si>
    <t>Главный специалист
9020012</t>
  </si>
  <si>
    <t>Отдел 1003/3 Управления 1003</t>
  </si>
  <si>
    <t>Начальник отдела
20230019</t>
  </si>
  <si>
    <t>Заместитель начальника отдела
20240074</t>
  </si>
  <si>
    <t>Главный специалист
20230281</t>
  </si>
  <si>
    <t>Отдел 1004</t>
  </si>
  <si>
    <t>Начальник отдела
0000476</t>
  </si>
  <si>
    <t>Заместитель начальника отдела
11030001</t>
  </si>
  <si>
    <t>Главный специалист
0000478</t>
  </si>
  <si>
    <t>Ведущий специалист
11030002</t>
  </si>
  <si>
    <t>Ведущий специалист
11030003</t>
  </si>
  <si>
    <t>Ведущий специалист
11030004</t>
  </si>
  <si>
    <t>Заведующий складом
0000480</t>
  </si>
  <si>
    <t>Управление 1005</t>
  </si>
  <si>
    <t>Начальник управления
20240014</t>
  </si>
  <si>
    <t>отдел 1005/1 Управления 1005</t>
  </si>
  <si>
    <t>Начальник отдела
070003</t>
  </si>
  <si>
    <t>Заместитель начальника отдела
20230021</t>
  </si>
  <si>
    <t>Руководитель группы
20230022</t>
  </si>
  <si>
    <t>Главный экономист
070004</t>
  </si>
  <si>
    <t>Главный экономист
070001</t>
  </si>
  <si>
    <t>Главный экономист
070002</t>
  </si>
  <si>
    <t>отдел 1005/2 Управления 1005</t>
  </si>
  <si>
    <t>Заместитель начальника управления-начальник отдела
20230023</t>
  </si>
  <si>
    <t>Заместитель начальника отдела
0000460</t>
  </si>
  <si>
    <t>Отдел 1005/2 Управления 1005</t>
  </si>
  <si>
    <t>Руководитель группы
20230024</t>
  </si>
  <si>
    <t>Руководитель группы
20230025</t>
  </si>
  <si>
    <t>Главный экономист
030007</t>
  </si>
  <si>
    <t>Главный экономист
0000495</t>
  </si>
  <si>
    <t>Главный экономист
030009</t>
  </si>
  <si>
    <t>Главный экономист
030010</t>
  </si>
  <si>
    <t>Главный экономист
030003</t>
  </si>
  <si>
    <t>Главный экономист
030004</t>
  </si>
  <si>
    <t>Отдел 1005/3 Управления 1005</t>
  </si>
  <si>
    <t>Начальник отдела
20230026</t>
  </si>
  <si>
    <t>Главный экономист
20230027</t>
  </si>
  <si>
    <t>Главный экономист
20230283</t>
  </si>
  <si>
    <t>Главный экономист
20230284</t>
  </si>
  <si>
    <t>Отдел 1006</t>
  </si>
  <si>
    <t>Начальник отдела
0000715</t>
  </si>
  <si>
    <t>Заместитель начальника отдела
0000493</t>
  </si>
  <si>
    <t>Руководитель группы
20230028</t>
  </si>
  <si>
    <t>Главный специалист
20230029</t>
  </si>
  <si>
    <t>Главный специалист
20230030</t>
  </si>
  <si>
    <t>Ведущий специалист
20230031</t>
  </si>
  <si>
    <t>Ведущий специалист
20230032</t>
  </si>
  <si>
    <t>Ведущий специалист
20230285</t>
  </si>
  <si>
    <t>Отдел 1007</t>
  </si>
  <si>
    <t>Начальник отдела
20230033</t>
  </si>
  <si>
    <t>Главный специалист
20230034</t>
  </si>
  <si>
    <t>Отдел 1008</t>
  </si>
  <si>
    <t>Начальник отдела
0000481</t>
  </si>
  <si>
    <t>Заместитель начальника отдела 
0000482</t>
  </si>
  <si>
    <t>Заместитель начальника отдела
20240015</t>
  </si>
  <si>
    <t>Руководитель группы
20230035</t>
  </si>
  <si>
    <t>Руководитель группы
20240016</t>
  </si>
  <si>
    <t>Главный специалист
20230036</t>
  </si>
  <si>
    <t>Главный специалист
20230037</t>
  </si>
  <si>
    <t>Главный специалист
0000486</t>
  </si>
  <si>
    <t>Главный специалист
0000483.1А</t>
  </si>
  <si>
    <t>Главный специалист
0000483.2А</t>
  </si>
  <si>
    <t>Главный специалист
20240017</t>
  </si>
  <si>
    <t>Главный специалист
20240018</t>
  </si>
  <si>
    <t>Ведущий специалист
20230038</t>
  </si>
  <si>
    <t>Ведущий специалист
20230039</t>
  </si>
  <si>
    <t>Ведущий специалист
050009</t>
  </si>
  <si>
    <t>Управление 1009</t>
  </si>
  <si>
    <t>Начальник управления (Москва) 
1000001</t>
  </si>
  <si>
    <t>Заместитель начальника управления 
761</t>
  </si>
  <si>
    <t>отдел 1009/1 Управления 1009 (Москва)</t>
  </si>
  <si>
    <t>Начальник отдела
726</t>
  </si>
  <si>
    <t>Заместитель начальника отдела
727</t>
  </si>
  <si>
    <t>Заместитель начальника отдела-начальник отделения
20230041</t>
  </si>
  <si>
    <t>Заместитель начальника отдела-начальник отделения
20230042</t>
  </si>
  <si>
    <t>Заместитель начальника отделения
729</t>
  </si>
  <si>
    <t>Руководитель группы
730</t>
  </si>
  <si>
    <t>отдел 1009/1 Управления 1009 (СПб)</t>
  </si>
  <si>
    <t>Главный специалист
20240075</t>
  </si>
  <si>
    <t>Главный специалист
731</t>
  </si>
  <si>
    <t>Главный специалист
20240076</t>
  </si>
  <si>
    <t>Главный специалист
20240077</t>
  </si>
  <si>
    <t>Начальник смены
732</t>
  </si>
  <si>
    <t>Микроклимат</t>
  </si>
  <si>
    <t>Начальник смены
20240078</t>
  </si>
  <si>
    <t>Начальник смены
20240079</t>
  </si>
  <si>
    <t>Начальник смены
20240080</t>
  </si>
  <si>
    <t>Начальник смены
20240081</t>
  </si>
  <si>
    <t>Старший охранник
733.1А</t>
  </si>
  <si>
    <t>Старший охранник
733.2А</t>
  </si>
  <si>
    <t>Старший охранник
733.3А</t>
  </si>
  <si>
    <t>Старший охранник
20240086</t>
  </si>
  <si>
    <t>Старший охранник
20240087</t>
  </si>
  <si>
    <t>Старший охранник
20240088</t>
  </si>
  <si>
    <t>Старший охранник
20240089</t>
  </si>
  <si>
    <t>Старший охранник
20240090</t>
  </si>
  <si>
    <t>Старший охранник
20240091</t>
  </si>
  <si>
    <t>Старший охранник
20240092</t>
  </si>
  <si>
    <t>Старший охранник
20240093</t>
  </si>
  <si>
    <t>Старший охранник
20240094</t>
  </si>
  <si>
    <t>Старший охранник
20240095</t>
  </si>
  <si>
    <t>Старший охранник
20240096</t>
  </si>
  <si>
    <t>Старший охранник
20240097</t>
  </si>
  <si>
    <t>Старший охранник
20240098</t>
  </si>
  <si>
    <t>Старший охранник
20240099</t>
  </si>
  <si>
    <t>Охранник
734.1А</t>
  </si>
  <si>
    <t>Охранник
734.2А</t>
  </si>
  <si>
    <t>Охранник
734.3А</t>
  </si>
  <si>
    <t>Охранник
20240100</t>
  </si>
  <si>
    <t>Охранник
20240101</t>
  </si>
  <si>
    <t>Охранник
20240102</t>
  </si>
  <si>
    <t>Охранник
20240103</t>
  </si>
  <si>
    <t>Охранник
20240104</t>
  </si>
  <si>
    <t>Охранник
20240105</t>
  </si>
  <si>
    <t>Главный специалист
20230043</t>
  </si>
  <si>
    <t>Главный специалист
10010013</t>
  </si>
  <si>
    <t>Главный специалист
1001014</t>
  </si>
  <si>
    <t>Главный специалист
1001015</t>
  </si>
  <si>
    <t>Начальник смены
20240107</t>
  </si>
  <si>
    <t>Старший охранник
10070017</t>
  </si>
  <si>
    <t>Старший охранник
1001018</t>
  </si>
  <si>
    <t>Старший охранник
20240108</t>
  </si>
  <si>
    <t>Старший охранник
764</t>
  </si>
  <si>
    <t>Охранник
762</t>
  </si>
  <si>
    <t>Охранник
10010016</t>
  </si>
  <si>
    <t>Охранник
20240109</t>
  </si>
  <si>
    <t>Охранник
20240110</t>
  </si>
  <si>
    <t>отдел 1009/2 Управления 1009 (Москва)</t>
  </si>
  <si>
    <t>Начальник отдела
735</t>
  </si>
  <si>
    <t>Заместитель начальника отдела
736</t>
  </si>
  <si>
    <t>Заместитель начальника отдела-начальник отделения
20230044</t>
  </si>
  <si>
    <t>Заместитель начальника отдела-начальник отделения
20230045</t>
  </si>
  <si>
    <t>Начальник смены
738</t>
  </si>
  <si>
    <t>Старший охранник
739.1А</t>
  </si>
  <si>
    <t>Старший охранник
739.2А</t>
  </si>
  <si>
    <t>Старший охранник
739.3А</t>
  </si>
  <si>
    <t>Старший охранник
20240111</t>
  </si>
  <si>
    <t>Старший охранник
20240112</t>
  </si>
  <si>
    <t>Старший охранник
20240113</t>
  </si>
  <si>
    <t>Старший охранник
20240114</t>
  </si>
  <si>
    <t>Старший охранник
20240115</t>
  </si>
  <si>
    <t>Старший охранник
20240116</t>
  </si>
  <si>
    <t>Старший охранник
20240117</t>
  </si>
  <si>
    <t>Старший охранник
20240118</t>
  </si>
  <si>
    <t>Старший охранник
20240119</t>
  </si>
  <si>
    <t>Старший охранник
20240120</t>
  </si>
  <si>
    <t>Старший охранник
20240121</t>
  </si>
  <si>
    <t>Старший охранник
20240122</t>
  </si>
  <si>
    <t>Старший охранник
20240123</t>
  </si>
  <si>
    <t>Старший охранник
20240124</t>
  </si>
  <si>
    <t>Старший охранник
20240125</t>
  </si>
  <si>
    <t>Старший охранник
20240126</t>
  </si>
  <si>
    <t>Охранник
740.1А</t>
  </si>
  <si>
    <t>Охранник
740.2А</t>
  </si>
  <si>
    <t>Охранник
740.3А</t>
  </si>
  <si>
    <t>Охранник
20240127</t>
  </si>
  <si>
    <t>Охранник
20240128</t>
  </si>
  <si>
    <t>Охранник
20240129</t>
  </si>
  <si>
    <t>Охранник
20240130</t>
  </si>
  <si>
    <t>Охранник
20240131</t>
  </si>
  <si>
    <t>Охранник
20240132</t>
  </si>
  <si>
    <t>отдел 1009/2 Управления 1009 (СПб)</t>
  </si>
  <si>
    <t>Старший охранник
10020009</t>
  </si>
  <si>
    <t>Старший охранник
10020010</t>
  </si>
  <si>
    <t>Старший охранник
20240133</t>
  </si>
  <si>
    <t>Старший охранник
20240134</t>
  </si>
  <si>
    <t>Старший охранник
20240135</t>
  </si>
  <si>
    <t>Охранник
10020001</t>
  </si>
  <si>
    <t>Охранник
10020002</t>
  </si>
  <si>
    <t>Охранник
1002004</t>
  </si>
  <si>
    <t>Охранник
1002005</t>
  </si>
  <si>
    <t>Охранник
20240136</t>
  </si>
  <si>
    <t>Охранник
20240137</t>
  </si>
  <si>
    <t>Охранник
20240138</t>
  </si>
  <si>
    <t>Охранник
20240139</t>
  </si>
  <si>
    <t>Охранник
20240140</t>
  </si>
  <si>
    <t>Охранник
20240141</t>
  </si>
  <si>
    <t>Охранник
20240142</t>
  </si>
  <si>
    <t>Охранник
20240143</t>
  </si>
  <si>
    <t>Охранник
20240144</t>
  </si>
  <si>
    <t>Отдел 1009/3 Управления 1009</t>
  </si>
  <si>
    <t>Заместитель начальника управления – начальник отдела
20240145</t>
  </si>
  <si>
    <t>Заместитель начальника отдела
10030021</t>
  </si>
  <si>
    <t>Заместитель начальника отдела
718</t>
  </si>
  <si>
    <t>Заместитель начальника отдела-начальник отделения
20240146</t>
  </si>
  <si>
    <t>Заместитель начальника отделения
20240147</t>
  </si>
  <si>
    <t>Заместитель начальника отделения
20240148</t>
  </si>
  <si>
    <t>Заместитель начальника отделения
20240149</t>
  </si>
  <si>
    <t>Заместитель начальника отделения
20240150</t>
  </si>
  <si>
    <t>Заместитель начальника отделения
20240151</t>
  </si>
  <si>
    <t>Заместитель начальника отделения
20240152</t>
  </si>
  <si>
    <t>Главный специалист
10030013</t>
  </si>
  <si>
    <t>Главный специалист
10030014</t>
  </si>
  <si>
    <t>Начальник отдела
717</t>
  </si>
  <si>
    <t>Начальник смены
10030003</t>
  </si>
  <si>
    <t>отдел 1009/3 Управления 1009</t>
  </si>
  <si>
    <t>Главный специалист
10030015</t>
  </si>
  <si>
    <t>Старший охранник (пост №2)
20240153</t>
  </si>
  <si>
    <t>Старший охранник (пост №3)
20240154</t>
  </si>
  <si>
    <t>Старший охранник (пост №9)
20240155</t>
  </si>
  <si>
    <t>Охранник (пост №2)
20240156</t>
  </si>
  <si>
    <t>Охранник (пост №3)
20240157</t>
  </si>
  <si>
    <t>Охранник (пост №4)
20240158</t>
  </si>
  <si>
    <t>Охранник (пост №5)
20240159</t>
  </si>
  <si>
    <t>Охранник (пост №6)
20240160</t>
  </si>
  <si>
    <t>Охранник (пост №7)
20240161</t>
  </si>
  <si>
    <t>Охранник (пост №8)
20240162</t>
  </si>
  <si>
    <t>Охранник (пост №9)
10030017</t>
  </si>
  <si>
    <t>Старший охранник (группа сопровождения) 
10030019</t>
  </si>
  <si>
    <t>Охранник (группа сопровождения) 
10030018</t>
  </si>
  <si>
    <t>Старший охранник (мобильная группа)
20240163</t>
  </si>
  <si>
    <t>2. Шум</t>
  </si>
  <si>
    <t>3. Вибрация общая</t>
  </si>
  <si>
    <t>4. Химический фактор</t>
  </si>
  <si>
    <t>Охранник (мобильная группа)
20240164</t>
  </si>
  <si>
    <t>Охранник (мобильная группа)
20240165</t>
  </si>
  <si>
    <t>Отдел 1009/4 Управления 1009</t>
  </si>
  <si>
    <t>Старший охранник
20240166</t>
  </si>
  <si>
    <t>Охранник
20230046</t>
  </si>
  <si>
    <t>Управление 1010</t>
  </si>
  <si>
    <t>Начальник управления
20230047</t>
  </si>
  <si>
    <t>Заместитель начальника управления 
20230048</t>
  </si>
  <si>
    <t>Заместитель начальника управления 
20230049</t>
  </si>
  <si>
    <t xml:space="preserve">отдел 1010/1 Управления 1010 </t>
  </si>
  <si>
    <t>Начальник отдела
20230053</t>
  </si>
  <si>
    <t>Заместитель начальника отдела 
20230054</t>
  </si>
  <si>
    <t>Главный специалист
20230055</t>
  </si>
  <si>
    <t>Главный специалист
20230056</t>
  </si>
  <si>
    <t>Начальник отделения
20230050</t>
  </si>
  <si>
    <t>Заместитель начальника отделения 
20230051</t>
  </si>
  <si>
    <t>Заместитель начальника отделения 
20230052</t>
  </si>
  <si>
    <t>отдел 1010/1 Управления 1010</t>
  </si>
  <si>
    <t>Старший охранник 
(КПП № 1)
20230062</t>
  </si>
  <si>
    <t>Охранник 
(КПП № 1)
20230063</t>
  </si>
  <si>
    <t>Охранник 
(КПП № 1)
20230064</t>
  </si>
  <si>
    <t>Охранник 
(КПП № 1)
20230065</t>
  </si>
  <si>
    <t>Старший охранник 
(КПП № 2)
20230066</t>
  </si>
  <si>
    <t xml:space="preserve"> охранник 
(КТП временный)
20230067</t>
  </si>
  <si>
    <t>Старший охранник 
(КТП № 4)
20230068</t>
  </si>
  <si>
    <t>Охранник 
(КТП № 4)
20230069</t>
  </si>
  <si>
    <t>Охранник 
(КТП № 4)
20230070</t>
  </si>
  <si>
    <t>Старший охранник 
(КТП № 5)
20230071</t>
  </si>
  <si>
    <t>Охранник 
(КТП № 5)
20230072</t>
  </si>
  <si>
    <t>Охранник 
(КТП № 5)
20230073</t>
  </si>
  <si>
    <t>Охранник 
(КТП № 5)
20230074</t>
  </si>
  <si>
    <t>Охранник 
20230076</t>
  </si>
  <si>
    <t>Охранник 
20230077</t>
  </si>
  <si>
    <t>Старший охранник (КТП № 7)
20230101</t>
  </si>
  <si>
    <t>Охранник  (постовая кабина КТП № 7)
20230102</t>
  </si>
  <si>
    <t>Охранник 
20240167</t>
  </si>
  <si>
    <t>Начальник отделения
20230057</t>
  </si>
  <si>
    <t>Заместитель начальника отделения 
20230058</t>
  </si>
  <si>
    <t>Заместитель начальника отделения
20230059</t>
  </si>
  <si>
    <t>Старший охранник (ЦПО)
20230079</t>
  </si>
  <si>
    <t>Специалист (РТУ)
20230080</t>
  </si>
  <si>
    <t>Специалист (РТУ)
20240185</t>
  </si>
  <si>
    <t>Специалист (РТУ)
20240169</t>
  </si>
  <si>
    <t>Специалист (РТУ)
20240170</t>
  </si>
  <si>
    <t>Специалист (РТУ)
20240171</t>
  </si>
  <si>
    <t>Охранник (ЦПО)
20230081</t>
  </si>
  <si>
    <t>Охранник (ЦПО)
20230082</t>
  </si>
  <si>
    <t>Старший охранник (Основной вход)
20230083</t>
  </si>
  <si>
    <t>Охранник (Основной вход КПП № 3)
20230084</t>
  </si>
  <si>
    <t>Охранник (Основной вход КПП № 3)
20230085</t>
  </si>
  <si>
    <t>Старший охранник (Основной вход КПП № 4)
20240019</t>
  </si>
  <si>
    <t>Охранник (Основной вход, КПП №4)
20230086</t>
  </si>
  <si>
    <t>Охранник (Основной вход, КПП №4)
20230087</t>
  </si>
  <si>
    <t>Охранник (Основной вход, КПП № 4)
20230088</t>
  </si>
  <si>
    <t>Охранник (ЛПО)
20240020</t>
  </si>
  <si>
    <t>Старший охранник (КПП № 5 (север)
20230089</t>
  </si>
  <si>
    <t>Охранник  (КПП № 5 (север)
20230090</t>
  </si>
  <si>
    <t>Охранник (КПП № 5 (север)
20230091</t>
  </si>
  <si>
    <t>Охранник (Патруль № 1)
20230092</t>
  </si>
  <si>
    <t>Охранник (Патруль № 2)
20230093</t>
  </si>
  <si>
    <t>Охранник (Патруль № 3)
20230094</t>
  </si>
  <si>
    <t>Охранник (КПП № 5) 
20240021</t>
  </si>
  <si>
    <t>Охранник (КПП № 3)
20240022</t>
  </si>
  <si>
    <t>Начальник отделения
20230060</t>
  </si>
  <si>
    <t>Заместитель начальника отделения 
20230061</t>
  </si>
  <si>
    <t>Заместитель начальника отделения 
20240023</t>
  </si>
  <si>
    <t>Старший охранник 
(КПП № 9 (паркинг В2)
20230095</t>
  </si>
  <si>
    <t>Охранник 
(КПП № 9 (паркинг В2)
20230096</t>
  </si>
  <si>
    <t>Старший охранник 
(КПП № 10 (паркинг В2)
20230097</t>
  </si>
  <si>
    <t>Охранник (КПП № 7 (паркинг В2)
20240024</t>
  </si>
  <si>
    <t>Охранник  (КПП № 10 (паркинг В2)
20230098</t>
  </si>
  <si>
    <t>Старший охранник (ГНР № 3)
20230099</t>
  </si>
  <si>
    <t>Охранник (ГНР № 3)
20230100</t>
  </si>
  <si>
    <t>Охранник  (КПП № 7 (паркинг В2)
20240025</t>
  </si>
  <si>
    <t>Охранник (КПП № 8 (паркинг А2)
20240026</t>
  </si>
  <si>
    <t>Охранник (КПП № 8 (паркинг А2)
20240027</t>
  </si>
  <si>
    <t>Охраннник (VIP КПП)
20240028</t>
  </si>
  <si>
    <t>Охраннник (VIP КПП)
20240029</t>
  </si>
  <si>
    <t>Начальник отделения
20240030</t>
  </si>
  <si>
    <t>Заместитель начальника отделения
20240031</t>
  </si>
  <si>
    <t>Старший охранник
20240032</t>
  </si>
  <si>
    <t>Старший охранник
20240033</t>
  </si>
  <si>
    <t>Охранник (ЦПО)
20240034</t>
  </si>
  <si>
    <t>Охранник (РТУ)
20240035</t>
  </si>
  <si>
    <t>Охранник (ЦПО)
20240036</t>
  </si>
  <si>
    <t>Охранник
20240037</t>
  </si>
  <si>
    <t>Охранник (КПП 2)
20270038</t>
  </si>
  <si>
    <t>Охранник (КПП 3)
20240039</t>
  </si>
  <si>
    <t>отдел 1010/2 Управления 1010</t>
  </si>
  <si>
    <t>Начальник отдела
20230103</t>
  </si>
  <si>
    <t>Заместитель начальника отдела 
20230104</t>
  </si>
  <si>
    <t>Главный специалист
20230105</t>
  </si>
  <si>
    <t>Главный специалист
20230106</t>
  </si>
  <si>
    <t>Начальник отделения
1201030001</t>
  </si>
  <si>
    <t>Заместитель начальника отделения
1201030003</t>
  </si>
  <si>
    <t>Заместитель начальника отделения
20230111</t>
  </si>
  <si>
    <t>Старший охранник
1201030004</t>
  </si>
  <si>
    <t>Старший охранник
20230118</t>
  </si>
  <si>
    <t>Старший охранник
20230119</t>
  </si>
  <si>
    <t>Охранник
1201030005</t>
  </si>
  <si>
    <t>Охранник
1201030006</t>
  </si>
  <si>
    <t>Охранник
1201030007</t>
  </si>
  <si>
    <t>Охранник
1201030008</t>
  </si>
  <si>
    <t>Охранник
1201030009</t>
  </si>
  <si>
    <t>Охранник
1201030010</t>
  </si>
  <si>
    <t>Охранник
1201030011</t>
  </si>
  <si>
    <t>Охранник
1201030012</t>
  </si>
  <si>
    <t>Охранник
1201030014</t>
  </si>
  <si>
    <t>Охранник
1201030015</t>
  </si>
  <si>
    <t>Охранник
1201030016</t>
  </si>
  <si>
    <t>Охранник
1201030017</t>
  </si>
  <si>
    <t>Старший охранник
20230120</t>
  </si>
  <si>
    <t>Старший охранник
20230121</t>
  </si>
  <si>
    <t>Охранник
1201030018</t>
  </si>
  <si>
    <t>Охранник
1201030019</t>
  </si>
  <si>
    <t>Охранник
1201030020</t>
  </si>
  <si>
    <t>Охранник
1201030021</t>
  </si>
  <si>
    <t>Охранник
1201030022</t>
  </si>
  <si>
    <t>Охранник
1201030023</t>
  </si>
  <si>
    <t>Начальник отделения
20230110</t>
  </si>
  <si>
    <t>Заместитель начальника отделения
20230112</t>
  </si>
  <si>
    <t>Заместитель начальника отделения
20230113</t>
  </si>
  <si>
    <t>Специалист (РТУ)
20230287</t>
  </si>
  <si>
    <t>Специалист (РТУ)
20240172</t>
  </si>
  <si>
    <t>Специалист (РТУ)
20240173</t>
  </si>
  <si>
    <t>Специалист (РТУ)
20240174</t>
  </si>
  <si>
    <t>Специалист (РТУ)
20240175</t>
  </si>
  <si>
    <t>Специалист (РТУ)
20240176</t>
  </si>
  <si>
    <t>Специалист (РТУ)
20240177</t>
  </si>
  <si>
    <t>Специалист (РТУ)
20240178</t>
  </si>
  <si>
    <t>Специалист (РТУ)
20240179</t>
  </si>
  <si>
    <t>Специалист (РТУ)
20240180</t>
  </si>
  <si>
    <t>Специалист (РТУ)
20240181</t>
  </si>
  <si>
    <t>Специалист (РТУ)
20240182</t>
  </si>
  <si>
    <t>Специалист (РТУ)
20240183</t>
  </si>
  <si>
    <t>Специалист (РТУ)
20240184</t>
  </si>
  <si>
    <t>Старший охранник
20230122</t>
  </si>
  <si>
    <t>Старший охранник
20230123</t>
  </si>
  <si>
    <t>Охранник
1201030024</t>
  </si>
  <si>
    <t>Старший охранник
20230124</t>
  </si>
  <si>
    <t>Охранник
1201030025</t>
  </si>
  <si>
    <t>Охранник
1201030026</t>
  </si>
  <si>
    <t>Охранник
20240040</t>
  </si>
  <si>
    <t>Охранник
20230125</t>
  </si>
  <si>
    <t>Охранник
20230126</t>
  </si>
  <si>
    <t>Охранник
20230127</t>
  </si>
  <si>
    <t>Охранник
20230128</t>
  </si>
  <si>
    <t>Старший охранник
20230129</t>
  </si>
  <si>
    <t>Охранник
20230130</t>
  </si>
  <si>
    <t>Охранник
20230131</t>
  </si>
  <si>
    <t>Охранник
20230132</t>
  </si>
  <si>
    <t>Охранник
20240041</t>
  </si>
  <si>
    <t>Охранник
20240042</t>
  </si>
  <si>
    <t>Охранник
20240043</t>
  </si>
  <si>
    <t>Начальник отделения
20230108</t>
  </si>
  <si>
    <t>Заместитель начальника отделения
20230114</t>
  </si>
  <si>
    <t>Заместитель начальника отделения
20230115</t>
  </si>
  <si>
    <t>Старший охранник
20230140</t>
  </si>
  <si>
    <t>Старший охранник
20230141</t>
  </si>
  <si>
    <t>Охранник
20230144</t>
  </si>
  <si>
    <t>Охранник
20240044</t>
  </si>
  <si>
    <t>Охранник
20230143</t>
  </si>
  <si>
    <t>Охранник
20230145</t>
  </si>
  <si>
    <t>Охранник
20230146</t>
  </si>
  <si>
    <t>Охранник
20230147</t>
  </si>
  <si>
    <t>Охранник
20230148</t>
  </si>
  <si>
    <t>Охранник
20230149</t>
  </si>
  <si>
    <t>Охранник
20230150</t>
  </si>
  <si>
    <t>Старший охранник
20230142</t>
  </si>
  <si>
    <t>Охранник
20230156</t>
  </si>
  <si>
    <t>Охранник
20230151</t>
  </si>
  <si>
    <t>Охранник
20230152</t>
  </si>
  <si>
    <t>Охранник
20230153</t>
  </si>
  <si>
    <t>Охранник
20230154</t>
  </si>
  <si>
    <t>Старший охранник
20240045</t>
  </si>
  <si>
    <t>Охранник
20230155</t>
  </si>
  <si>
    <t>Охранник
20240046</t>
  </si>
  <si>
    <t>Старший охранник
20240047</t>
  </si>
  <si>
    <t>Охранник
20240048</t>
  </si>
  <si>
    <t>Начальник отделения
20230109</t>
  </si>
  <si>
    <t>Заместитель начальника отделения
20230116</t>
  </si>
  <si>
    <t>Заместитель начальника отделения
20230117</t>
  </si>
  <si>
    <t>Охранник
20230157</t>
  </si>
  <si>
    <t>Охранник
20230158</t>
  </si>
  <si>
    <t>Старший охранник 
(КПП № 5, пост охраны № 5)
20230159</t>
  </si>
  <si>
    <t>Охранник
20230160</t>
  </si>
  <si>
    <t>Охранник
20230161</t>
  </si>
  <si>
    <t>Старший охранник 
(Северная площадь, пост охраны № 28) 
20230165</t>
  </si>
  <si>
    <t>Охранник
20230166</t>
  </si>
  <si>
    <t>Охранник
20230167</t>
  </si>
  <si>
    <t>Охранник
20230168</t>
  </si>
  <si>
    <t>Охранник
20230169</t>
  </si>
  <si>
    <t>Охранник
20230170</t>
  </si>
  <si>
    <t>Охранник
20230171</t>
  </si>
  <si>
    <t>Охранник
20230172</t>
  </si>
  <si>
    <t>Охранник
20230173</t>
  </si>
  <si>
    <t>Старший охранник
20230174</t>
  </si>
  <si>
    <t>Охранник
20230175</t>
  </si>
  <si>
    <t>Охранник
20240049</t>
  </si>
  <si>
    <t>Начальник отделения
1201030002</t>
  </si>
  <si>
    <t>Заместитель начальника отделения
20240050</t>
  </si>
  <si>
    <t>Заместитель начальника отделения
20230288</t>
  </si>
  <si>
    <t>Начальник смены
20230107</t>
  </si>
  <si>
    <t>Старший охранник (ЛПО № 2)
202400051</t>
  </si>
  <si>
    <t>Старший охранник (ЛПО № 2)
202400052</t>
  </si>
  <si>
    <t>Охранник
20230137</t>
  </si>
  <si>
    <t>Охранник
20230133</t>
  </si>
  <si>
    <t>Охранник
20230134</t>
  </si>
  <si>
    <t>Охранник
20230135</t>
  </si>
  <si>
    <t>Охранник
20230136</t>
  </si>
  <si>
    <t>Охранник
20230138</t>
  </si>
  <si>
    <t>Охранник
20230139</t>
  </si>
  <si>
    <t>Охранник
20230162</t>
  </si>
  <si>
    <t>Охранник
20230163</t>
  </si>
  <si>
    <t>Охранник
20230164</t>
  </si>
  <si>
    <t>Начальник отделения
20240053</t>
  </si>
  <si>
    <t>Заместитель начальника отделения
20240054</t>
  </si>
  <si>
    <t>Заместитель начальника отделения
20240186</t>
  </si>
  <si>
    <t>Старший охранник (ЦПО)
20240187</t>
  </si>
  <si>
    <t>Старший охранник (ЦПО)
20240188</t>
  </si>
  <si>
    <t>Старший охранник (подвижный пост)
20240189</t>
  </si>
  <si>
    <t>Охранник (подвижный пост)
20240190</t>
  </si>
  <si>
    <t>Охранник (подвижный пост)
20240191</t>
  </si>
  <si>
    <t>Охранник (подвижный пост)
20240192</t>
  </si>
  <si>
    <t>Охранник (подвижный пост)
20240193</t>
  </si>
  <si>
    <t>Охранник (подвижный пост)
20240194</t>
  </si>
  <si>
    <t>Охранник (подвижный пост)
20240195</t>
  </si>
  <si>
    <t>Охранник (подвижный пост)
20240196</t>
  </si>
  <si>
    <t>Охранник (подвижный пост)
20240197</t>
  </si>
  <si>
    <t>Охранник (подвижный пост)
20240198</t>
  </si>
  <si>
    <t>Охранник (подвижный пост)
20240199</t>
  </si>
  <si>
    <t>Охранник (подвижный пост)
20240200</t>
  </si>
  <si>
    <t>Охранник (подвижный пост)
20240201</t>
  </si>
  <si>
    <t>отдел 1010/3 Управления 1010</t>
  </si>
  <si>
    <t>Начальник отдела
20230176</t>
  </si>
  <si>
    <t>Заместитель начальника отдела
20230177</t>
  </si>
  <si>
    <t>Заместитель начальника отдела
20240055</t>
  </si>
  <si>
    <t>Главный специалист
20230178</t>
  </si>
  <si>
    <t>Главный специалист
20230179</t>
  </si>
  <si>
    <t>Главный специалист
20230180</t>
  </si>
  <si>
    <t>Главный специалист
20230181</t>
  </si>
  <si>
    <t>Главный специалист
20230182</t>
  </si>
  <si>
    <t>Ведущий специалист
20240056</t>
  </si>
  <si>
    <t>Ведущий специалист
20230183</t>
  </si>
  <si>
    <t>Управление 1011</t>
  </si>
  <si>
    <t>Начальник управления
0000689</t>
  </si>
  <si>
    <t>Заместитель начальника управления
0000690</t>
  </si>
  <si>
    <t>отдел 1011/1 Управления 1011</t>
  </si>
  <si>
    <t>Начальник отдела
0000691</t>
  </si>
  <si>
    <t>Заместитель начальника отдела
09010001</t>
  </si>
  <si>
    <t>Заместитель начальника отдела
0000692.1А</t>
  </si>
  <si>
    <t>Руководитель группы
0000693</t>
  </si>
  <si>
    <t>Главный специалист
09010002</t>
  </si>
  <si>
    <t>Главный специалист
09010003</t>
  </si>
  <si>
    <t>Главный специалист
09010004</t>
  </si>
  <si>
    <t>Главный специалист
09010005</t>
  </si>
  <si>
    <t>Главный специалист
09050014</t>
  </si>
  <si>
    <t>отдел 1011/2 Управления 1011</t>
  </si>
  <si>
    <t>Начальник отдела
0000698</t>
  </si>
  <si>
    <t>Заместитель начальника отдела
09020001</t>
  </si>
  <si>
    <t>Заместитель начальника отдела
20240057</t>
  </si>
  <si>
    <t>Руководитель группы
0000701</t>
  </si>
  <si>
    <t>Главный специалист
09020003</t>
  </si>
  <si>
    <t>Главный специалист
09020004</t>
  </si>
  <si>
    <t>Главный специалист
09020005</t>
  </si>
  <si>
    <t>Главный специалист
09010015</t>
  </si>
  <si>
    <t>Главный специалист
09010014</t>
  </si>
  <si>
    <t>Главный специалист
09020006</t>
  </si>
  <si>
    <t>Главный специалист
20240202</t>
  </si>
  <si>
    <t>отдел 1011/3 Управления 1011</t>
  </si>
  <si>
    <t>Начальник отдела
09030021</t>
  </si>
  <si>
    <t>Заместитель начальника отдела
09030020</t>
  </si>
  <si>
    <t>Заместитель начальника отдела
09010016</t>
  </si>
  <si>
    <t>Руководитель группы
09030022</t>
  </si>
  <si>
    <t>Главный специалист
09030001</t>
  </si>
  <si>
    <t>Главный специалист
09030003</t>
  </si>
  <si>
    <t>Главный специалист
09030004</t>
  </si>
  <si>
    <t>Главный специалист
09030016</t>
  </si>
  <si>
    <t>Главный специалист
20230184</t>
  </si>
  <si>
    <t>Главный специалист
20240264</t>
  </si>
  <si>
    <t>отдел 1011/4 Управления 1011</t>
  </si>
  <si>
    <t>Начальник отдела
20230185</t>
  </si>
  <si>
    <t>Главный специалист
20230186</t>
  </si>
  <si>
    <t>Главный специалист
759</t>
  </si>
  <si>
    <t>Главный специалист
09040001</t>
  </si>
  <si>
    <t>Отдел 1014</t>
  </si>
  <si>
    <t>Начальник отдела-заместитель главного бухгалтера
20230187</t>
  </si>
  <si>
    <t>Заместитель начальника отдела
20230188</t>
  </si>
  <si>
    <t>Руководитель группы
20230189</t>
  </si>
  <si>
    <t>Руководитель группы
20230190</t>
  </si>
  <si>
    <t>Руководитель группы
20240203</t>
  </si>
  <si>
    <t>Главный экономист
0000494</t>
  </si>
  <si>
    <t>Главный экономист
20240204</t>
  </si>
  <si>
    <t>Ведущий бухгалтер
20230191</t>
  </si>
  <si>
    <t>Ведущий бухгалтер
20230192</t>
  </si>
  <si>
    <t>Ведущий бухгалтер
20230193</t>
  </si>
  <si>
    <t>Ведущий бухгалтер
020011</t>
  </si>
  <si>
    <t>Ведущий бухгалтер
020010</t>
  </si>
  <si>
    <t>Ведущий бухгалтер
020012</t>
  </si>
  <si>
    <t>Ведущий бухгалтер
020013</t>
  </si>
  <si>
    <t>Ведущий бухгалтер
0000457</t>
  </si>
  <si>
    <t>Ведущий бухгалтер
20230289</t>
  </si>
  <si>
    <t>Отдел 1015</t>
  </si>
  <si>
    <t>Начальник отдела
140001</t>
  </si>
  <si>
    <t>Заместитель начальника отдела
20230194</t>
  </si>
  <si>
    <t>Главный специалист по охране труда
20230195</t>
  </si>
  <si>
    <t>Главный специалист по охране труда
20230196</t>
  </si>
  <si>
    <t>Главный специалист по охране труда
20230197</t>
  </si>
  <si>
    <t>Главный специалист по охране труда
20230198</t>
  </si>
  <si>
    <t>Главный специалист по охране труда
20240205</t>
  </si>
  <si>
    <t>Отдел 1016</t>
  </si>
  <si>
    <t>Начальник отдела
20230199</t>
  </si>
  <si>
    <t>Заместитель начальника отдела
20240206</t>
  </si>
  <si>
    <t>Главный специалист
20230200</t>
  </si>
  <si>
    <t>Главный специалист
20230201</t>
  </si>
  <si>
    <t>Главный специалист
20230202</t>
  </si>
  <si>
    <t>Отдел 1017</t>
  </si>
  <si>
    <t>Начальник отдела
09030013</t>
  </si>
  <si>
    <t>Заместитель начальника отдела
760</t>
  </si>
  <si>
    <t>Руководитель группы
09040017</t>
  </si>
  <si>
    <t>Руководитель группы
09030018</t>
  </si>
  <si>
    <t>Главный специалист
09030014</t>
  </si>
  <si>
    <t>Главный специалист
09040002</t>
  </si>
  <si>
    <t>Главный специалист
09040018</t>
  </si>
  <si>
    <t>Главный специалист
20230203</t>
  </si>
  <si>
    <t>Главный специалист
20230204</t>
  </si>
  <si>
    <t>Главный специалист
20240058</t>
  </si>
  <si>
    <t>Отдел 1018</t>
  </si>
  <si>
    <t>Начальник отдела
755</t>
  </si>
  <si>
    <t>Старший дежурный оперативный
20230205</t>
  </si>
  <si>
    <t>Дежурный оперативный
20230206</t>
  </si>
  <si>
    <t>Дежурный оперативный
20240207</t>
  </si>
  <si>
    <t>Управление 1019</t>
  </si>
  <si>
    <t>Начальник управления
20230207</t>
  </si>
  <si>
    <t>Заместитель начальника управления
20230208</t>
  </si>
  <si>
    <t>отдел 1019/1 Управления 1019</t>
  </si>
  <si>
    <t>Начальник отдела
12020101</t>
  </si>
  <si>
    <t>Заместитель начальника отдела
12020102</t>
  </si>
  <si>
    <t>отдел 1019/1 Управления 1019 (Волхов)</t>
  </si>
  <si>
    <t>Начальник отделения
20230209</t>
  </si>
  <si>
    <t>Заместитель начальника отделения
20230210</t>
  </si>
  <si>
    <t>Старший охранник  (Помещение КПП КС Волхов)
20230211</t>
  </si>
  <si>
    <t>Охранник (КС Волхов)
12020114</t>
  </si>
  <si>
    <t>Охранник (КС Волхов)
20240208</t>
  </si>
  <si>
    <t>Охранник (КС Волхов)
20240209</t>
  </si>
  <si>
    <t>Охранник (КС Волхов)
20240210</t>
  </si>
  <si>
    <t xml:space="preserve">Старший охранник (мобильная группа)
20240211 </t>
  </si>
  <si>
    <t>Старший охранник (Помещение ЦПО КС Волхов) 
12020113</t>
  </si>
  <si>
    <t>Охранник (КПП № 2, ЦПО)
20230212</t>
  </si>
  <si>
    <t>Охранник (КПП № 2)
20230213</t>
  </si>
  <si>
    <t>Охранник (МГ КС Волхов) (Пассажирское место в салоне транспортного средства мобильной группы № 1)
20240212</t>
  </si>
  <si>
    <t>Охранник (мобильная группа № 1)
12020115</t>
  </si>
  <si>
    <t>отдел 1019/1 Управления 1019 (Петрозаводск)</t>
  </si>
  <si>
    <t>Заместитель начальника отделения
20230217</t>
  </si>
  <si>
    <t>Старший охранник (КПП)
20230218</t>
  </si>
  <si>
    <t>Охранник (КПП)
20230219</t>
  </si>
  <si>
    <t>Охранник (КПП)
20240213</t>
  </si>
  <si>
    <t>Старший охранник (мобильная группа № 2)
12020116</t>
  </si>
  <si>
    <t>Охранник (мобильная группа № 2)
12020117</t>
  </si>
  <si>
    <t>Охранник (мобильная группа № 2)
20240214</t>
  </si>
  <si>
    <t>отдел 1019/1 Управления 1019 (Колпино)</t>
  </si>
  <si>
    <t>Начальник отделения
20230214</t>
  </si>
  <si>
    <t>Заместитель начальника отделения 
20230215</t>
  </si>
  <si>
    <t>Старший охранник
20230216</t>
  </si>
  <si>
    <t>Охранник (КПП) 
12020104</t>
  </si>
  <si>
    <t>Охранник
20240215</t>
  </si>
  <si>
    <t>Охранник
20240216</t>
  </si>
  <si>
    <t>Охранник 
(мобильная группа)
12020105</t>
  </si>
  <si>
    <t>Охранник 
(мобильная группа)
20240217</t>
  </si>
  <si>
    <t>Старший охранник 
(мобильная группа)
12020106</t>
  </si>
  <si>
    <t>Охранник
12020107</t>
  </si>
  <si>
    <t>отдел 1019/1 Управления 1019 (УПХГ)</t>
  </si>
  <si>
    <t>Начальник отделения
20230231</t>
  </si>
  <si>
    <t>Заместитель начальника отделения
12020103</t>
  </si>
  <si>
    <t>Старший охранник
20230232</t>
  </si>
  <si>
    <t>Охранник
12020108</t>
  </si>
  <si>
    <t>Охранник
20240218</t>
  </si>
  <si>
    <t>Охранник (подвижный)
20240059</t>
  </si>
  <si>
    <t>Охранник
20240217</t>
  </si>
  <si>
    <t>Охранник
20240219</t>
  </si>
  <si>
    <t>Охранник
20240220</t>
  </si>
  <si>
    <t>отдел 1019/1 Управления 1019 (Пикалево)</t>
  </si>
  <si>
    <t>Начальник отделения
20230220</t>
  </si>
  <si>
    <t>Заместитель начальника отделения
20230221</t>
  </si>
  <si>
    <t>Старший охранник (КПП №1)
20230222</t>
  </si>
  <si>
    <t>Старший охранник (ЦПО КПП )
12020109</t>
  </si>
  <si>
    <t>Охранник (КПП № 1)
12020110</t>
  </si>
  <si>
    <t>Охранник (КПП № 1)
20240221</t>
  </si>
  <si>
    <t>Охранник (КПП № 1)
20240222</t>
  </si>
  <si>
    <t>Охранник (ЦПО КПП № 2) 
12020111</t>
  </si>
  <si>
    <t>Старший охранник (мобильная группа)
20230223</t>
  </si>
  <si>
    <t>Охранник (мобильная группа)
12020112</t>
  </si>
  <si>
    <t>Охранник (мобильная группа)
20240223</t>
  </si>
  <si>
    <t>Охранник 
(КПП № 2)
20230224</t>
  </si>
  <si>
    <t>Охранник 
(КПП № 2)
20230225</t>
  </si>
  <si>
    <t>отдел 1019/1 Управления 1019 (Славянская)</t>
  </si>
  <si>
    <t>Начальник отделения (мобильная группа)
12020118</t>
  </si>
  <si>
    <t>Заместитель начальника отделения (мобильная группа)
12020119</t>
  </si>
  <si>
    <t>Старший охранник
(КПП № 1)
20230226</t>
  </si>
  <si>
    <t>Охранник 
(КПП № 1)
20230227</t>
  </si>
  <si>
    <t>Охранник 
(КПП № 1)
20230228</t>
  </si>
  <si>
    <t>Охранник 
(КПП № 1, ЦПО)
20230229</t>
  </si>
  <si>
    <t>Охранник 
(КПП № 1)
20230230</t>
  </si>
  <si>
    <t>Старший охранник (мобильная группа)
12020120</t>
  </si>
  <si>
    <t>Охранник (мобильная группа)
12020121</t>
  </si>
  <si>
    <t>Охранник (мобильная группа)
20240224</t>
  </si>
  <si>
    <t>Заместитель начальника отделения
20240227</t>
  </si>
  <si>
    <t>отдел 1019/2 Управления 1019</t>
  </si>
  <si>
    <t>Начальник отдела
12020201</t>
  </si>
  <si>
    <t>Заместитель начальника отдела
12020202</t>
  </si>
  <si>
    <t>отдел 1019/2 Управления 1019 (Елизаветинская)</t>
  </si>
  <si>
    <t>Начальник отделения
20230234</t>
  </si>
  <si>
    <t>Заместитель начальника отделения
20230235</t>
  </si>
  <si>
    <t>Старший охранник
(КПП)
20230236</t>
  </si>
  <si>
    <t>Охранник
12020209</t>
  </si>
  <si>
    <t>Охранник
(КПП)
20240228</t>
  </si>
  <si>
    <t>Охранник
(КПП)
20240229</t>
  </si>
  <si>
    <t>Старший охранник (мобильная группа)
12020210</t>
  </si>
  <si>
    <t>Охранник (мобильная группа)
12020211</t>
  </si>
  <si>
    <t>Охранник (мобильная группа)
20240230</t>
  </si>
  <si>
    <t>отдел 1019/2 Управления 1019 (Завод СПГ)</t>
  </si>
  <si>
    <t>Начальник отделения
20230237</t>
  </si>
  <si>
    <t>Заместитель начальника отделения
20240060</t>
  </si>
  <si>
    <t>Старший охранник (КПП № 1)
20230238</t>
  </si>
  <si>
    <t>Охранник (КПП № 1)
20230239</t>
  </si>
  <si>
    <t>Охранник (КПП № 1)
20230240</t>
  </si>
  <si>
    <t>Охранник  (КПП № 1, ЦПО)
20230241</t>
  </si>
  <si>
    <t>Охранник (КПП № 2)
20230242</t>
  </si>
  <si>
    <t>Охранник  (КПП № 2 подвижный пост)
20230243</t>
  </si>
  <si>
    <t>Охранник (КПП № 3)
20230244</t>
  </si>
  <si>
    <t>Охранник (КПП № 3 подвижный пост)
20230245</t>
  </si>
  <si>
    <t>отдел 1019/2 Управления 1019 (Портовая)</t>
  </si>
  <si>
    <t>Начальник отделения
20230246</t>
  </si>
  <si>
    <t>Заместитель начальника отделения
20230247</t>
  </si>
  <si>
    <t>Старший охранник (старший смены)
20230248</t>
  </si>
  <si>
    <t>Охранник (ТСО)
20230249</t>
  </si>
  <si>
    <t>Охранник (Помещение КПП № 1 КС Портовая) 
12020214</t>
  </si>
  <si>
    <t>Охранник (блок-бокс № 1 КС Портовая)
12020215</t>
  </si>
  <si>
    <t>Охранник
20240231</t>
  </si>
  <si>
    <t>Охранник (блок-бокс № 2 КС Портовая)
12020216</t>
  </si>
  <si>
    <t>Охранник (блок-бокс № 3 КС Портовая) 
12020217</t>
  </si>
  <si>
    <t>Охранник (склад стабильного конденсата КС Портовая)
12020218</t>
  </si>
  <si>
    <t>Старший охранник (мобильная группа)
12020219</t>
  </si>
  <si>
    <t>Охранник (мобильная группа)
12020220</t>
  </si>
  <si>
    <t>Охранник (мобильная группа)
20240232</t>
  </si>
  <si>
    <t>отдел 1019/2 Управления 1019 (Северная)</t>
  </si>
  <si>
    <t>Начальник отделения
20230250</t>
  </si>
  <si>
    <t>Заместитель начальника отделения
20230251</t>
  </si>
  <si>
    <t>Старший охранник (КПП)
20230252</t>
  </si>
  <si>
    <t>отдел 1019/2 Управления 1019 (Северное)</t>
  </si>
  <si>
    <t>Охранник 
12020203</t>
  </si>
  <si>
    <t>Охранник  (КС Северная Северного ЛПУ МГ)
20240233</t>
  </si>
  <si>
    <t>Охранник
20240234</t>
  </si>
  <si>
    <t>Охранник
20240235</t>
  </si>
  <si>
    <t>Старший охранник (мобильная группа) 
12020204</t>
  </si>
  <si>
    <t>Охранник (мобильная группа)
12020205</t>
  </si>
  <si>
    <t>Охранник (мобильная группа)
20240168</t>
  </si>
  <si>
    <t>Охранник (ГРС Северная)
12020207</t>
  </si>
  <si>
    <t>Охранник (ГРС Конная Лахта)
12020206</t>
  </si>
  <si>
    <t>Охранник (ГРС Восточная)
12020208</t>
  </si>
  <si>
    <t>отдел 1019/3 Управления 1019</t>
  </si>
  <si>
    <t>Начальник отдела
0000429</t>
  </si>
  <si>
    <t>Заместитель начальника отдела
0000430</t>
  </si>
  <si>
    <t>отдел 1019/3 Управления 1019 (ПТК)</t>
  </si>
  <si>
    <t>Начальник отделения
436</t>
  </si>
  <si>
    <t>3. Шум</t>
  </si>
  <si>
    <t>4. Вибрация общая</t>
  </si>
  <si>
    <t>Заместитель начальника отделения
20230253</t>
  </si>
  <si>
    <t>Старший охранник (КПП)
20230254</t>
  </si>
  <si>
    <t>Охранник (кабинет ПТК)
20230255</t>
  </si>
  <si>
    <t>Охранник КПП (допуск)
12020302</t>
  </si>
  <si>
    <t>Охранник (ТСО)
20230276</t>
  </si>
  <si>
    <t>Охранник (транспорт)
20230277</t>
  </si>
  <si>
    <t>Старший охранник (мобильная группа № 1)
12020303</t>
  </si>
  <si>
    <t>Охранник (мобильная группа № 1) 
12020304</t>
  </si>
  <si>
    <t>Охранник (мобильная группа № 1) 
20240262</t>
  </si>
  <si>
    <t>отдел 1019/3 Управления 1019 (Краснознаменская)</t>
  </si>
  <si>
    <t>Заместитель начальника отделения (Помещение АБК КС Краснознаменская) 
446</t>
  </si>
  <si>
    <t>Старший охранник
20230256</t>
  </si>
  <si>
    <t>Охранник (ПиВОР)
12020305</t>
  </si>
  <si>
    <t>Охранник (ТСО)
20230278</t>
  </si>
  <si>
    <t>отдел 1019/3 Управления 1019 (ПХГ)</t>
  </si>
  <si>
    <t>Начальник отделения
20230257</t>
  </si>
  <si>
    <t>Заместитель начальника отделения
20230258</t>
  </si>
  <si>
    <t>Старший охранник (КПП)
20230259</t>
  </si>
  <si>
    <t>Охранник (патруль)
20230279</t>
  </si>
  <si>
    <t>Охранник
12020306</t>
  </si>
  <si>
    <t>Охранник (патруль)
20240236</t>
  </si>
  <si>
    <t>Охранник (патруль)
20240237</t>
  </si>
  <si>
    <t>Старший охранник (мобильная группа)
20230260</t>
  </si>
  <si>
    <t>Охранник (мобильная группа)
20230261</t>
  </si>
  <si>
    <t>Охранник (мобильная группа)
20240238</t>
  </si>
  <si>
    <t>отдел 1019/4 Управления 1019</t>
  </si>
  <si>
    <t>Начальник отдела 
20230263</t>
  </si>
  <si>
    <t>Ведущий специалист
20230264</t>
  </si>
  <si>
    <t>Ведущий специалист
20230265</t>
  </si>
  <si>
    <t>Ведущий специалист (Калининград)
20230262</t>
  </si>
  <si>
    <t>Ведущий специалист 
20240061</t>
  </si>
  <si>
    <t>Отдел 1020</t>
  </si>
  <si>
    <t>Начальник отдела
0000709</t>
  </si>
  <si>
    <t>Заместитель начальника отдела
130001</t>
  </si>
  <si>
    <t>Заместитель начальника отдела
0000710</t>
  </si>
  <si>
    <t>Руководитель группы 
(КЗС: КПП №1, 2 этаж)
20230266</t>
  </si>
  <si>
    <t>Главный специалист
09040006</t>
  </si>
  <si>
    <t>Главный специалист
09030012</t>
  </si>
  <si>
    <t>Главный специалист 
(КЗС: КПП №1, 2 этаж)
130013</t>
  </si>
  <si>
    <t>Главный специалист 
20240239</t>
  </si>
  <si>
    <t>Ведущий специалист 
(КЗС: КПП №1, 2 этаж)
20230273</t>
  </si>
  <si>
    <t>Ведущий специалист 
20240062</t>
  </si>
  <si>
    <t>Специалист
130002</t>
  </si>
  <si>
    <t>Специалист
130003</t>
  </si>
  <si>
    <t>Специалист
130004</t>
  </si>
  <si>
    <t>Специалист
130005</t>
  </si>
  <si>
    <t>Специалист
130006</t>
  </si>
  <si>
    <t>Специалист 
(КЗС:КПП №1, 1 этаж)
130007</t>
  </si>
  <si>
    <t>Специалист
130008</t>
  </si>
  <si>
    <t>Специалист
130009</t>
  </si>
  <si>
    <t>Специалист
130011</t>
  </si>
  <si>
    <t>Специалист
130012</t>
  </si>
  <si>
    <t>Специалист
130014</t>
  </si>
  <si>
    <t>Специалист
130015</t>
  </si>
  <si>
    <t>Специалист
130016</t>
  </si>
  <si>
    <t>Специалист
130017</t>
  </si>
  <si>
    <t>Специалист
130018</t>
  </si>
  <si>
    <t>Специалист
130019</t>
  </si>
  <si>
    <t>Специалист
130020</t>
  </si>
  <si>
    <t>Специалист
130021</t>
  </si>
  <si>
    <t>Специалист 
(КЗС: КПП №1, 1 этаж)
20230267</t>
  </si>
  <si>
    <t>Специалист 
(КЗС: БП АСЗП, 1 этаж)
20230268</t>
  </si>
  <si>
    <t>Специалист 
(КЗС: БП АСЗП, 1 этаж)
20230269</t>
  </si>
  <si>
    <t>Специалист 
(КЗС: БП АСЗП, 1 этаж)
20230270</t>
  </si>
  <si>
    <t>Специалист
(КЗС: КПП №1, 2 этаж)
20230271</t>
  </si>
  <si>
    <t>Специалист 
(КЗС: КПП №1, 2 этаж)
20230272</t>
  </si>
  <si>
    <t>Специалист
(МФК Лахта Центр)
20230274</t>
  </si>
  <si>
    <t>Специалист (БЦ Пулково Скай)
20230275</t>
  </si>
  <si>
    <r>
      <t>Специалист</t>
    </r>
    <r>
      <rPr>
        <b/>
        <sz val="11"/>
        <rFont val="Times New Roman"/>
        <family val="1"/>
        <charset val="204"/>
      </rPr>
      <t xml:space="preserve">
(</t>
    </r>
    <r>
      <rPr>
        <sz val="11"/>
        <rFont val="Times New Roman"/>
        <family val="1"/>
        <charset val="204"/>
      </rPr>
      <t>Помещение № 13.1.4 блок 3 МФЗ 1 этаж)</t>
    </r>
  </si>
  <si>
    <t>ЭМИ ПЧ 50</t>
  </si>
  <si>
    <t>Управление 1100</t>
  </si>
  <si>
    <t>Начальник управления
20240063</t>
  </si>
  <si>
    <t>отдел 1100/1 Управления 1100</t>
  </si>
  <si>
    <t>Главный специалист
20240240</t>
  </si>
  <si>
    <t>Главный специалист
20240241</t>
  </si>
  <si>
    <t>Главный специалист
20240242</t>
  </si>
  <si>
    <t>Ведущий специалист
20240243</t>
  </si>
  <si>
    <t>Ведущий специалист
20240265</t>
  </si>
  <si>
    <t>отдел 1100/2 Управления 1100</t>
  </si>
  <si>
    <t>Заместитель начальника отдела
20240244</t>
  </si>
  <si>
    <t>отдел 1100/2 Управления 1101</t>
  </si>
  <si>
    <t>Начальник отделения
20240245</t>
  </si>
  <si>
    <t>отдел 1100/2 Управления 1102</t>
  </si>
  <si>
    <t>Заместитель начальника отделения
20240246</t>
  </si>
  <si>
    <t>отдел 1100/2 Управления 1103</t>
  </si>
  <si>
    <t>Старший сотрудник охраны
20240247</t>
  </si>
  <si>
    <t>Старший сотрудник охраны
20240248</t>
  </si>
  <si>
    <t>Старший сотрудник охраны
20240249</t>
  </si>
  <si>
    <t>Старший сотрудник охраны
20240250</t>
  </si>
  <si>
    <t>Сотрудник охраны
20240251</t>
  </si>
  <si>
    <t>Сотрудник охраны
20240252</t>
  </si>
  <si>
    <t>Сотрудник охраны
20240253</t>
  </si>
  <si>
    <t>Сотрудник охраны
20240254</t>
  </si>
  <si>
    <t>Сотрудник охраны
20240255</t>
  </si>
  <si>
    <t>Сотрудник охраны
20240256</t>
  </si>
  <si>
    <t>Сотрудник охраны
20240257</t>
  </si>
  <si>
    <t>отдел 1100/3 Управления 1100</t>
  </si>
  <si>
    <t>Начальник отдела
20240258</t>
  </si>
  <si>
    <t>Заместитель начальника отдела
20240259</t>
  </si>
  <si>
    <t>Старший охранник
20240266</t>
  </si>
  <si>
    <t>Охранник
20240260</t>
  </si>
  <si>
    <t>Охранник
20240261</t>
  </si>
  <si>
    <t>Охранник
20240267</t>
  </si>
  <si>
    <t>Центр 2401</t>
  </si>
  <si>
    <t>Заместитель начальника центра
20240064</t>
  </si>
  <si>
    <t>отдел 2401/1 Центра 2401</t>
  </si>
  <si>
    <t>Заместитель начальника отдела
20240065</t>
  </si>
  <si>
    <t>Главный специалист
20240066</t>
  </si>
  <si>
    <t>Главный специалист
20240067</t>
  </si>
  <si>
    <t>Главный специалист
20240268</t>
  </si>
  <si>
    <t>отдел 2401/4 Центра 2401</t>
  </si>
  <si>
    <t>Главный специалист
20240269</t>
  </si>
  <si>
    <t>Главный специалист
20240270</t>
  </si>
  <si>
    <t>отдел 2401/5 Центра 2401</t>
  </si>
  <si>
    <t>Заместитель начальника отдела
20240068</t>
  </si>
  <si>
    <t>Главный специалист
20240069</t>
  </si>
  <si>
    <t>Главный специалист
20240070</t>
  </si>
  <si>
    <t>Итого</t>
  </si>
  <si>
    <t>С.А. Загородникова</t>
  </si>
  <si>
    <t>(700) 4-75-51</t>
  </si>
  <si>
    <t>Дата окончания измерений</t>
  </si>
  <si>
    <t>Дата планируемая</t>
  </si>
  <si>
    <t>Химический фактор</t>
  </si>
  <si>
    <t>Световая среда</t>
  </si>
  <si>
    <t>Вибрация общая</t>
  </si>
  <si>
    <t>Номер РМ</t>
  </si>
  <si>
    <t>Должность</t>
  </si>
  <si>
    <t>Руководитель группы (КЗС: КПП №1, 2 этаж)
20230266</t>
  </si>
  <si>
    <t>Ведущий специалист (КЗС: КПП №1, 2 этаж)
20230273</t>
  </si>
  <si>
    <t>Главный специалист (КЗС: КПП №1, 2 этаж)
130013</t>
  </si>
  <si>
    <t>Специалист (КЗС:КПП №1, 1 этаж)
130007</t>
  </si>
  <si>
    <t>Старший охранник (КПП № 1)
20230062</t>
  </si>
  <si>
    <t>Охранник (КПП № 1)
20230063</t>
  </si>
  <si>
    <t>Охранник (КПП № 1)
20230064</t>
  </si>
  <si>
    <t>Охранник (КПП № 1)
20230065</t>
  </si>
  <si>
    <t>Старший охранник (КПП № 2)
20230066</t>
  </si>
  <si>
    <t xml:space="preserve"> охранник (КТП временный)
20230067</t>
  </si>
  <si>
    <t>Старший охранник (КТП № 4)
20230068</t>
  </si>
  <si>
    <t>Охранник (КТП № 4)
20230069</t>
  </si>
  <si>
    <t>Охранник (КТП № 4)
20230070</t>
  </si>
  <si>
    <t>Старший охранник (КТП № 5)
20230071</t>
  </si>
  <si>
    <t>Охранник (КТП № 5)
20230072</t>
  </si>
  <si>
    <t>Охранник (КТП № 5)
20230073</t>
  </si>
  <si>
    <t>Охранник (КТП № 5)
20230074</t>
  </si>
  <si>
    <t>Старший охранник (КПП № 9 (паркинг В2)
20230095</t>
  </si>
  <si>
    <t>Охранник (КПП № 9 (паркинг В2)
20230096</t>
  </si>
  <si>
    <t>Старший охранник (КПП № 10 (паркинг В2)
20230097</t>
  </si>
  <si>
    <t>Старший охранник (КПП № 5, пост охраны № 5)
20230159</t>
  </si>
  <si>
    <t>Старший охранник (Северная площадь, пост охраны № 28) 
20230165</t>
  </si>
  <si>
    <t>Охранник (мобильная группа)
12020105</t>
  </si>
  <si>
    <t>Охранник (мобильная группа)
20240217</t>
  </si>
  <si>
    <t>Старший охранник (мобильная группа)
12020106</t>
  </si>
  <si>
    <t>Охранник (КПП № 2)
20230224</t>
  </si>
  <si>
    <t>Охранник (КПП № 2)
20230225</t>
  </si>
  <si>
    <t>Старший охранник (КПП № 1)
20230226</t>
  </si>
  <si>
    <t>Охранник (КПП № 1)
20230227</t>
  </si>
  <si>
    <t>Охранник (КПП № 1)
20230228</t>
  </si>
  <si>
    <t>Охранник (КПП № 1, ЦПО)
20230229</t>
  </si>
  <si>
    <t>Охранник (КПП № 1)
20230230</t>
  </si>
  <si>
    <t>Старший охранник (КПП)
20230236</t>
  </si>
  <si>
    <t>Охранник (КПП)
20240228</t>
  </si>
  <si>
    <t>Охранник (КПП)
20240229</t>
  </si>
  <si>
    <t>Специалист (КЗС: КПП №1, 1 этаж)
20230267</t>
  </si>
  <si>
    <t>Специалист (КЗС: БП АСЗП, 1 этаж)
20230268</t>
  </si>
  <si>
    <t>Специалист (КЗС: БП АСЗП, 1 этаж)
20230269</t>
  </si>
  <si>
    <t>Специалист (КЗС: БП АСЗП, 1 этаж)
20230270</t>
  </si>
  <si>
    <t>Специалист (КЗС: КПП №1, 2 этаж)
20230271</t>
  </si>
  <si>
    <t>Специалист (КЗС: КПП №1, 2 этаж)
20230272</t>
  </si>
  <si>
    <r>
      <t xml:space="preserve">Специалист </t>
    </r>
    <r>
      <rPr>
        <b/>
        <sz val="11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Помещение № 13.1.4 блок 3 МФЗ 1 этаж)</t>
    </r>
  </si>
  <si>
    <t>Специалист  (МФК Лахта Центр)
20230274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</si>
</sst>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0"/>
      <name val="Arial Cy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64"/>
      <name val="Times New Roman"/>
      <family val="1"/>
      <charset val="204"/>
    </font>
    <font>
      <sz val="1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indexed="64"/>
      <name val="Times New Roman"/>
      <family val="1"/>
      <charset val="204"/>
    </font>
    <font>
      <sz val="9"/>
      <color indexed="64"/>
      <name val="Times New Roman"/>
      <family val="1"/>
      <charset val="204"/>
    </font>
    <font>
      <sz val="8"/>
      <color indexed="64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2"/>
        <bgColor indexed="2"/>
      </patternFill>
    </fill>
    <fill>
      <patternFill patternType="solid">
        <fgColor indexed="5"/>
        <bgColor indexed="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14" fontId="2" fillId="2" borderId="15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14" fontId="0" fillId="0" borderId="0" xfId="0" applyNumberFormat="1"/>
    <xf numFmtId="14" fontId="1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3" fontId="2" fillId="0" borderId="1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3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  <dxf>
      <font>
        <color indexed="6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833"/>
  <sheetViews>
    <sheetView view="pageBreakPreview" zoomScale="115" workbookViewId="0">
      <selection activeCell="O6" sqref="O6"/>
    </sheetView>
  </sheetViews>
  <sheetFormatPr defaultRowHeight="14.4" x14ac:dyDescent="0.3"/>
  <cols>
    <col min="1" max="1" width="6.44140625" style="1" customWidth="1"/>
    <col min="2" max="2" width="18.21875" style="2" customWidth="1"/>
    <col min="3" max="3" width="30.44140625" customWidth="1"/>
    <col min="4" max="4" width="19.33203125" style="3" customWidth="1"/>
    <col min="5" max="9" width="4.21875" style="3" hidden="1" customWidth="1"/>
    <col min="10" max="10" width="4.21875" style="1" hidden="1" customWidth="1"/>
    <col min="11" max="12" width="4.21875" style="3" customWidth="1"/>
    <col min="13" max="13" width="4.21875" style="4" customWidth="1"/>
    <col min="14" max="14" width="4.21875" style="3" customWidth="1"/>
    <col min="15" max="15" width="5.44140625" style="1" customWidth="1"/>
    <col min="16" max="16" width="6.5546875" style="3" customWidth="1"/>
    <col min="17" max="17" width="6.77734375" style="4" customWidth="1"/>
    <col min="18" max="18" width="10.33203125" style="1" customWidth="1"/>
    <col min="19" max="19" width="14.44140625" style="1" customWidth="1"/>
    <col min="20" max="20" width="12.5546875" style="5" customWidth="1"/>
    <col min="21" max="21" width="9.33203125" style="1" customWidth="1"/>
    <col min="22" max="22" width="11.6640625" style="1" customWidth="1"/>
    <col min="23" max="23" width="11.5546875" style="1" customWidth="1"/>
  </cols>
  <sheetData>
    <row r="1" spans="1:23" ht="125.4" customHeight="1" x14ac:dyDescent="0.3">
      <c r="A1" s="2"/>
      <c r="B1"/>
      <c r="C1" s="3"/>
      <c r="I1" s="1"/>
      <c r="J1" s="94" t="s">
        <v>0</v>
      </c>
      <c r="K1" s="94"/>
      <c r="L1" s="94"/>
      <c r="M1" s="94"/>
      <c r="N1" s="94"/>
      <c r="O1" s="94"/>
      <c r="P1" s="94"/>
      <c r="Q1" s="94"/>
      <c r="S1" s="5"/>
      <c r="T1" s="1"/>
    </row>
    <row r="2" spans="1:23" ht="3.6" customHeight="1" x14ac:dyDescent="0.3">
      <c r="A2" s="2"/>
      <c r="B2"/>
      <c r="C2" s="3"/>
      <c r="I2" s="1"/>
      <c r="J2" s="6"/>
      <c r="K2" s="6"/>
      <c r="L2" s="6"/>
      <c r="M2" s="6"/>
      <c r="N2" s="6"/>
      <c r="O2" s="6"/>
      <c r="P2" s="6"/>
      <c r="Q2" s="6"/>
      <c r="S2" s="7"/>
      <c r="T2" s="1"/>
    </row>
    <row r="3" spans="1:23" ht="40.200000000000003" customHeight="1" x14ac:dyDescent="0.3">
      <c r="A3" s="95" t="s">
        <v>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S3" s="7"/>
      <c r="T3" s="1"/>
    </row>
    <row r="4" spans="1:23" ht="73.5" customHeight="1" x14ac:dyDescent="0.3">
      <c r="A4" s="97" t="s">
        <v>2</v>
      </c>
      <c r="B4" s="97" t="s">
        <v>3</v>
      </c>
      <c r="C4" s="97" t="s">
        <v>4</v>
      </c>
      <c r="D4" s="97" t="s">
        <v>5</v>
      </c>
      <c r="E4" s="98" t="s">
        <v>6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  <c r="R4" s="8" t="s">
        <v>7</v>
      </c>
      <c r="S4" s="9" t="s">
        <v>8</v>
      </c>
      <c r="T4" s="8" t="s">
        <v>9</v>
      </c>
      <c r="U4" s="10" t="s">
        <v>10</v>
      </c>
      <c r="V4" s="8" t="s">
        <v>11</v>
      </c>
      <c r="W4" s="8" t="s">
        <v>12</v>
      </c>
    </row>
    <row r="5" spans="1:23" ht="21.75" customHeight="1" x14ac:dyDescent="0.3">
      <c r="A5" s="97"/>
      <c r="B5" s="97"/>
      <c r="C5" s="97"/>
      <c r="D5" s="97"/>
      <c r="E5" s="97" t="s">
        <v>13</v>
      </c>
      <c r="F5" s="97"/>
      <c r="G5" s="97"/>
      <c r="H5" s="97" t="s">
        <v>14</v>
      </c>
      <c r="I5" s="97"/>
      <c r="J5" s="97"/>
      <c r="K5" s="97" t="s">
        <v>15</v>
      </c>
      <c r="L5" s="97"/>
      <c r="M5" s="97"/>
      <c r="N5" s="97" t="s">
        <v>16</v>
      </c>
      <c r="O5" s="97"/>
      <c r="P5" s="97"/>
      <c r="Q5" s="97" t="s">
        <v>17</v>
      </c>
      <c r="R5" s="8"/>
      <c r="S5" s="9"/>
      <c r="T5" s="8"/>
      <c r="U5" s="10"/>
      <c r="V5" s="8"/>
      <c r="W5" s="8"/>
    </row>
    <row r="6" spans="1:23" ht="51" customHeight="1" x14ac:dyDescent="0.3">
      <c r="A6" s="97"/>
      <c r="B6" s="97"/>
      <c r="C6" s="97"/>
      <c r="D6" s="97"/>
      <c r="E6" s="11" t="s">
        <v>18</v>
      </c>
      <c r="F6" s="11" t="s">
        <v>19</v>
      </c>
      <c r="G6" s="11" t="s">
        <v>20</v>
      </c>
      <c r="H6" s="11" t="s">
        <v>21</v>
      </c>
      <c r="I6" s="11" t="s">
        <v>22</v>
      </c>
      <c r="J6" s="11" t="s">
        <v>23</v>
      </c>
      <c r="K6" s="11" t="s">
        <v>24</v>
      </c>
      <c r="L6" s="11" t="s">
        <v>25</v>
      </c>
      <c r="M6" s="11" t="s">
        <v>26</v>
      </c>
      <c r="N6" s="11" t="s">
        <v>27</v>
      </c>
      <c r="O6" s="11" t="s">
        <v>28</v>
      </c>
      <c r="P6" s="11" t="s">
        <v>29</v>
      </c>
      <c r="Q6" s="97"/>
      <c r="R6" s="8"/>
      <c r="S6" s="9"/>
      <c r="T6" s="8"/>
      <c r="U6" s="10"/>
      <c r="V6" s="8"/>
      <c r="W6" s="8"/>
    </row>
    <row r="7" spans="1:23" ht="21" customHeight="1" x14ac:dyDescent="0.3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12"/>
      <c r="S7" s="13"/>
      <c r="T7" s="8"/>
      <c r="U7" s="14"/>
      <c r="V7" s="12"/>
      <c r="W7" s="12"/>
    </row>
    <row r="8" spans="1:23" ht="24" customHeight="1" x14ac:dyDescent="0.3">
      <c r="A8" s="79">
        <v>1</v>
      </c>
      <c r="B8" s="73" t="s">
        <v>30</v>
      </c>
      <c r="C8" s="76" t="s">
        <v>31</v>
      </c>
      <c r="D8" s="18" t="s">
        <v>32</v>
      </c>
      <c r="E8" s="18"/>
      <c r="F8" s="18"/>
      <c r="G8" s="18"/>
      <c r="H8" s="18"/>
      <c r="I8" s="18"/>
      <c r="J8" s="5"/>
      <c r="K8" s="18"/>
      <c r="L8" s="16"/>
      <c r="M8" s="19"/>
      <c r="N8" s="18"/>
      <c r="O8" s="20">
        <v>1</v>
      </c>
      <c r="P8" s="18"/>
      <c r="Q8" s="20">
        <v>1</v>
      </c>
      <c r="R8" s="15">
        <v>1</v>
      </c>
      <c r="S8" s="21"/>
      <c r="T8" s="22">
        <v>1</v>
      </c>
      <c r="U8" s="23"/>
      <c r="V8" s="15"/>
      <c r="W8" s="15"/>
    </row>
    <row r="9" spans="1:23" ht="24" customHeight="1" x14ac:dyDescent="0.3">
      <c r="A9" s="72"/>
      <c r="B9" s="73"/>
      <c r="C9" s="76"/>
      <c r="D9" s="18" t="s">
        <v>33</v>
      </c>
      <c r="E9" s="18"/>
      <c r="F9" s="18"/>
      <c r="G9" s="18"/>
      <c r="H9" s="18"/>
      <c r="I9" s="18"/>
      <c r="J9" s="5"/>
      <c r="K9" s="18"/>
      <c r="L9" s="16"/>
      <c r="M9" s="19"/>
      <c r="N9" s="18"/>
      <c r="O9" s="20">
        <v>1</v>
      </c>
      <c r="P9" s="18"/>
      <c r="Q9" s="20">
        <f t="shared" ref="Q9:Q71" si="0">SUM(E9:P9)</f>
        <v>1</v>
      </c>
      <c r="R9" s="22"/>
      <c r="S9" s="24"/>
      <c r="T9" s="22"/>
      <c r="U9" s="25"/>
      <c r="V9" s="22"/>
      <c r="W9" s="22"/>
    </row>
    <row r="10" spans="1:23" ht="39.6" customHeight="1" x14ac:dyDescent="0.3">
      <c r="A10" s="26">
        <v>2</v>
      </c>
      <c r="B10" s="16" t="s">
        <v>30</v>
      </c>
      <c r="C10" s="27" t="s">
        <v>34</v>
      </c>
      <c r="D10" s="18" t="s">
        <v>32</v>
      </c>
      <c r="E10" s="18"/>
      <c r="F10" s="18"/>
      <c r="G10" s="18"/>
      <c r="H10" s="18"/>
      <c r="I10" s="18"/>
      <c r="J10" s="5"/>
      <c r="K10" s="18"/>
      <c r="L10" s="28"/>
      <c r="M10" s="19"/>
      <c r="N10" s="18"/>
      <c r="O10" s="20">
        <v>1</v>
      </c>
      <c r="P10" s="18"/>
      <c r="Q10" s="20">
        <f t="shared" si="0"/>
        <v>1</v>
      </c>
      <c r="R10" s="26">
        <v>1</v>
      </c>
      <c r="S10" s="29"/>
      <c r="T10" s="22"/>
      <c r="U10" s="30"/>
      <c r="V10" s="26"/>
      <c r="W10" s="26"/>
    </row>
    <row r="11" spans="1:23" ht="39.6" customHeight="1" x14ac:dyDescent="0.3">
      <c r="A11" s="26">
        <f t="shared" ref="A11:A73" si="1">MAX($A$8:A10)+1</f>
        <v>3</v>
      </c>
      <c r="B11" s="16" t="s">
        <v>30</v>
      </c>
      <c r="C11" s="27" t="s">
        <v>35</v>
      </c>
      <c r="D11" s="18" t="s">
        <v>32</v>
      </c>
      <c r="E11" s="18"/>
      <c r="F11" s="18"/>
      <c r="G11" s="18"/>
      <c r="H11" s="18"/>
      <c r="I11" s="18"/>
      <c r="J11" s="5"/>
      <c r="K11" s="18"/>
      <c r="L11" s="28"/>
      <c r="M11" s="19"/>
      <c r="N11" s="18"/>
      <c r="O11" s="20">
        <v>1</v>
      </c>
      <c r="P11" s="18"/>
      <c r="Q11" s="20">
        <f t="shared" si="0"/>
        <v>1</v>
      </c>
      <c r="R11" s="26">
        <v>1</v>
      </c>
      <c r="S11" s="29"/>
      <c r="T11" s="22"/>
      <c r="U11" s="30"/>
      <c r="V11" s="26"/>
      <c r="W11" s="26"/>
    </row>
    <row r="12" spans="1:23" ht="24" customHeight="1" x14ac:dyDescent="0.3">
      <c r="A12" s="79">
        <f t="shared" si="1"/>
        <v>4</v>
      </c>
      <c r="B12" s="85" t="s">
        <v>30</v>
      </c>
      <c r="C12" s="81" t="s">
        <v>36</v>
      </c>
      <c r="D12" s="18" t="s">
        <v>32</v>
      </c>
      <c r="E12" s="18"/>
      <c r="F12" s="18"/>
      <c r="G12" s="18"/>
      <c r="H12" s="18"/>
      <c r="I12" s="18"/>
      <c r="J12" s="5"/>
      <c r="K12" s="18"/>
      <c r="L12" s="28"/>
      <c r="M12" s="19"/>
      <c r="N12" s="18"/>
      <c r="O12" s="20">
        <v>1</v>
      </c>
      <c r="P12" s="18"/>
      <c r="Q12" s="20">
        <f t="shared" si="0"/>
        <v>1</v>
      </c>
      <c r="R12" s="26">
        <v>1</v>
      </c>
      <c r="S12" s="29"/>
      <c r="T12" s="22">
        <v>1</v>
      </c>
      <c r="U12" s="30"/>
      <c r="V12" s="26"/>
      <c r="W12" s="26"/>
    </row>
    <row r="13" spans="1:23" ht="24" customHeight="1" x14ac:dyDescent="0.3">
      <c r="A13" s="80"/>
      <c r="B13" s="87"/>
      <c r="C13" s="82"/>
      <c r="D13" s="18" t="s">
        <v>33</v>
      </c>
      <c r="E13" s="18"/>
      <c r="F13" s="18"/>
      <c r="G13" s="18"/>
      <c r="H13" s="18"/>
      <c r="I13" s="18"/>
      <c r="J13" s="5"/>
      <c r="K13" s="18"/>
      <c r="L13" s="28"/>
      <c r="M13" s="19"/>
      <c r="N13" s="18"/>
      <c r="O13" s="20">
        <v>1</v>
      </c>
      <c r="P13" s="18"/>
      <c r="Q13" s="20">
        <f t="shared" si="0"/>
        <v>1</v>
      </c>
      <c r="R13" s="22"/>
      <c r="S13" s="24"/>
      <c r="T13" s="22"/>
      <c r="U13" s="25"/>
      <c r="V13" s="22"/>
      <c r="W13" s="22"/>
    </row>
    <row r="14" spans="1:23" ht="25.8" customHeight="1" x14ac:dyDescent="0.3">
      <c r="A14" s="79">
        <f t="shared" si="1"/>
        <v>5</v>
      </c>
      <c r="B14" s="85" t="s">
        <v>30</v>
      </c>
      <c r="C14" s="81" t="s">
        <v>37</v>
      </c>
      <c r="D14" s="18" t="s">
        <v>32</v>
      </c>
      <c r="E14" s="18"/>
      <c r="F14" s="18"/>
      <c r="G14" s="18"/>
      <c r="H14" s="18"/>
      <c r="I14" s="18"/>
      <c r="J14" s="5"/>
      <c r="K14" s="18"/>
      <c r="L14" s="28"/>
      <c r="M14" s="19"/>
      <c r="N14" s="18"/>
      <c r="O14" s="20">
        <v>1</v>
      </c>
      <c r="P14" s="18"/>
      <c r="Q14" s="20">
        <f t="shared" si="0"/>
        <v>1</v>
      </c>
      <c r="R14" s="26">
        <v>1</v>
      </c>
      <c r="S14" s="29"/>
      <c r="T14" s="22">
        <v>1</v>
      </c>
      <c r="U14" s="30"/>
      <c r="V14" s="26"/>
      <c r="W14" s="26"/>
    </row>
    <row r="15" spans="1:23" ht="25.8" customHeight="1" x14ac:dyDescent="0.3">
      <c r="A15" s="80"/>
      <c r="B15" s="87"/>
      <c r="C15" s="82"/>
      <c r="D15" s="18" t="s">
        <v>33</v>
      </c>
      <c r="E15" s="18"/>
      <c r="F15" s="18"/>
      <c r="G15" s="18"/>
      <c r="H15" s="18"/>
      <c r="I15" s="18"/>
      <c r="J15" s="5"/>
      <c r="K15" s="18"/>
      <c r="L15" s="28"/>
      <c r="M15" s="19"/>
      <c r="N15" s="18"/>
      <c r="O15" s="20">
        <v>1</v>
      </c>
      <c r="P15" s="18"/>
      <c r="Q15" s="20">
        <f t="shared" si="0"/>
        <v>1</v>
      </c>
      <c r="R15" s="22"/>
      <c r="S15" s="24"/>
      <c r="T15" s="22"/>
      <c r="U15" s="25"/>
      <c r="V15" s="22"/>
      <c r="W15" s="22"/>
    </row>
    <row r="16" spans="1:23" ht="24.6" customHeight="1" x14ac:dyDescent="0.3">
      <c r="A16" s="79">
        <f t="shared" si="1"/>
        <v>6</v>
      </c>
      <c r="B16" s="85" t="s">
        <v>30</v>
      </c>
      <c r="C16" s="81" t="s">
        <v>38</v>
      </c>
      <c r="D16" s="18" t="s">
        <v>32</v>
      </c>
      <c r="E16" s="18"/>
      <c r="F16" s="18"/>
      <c r="G16" s="18"/>
      <c r="H16" s="18"/>
      <c r="I16" s="18"/>
      <c r="J16" s="5"/>
      <c r="K16" s="18"/>
      <c r="L16" s="28"/>
      <c r="M16" s="19"/>
      <c r="N16" s="18"/>
      <c r="O16" s="20">
        <v>1</v>
      </c>
      <c r="P16" s="18"/>
      <c r="Q16" s="20">
        <f t="shared" si="0"/>
        <v>1</v>
      </c>
      <c r="R16" s="26">
        <v>1</v>
      </c>
      <c r="S16" s="29"/>
      <c r="T16" s="22">
        <v>1</v>
      </c>
      <c r="U16" s="30"/>
      <c r="V16" s="26"/>
      <c r="W16" s="26"/>
    </row>
    <row r="17" spans="1:23" ht="24.6" customHeight="1" x14ac:dyDescent="0.3">
      <c r="A17" s="80"/>
      <c r="B17" s="87"/>
      <c r="C17" s="82"/>
      <c r="D17" s="18" t="s">
        <v>33</v>
      </c>
      <c r="E17" s="18"/>
      <c r="F17" s="18"/>
      <c r="G17" s="18"/>
      <c r="H17" s="18"/>
      <c r="I17" s="18"/>
      <c r="J17" s="5"/>
      <c r="K17" s="18"/>
      <c r="L17" s="28"/>
      <c r="M17" s="19"/>
      <c r="N17" s="18"/>
      <c r="O17" s="20">
        <v>1</v>
      </c>
      <c r="P17" s="18"/>
      <c r="Q17" s="20">
        <f t="shared" si="0"/>
        <v>1</v>
      </c>
      <c r="R17" s="22"/>
      <c r="S17" s="24"/>
      <c r="T17" s="22"/>
      <c r="U17" s="25"/>
      <c r="V17" s="22"/>
      <c r="W17" s="22"/>
    </row>
    <row r="18" spans="1:23" ht="25.8" customHeight="1" x14ac:dyDescent="0.3">
      <c r="A18" s="79">
        <f t="shared" si="1"/>
        <v>7</v>
      </c>
      <c r="B18" s="91" t="s">
        <v>39</v>
      </c>
      <c r="C18" s="81" t="s">
        <v>40</v>
      </c>
      <c r="D18" s="18" t="s">
        <v>32</v>
      </c>
      <c r="E18" s="18"/>
      <c r="F18" s="18"/>
      <c r="G18" s="18"/>
      <c r="H18" s="18"/>
      <c r="I18" s="18"/>
      <c r="J18" s="5"/>
      <c r="K18" s="18"/>
      <c r="L18" s="28"/>
      <c r="M18" s="19"/>
      <c r="N18" s="18"/>
      <c r="O18" s="20">
        <v>1</v>
      </c>
      <c r="P18" s="18"/>
      <c r="Q18" s="20">
        <f t="shared" si="0"/>
        <v>1</v>
      </c>
      <c r="R18" s="26">
        <v>1</v>
      </c>
      <c r="S18" s="29"/>
      <c r="T18" s="22">
        <v>1</v>
      </c>
      <c r="U18" s="30"/>
      <c r="V18" s="26"/>
      <c r="W18" s="26"/>
    </row>
    <row r="19" spans="1:23" ht="25.8" customHeight="1" x14ac:dyDescent="0.3">
      <c r="A19" s="80"/>
      <c r="B19" s="93"/>
      <c r="C19" s="82"/>
      <c r="D19" s="18" t="s">
        <v>33</v>
      </c>
      <c r="E19" s="18"/>
      <c r="F19" s="18"/>
      <c r="G19" s="18"/>
      <c r="H19" s="18"/>
      <c r="I19" s="18"/>
      <c r="J19" s="5"/>
      <c r="K19" s="18"/>
      <c r="L19" s="28"/>
      <c r="M19" s="19"/>
      <c r="N19" s="18"/>
      <c r="O19" s="20">
        <v>1</v>
      </c>
      <c r="P19" s="18"/>
      <c r="Q19" s="20">
        <f t="shared" si="0"/>
        <v>1</v>
      </c>
      <c r="R19" s="22"/>
      <c r="S19" s="24"/>
      <c r="T19" s="22"/>
      <c r="U19" s="25"/>
      <c r="V19" s="22"/>
      <c r="W19" s="22"/>
    </row>
    <row r="20" spans="1:23" ht="25.8" customHeight="1" x14ac:dyDescent="0.3">
      <c r="A20" s="79">
        <f t="shared" si="1"/>
        <v>8</v>
      </c>
      <c r="B20" s="91" t="s">
        <v>39</v>
      </c>
      <c r="C20" s="81" t="s">
        <v>41</v>
      </c>
      <c r="D20" s="18" t="s">
        <v>32</v>
      </c>
      <c r="E20" s="18"/>
      <c r="F20" s="18"/>
      <c r="G20" s="18"/>
      <c r="H20" s="18"/>
      <c r="I20" s="18"/>
      <c r="J20" s="5"/>
      <c r="K20" s="18"/>
      <c r="L20" s="28"/>
      <c r="M20" s="19"/>
      <c r="N20" s="18"/>
      <c r="O20" s="20">
        <v>1</v>
      </c>
      <c r="P20" s="18"/>
      <c r="Q20" s="20">
        <f t="shared" si="0"/>
        <v>1</v>
      </c>
      <c r="R20" s="26">
        <v>1</v>
      </c>
      <c r="S20" s="29"/>
      <c r="T20" s="22">
        <v>1</v>
      </c>
      <c r="U20" s="30"/>
      <c r="V20" s="26"/>
      <c r="W20" s="26"/>
    </row>
    <row r="21" spans="1:23" ht="25.8" customHeight="1" x14ac:dyDescent="0.3">
      <c r="A21" s="80"/>
      <c r="B21" s="93"/>
      <c r="C21" s="82"/>
      <c r="D21" s="18" t="s">
        <v>33</v>
      </c>
      <c r="E21" s="18"/>
      <c r="F21" s="18"/>
      <c r="G21" s="18"/>
      <c r="H21" s="18"/>
      <c r="I21" s="18"/>
      <c r="J21" s="5"/>
      <c r="K21" s="18"/>
      <c r="L21" s="28"/>
      <c r="M21" s="19"/>
      <c r="N21" s="18"/>
      <c r="O21" s="20">
        <v>1</v>
      </c>
      <c r="P21" s="18"/>
      <c r="Q21" s="20">
        <f t="shared" si="0"/>
        <v>1</v>
      </c>
      <c r="R21" s="22"/>
      <c r="S21" s="24"/>
      <c r="T21" s="22"/>
      <c r="U21" s="25"/>
      <c r="V21" s="22"/>
      <c r="W21" s="22"/>
    </row>
    <row r="22" spans="1:23" ht="25.8" customHeight="1" x14ac:dyDescent="0.3">
      <c r="A22" s="79">
        <f t="shared" si="1"/>
        <v>9</v>
      </c>
      <c r="B22" s="91" t="s">
        <v>39</v>
      </c>
      <c r="C22" s="81" t="s">
        <v>42</v>
      </c>
      <c r="D22" s="18" t="s">
        <v>32</v>
      </c>
      <c r="E22" s="18"/>
      <c r="F22" s="18"/>
      <c r="G22" s="18"/>
      <c r="H22" s="18"/>
      <c r="I22" s="18"/>
      <c r="J22" s="5"/>
      <c r="K22" s="18"/>
      <c r="L22" s="28"/>
      <c r="M22" s="19"/>
      <c r="N22" s="18"/>
      <c r="O22" s="20">
        <v>1</v>
      </c>
      <c r="P22" s="18"/>
      <c r="Q22" s="20">
        <f t="shared" si="0"/>
        <v>1</v>
      </c>
      <c r="R22" s="26">
        <v>1</v>
      </c>
      <c r="S22" s="29"/>
      <c r="T22" s="22">
        <v>1</v>
      </c>
      <c r="U22" s="30"/>
      <c r="V22" s="26"/>
      <c r="W22" s="26"/>
    </row>
    <row r="23" spans="1:23" ht="25.8" customHeight="1" x14ac:dyDescent="0.3">
      <c r="A23" s="80"/>
      <c r="B23" s="93"/>
      <c r="C23" s="82"/>
      <c r="D23" s="18" t="s">
        <v>33</v>
      </c>
      <c r="E23" s="18"/>
      <c r="F23" s="18"/>
      <c r="G23" s="18"/>
      <c r="H23" s="18"/>
      <c r="I23" s="18"/>
      <c r="J23" s="5"/>
      <c r="K23" s="18"/>
      <c r="L23" s="28"/>
      <c r="M23" s="19"/>
      <c r="N23" s="18"/>
      <c r="O23" s="20">
        <v>1</v>
      </c>
      <c r="P23" s="18"/>
      <c r="Q23" s="20">
        <f t="shared" si="0"/>
        <v>1</v>
      </c>
      <c r="R23" s="22"/>
      <c r="S23" s="24"/>
      <c r="T23" s="22"/>
      <c r="U23" s="25"/>
      <c r="V23" s="22"/>
      <c r="W23" s="22"/>
    </row>
    <row r="24" spans="1:23" ht="25.8" customHeight="1" x14ac:dyDescent="0.3">
      <c r="A24" s="79">
        <f t="shared" si="1"/>
        <v>10</v>
      </c>
      <c r="B24" s="91" t="s">
        <v>39</v>
      </c>
      <c r="C24" s="81" t="s">
        <v>43</v>
      </c>
      <c r="D24" s="18" t="s">
        <v>32</v>
      </c>
      <c r="E24" s="18"/>
      <c r="F24" s="18"/>
      <c r="G24" s="18"/>
      <c r="H24" s="18"/>
      <c r="I24" s="18"/>
      <c r="J24" s="5"/>
      <c r="K24" s="18"/>
      <c r="L24" s="28"/>
      <c r="M24" s="19"/>
      <c r="N24" s="18"/>
      <c r="O24" s="20">
        <v>1</v>
      </c>
      <c r="P24" s="18"/>
      <c r="Q24" s="20">
        <f t="shared" si="0"/>
        <v>1</v>
      </c>
      <c r="R24" s="26">
        <v>1</v>
      </c>
      <c r="S24" s="29"/>
      <c r="T24" s="22">
        <v>1</v>
      </c>
      <c r="U24" s="30"/>
      <c r="V24" s="26"/>
      <c r="W24" s="26"/>
    </row>
    <row r="25" spans="1:23" ht="25.8" customHeight="1" x14ac:dyDescent="0.3">
      <c r="A25" s="80"/>
      <c r="B25" s="93"/>
      <c r="C25" s="82"/>
      <c r="D25" s="18" t="s">
        <v>33</v>
      </c>
      <c r="E25" s="18"/>
      <c r="F25" s="18"/>
      <c r="G25" s="18"/>
      <c r="H25" s="18"/>
      <c r="I25" s="18"/>
      <c r="J25" s="5"/>
      <c r="K25" s="18"/>
      <c r="L25" s="28"/>
      <c r="M25" s="19"/>
      <c r="N25" s="18"/>
      <c r="O25" s="20">
        <v>1</v>
      </c>
      <c r="P25" s="18"/>
      <c r="Q25" s="20">
        <f t="shared" si="0"/>
        <v>1</v>
      </c>
      <c r="R25" s="22"/>
      <c r="S25" s="24"/>
      <c r="T25" s="22"/>
      <c r="U25" s="25"/>
      <c r="V25" s="22"/>
      <c r="W25" s="22"/>
    </row>
    <row r="26" spans="1:23" ht="25.8" customHeight="1" x14ac:dyDescent="0.3">
      <c r="A26" s="79">
        <f t="shared" si="1"/>
        <v>11</v>
      </c>
      <c r="B26" s="91" t="s">
        <v>39</v>
      </c>
      <c r="C26" s="81" t="s">
        <v>44</v>
      </c>
      <c r="D26" s="18" t="s">
        <v>32</v>
      </c>
      <c r="E26" s="18"/>
      <c r="F26" s="18"/>
      <c r="G26" s="18"/>
      <c r="H26" s="18"/>
      <c r="I26" s="18"/>
      <c r="J26" s="5"/>
      <c r="K26" s="18"/>
      <c r="L26" s="28"/>
      <c r="M26" s="19"/>
      <c r="N26" s="18"/>
      <c r="O26" s="20">
        <v>1</v>
      </c>
      <c r="P26" s="18"/>
      <c r="Q26" s="20">
        <f t="shared" si="0"/>
        <v>1</v>
      </c>
      <c r="R26" s="26">
        <v>1</v>
      </c>
      <c r="S26" s="29"/>
      <c r="T26" s="22">
        <v>1</v>
      </c>
      <c r="U26" s="30"/>
      <c r="V26" s="26"/>
      <c r="W26" s="26"/>
    </row>
    <row r="27" spans="1:23" ht="25.8" customHeight="1" x14ac:dyDescent="0.3">
      <c r="A27" s="80"/>
      <c r="B27" s="93"/>
      <c r="C27" s="82"/>
      <c r="D27" s="18" t="s">
        <v>33</v>
      </c>
      <c r="E27" s="18"/>
      <c r="F27" s="18"/>
      <c r="G27" s="18"/>
      <c r="H27" s="18"/>
      <c r="I27" s="18"/>
      <c r="J27" s="5"/>
      <c r="K27" s="18"/>
      <c r="L27" s="28"/>
      <c r="M27" s="19"/>
      <c r="N27" s="18"/>
      <c r="O27" s="20">
        <v>1</v>
      </c>
      <c r="P27" s="18"/>
      <c r="Q27" s="20">
        <f t="shared" si="0"/>
        <v>1</v>
      </c>
      <c r="R27" s="22"/>
      <c r="S27" s="24"/>
      <c r="T27" s="22"/>
      <c r="U27" s="25"/>
      <c r="V27" s="22"/>
      <c r="W27" s="22"/>
    </row>
    <row r="28" spans="1:23" ht="39" customHeight="1" x14ac:dyDescent="0.3">
      <c r="A28" s="22">
        <f t="shared" si="1"/>
        <v>12</v>
      </c>
      <c r="B28" s="33" t="s">
        <v>39</v>
      </c>
      <c r="C28" s="16" t="s">
        <v>45</v>
      </c>
      <c r="D28" s="18" t="s">
        <v>32</v>
      </c>
      <c r="E28" s="18"/>
      <c r="F28" s="18"/>
      <c r="G28" s="18"/>
      <c r="H28" s="18"/>
      <c r="I28" s="18"/>
      <c r="J28" s="5"/>
      <c r="K28" s="18"/>
      <c r="L28" s="28"/>
      <c r="M28" s="19"/>
      <c r="N28" s="18"/>
      <c r="O28" s="20">
        <v>1</v>
      </c>
      <c r="P28" s="18"/>
      <c r="Q28" s="20">
        <f t="shared" si="0"/>
        <v>1</v>
      </c>
      <c r="R28" s="26">
        <v>1</v>
      </c>
      <c r="S28" s="29"/>
      <c r="T28" s="22"/>
      <c r="U28" s="30"/>
      <c r="V28" s="26"/>
      <c r="W28" s="26"/>
    </row>
    <row r="29" spans="1:23" ht="39" customHeight="1" x14ac:dyDescent="0.3">
      <c r="A29" s="15">
        <f t="shared" si="1"/>
        <v>13</v>
      </c>
      <c r="B29" s="32" t="s">
        <v>39</v>
      </c>
      <c r="C29" s="31" t="s">
        <v>46</v>
      </c>
      <c r="D29" s="18" t="s">
        <v>32</v>
      </c>
      <c r="E29" s="18"/>
      <c r="F29" s="18"/>
      <c r="G29" s="18"/>
      <c r="H29" s="18"/>
      <c r="I29" s="18"/>
      <c r="J29" s="5"/>
      <c r="K29" s="18"/>
      <c r="L29" s="28"/>
      <c r="M29" s="19"/>
      <c r="N29" s="18"/>
      <c r="O29" s="20">
        <v>1</v>
      </c>
      <c r="P29" s="18"/>
      <c r="Q29" s="20">
        <f t="shared" si="0"/>
        <v>1</v>
      </c>
      <c r="R29" s="26">
        <v>1</v>
      </c>
      <c r="S29" s="29"/>
      <c r="T29" s="22"/>
      <c r="U29" s="30"/>
      <c r="V29" s="26"/>
      <c r="W29" s="26"/>
    </row>
    <row r="30" spans="1:23" ht="17.399999999999999" customHeight="1" x14ac:dyDescent="0.3">
      <c r="A30" s="79">
        <f t="shared" si="1"/>
        <v>14</v>
      </c>
      <c r="B30" s="91" t="s">
        <v>39</v>
      </c>
      <c r="C30" s="85" t="s">
        <v>47</v>
      </c>
      <c r="D30" s="18" t="s">
        <v>32</v>
      </c>
      <c r="E30" s="18"/>
      <c r="F30" s="18"/>
      <c r="G30" s="18"/>
      <c r="H30" s="18"/>
      <c r="I30" s="18"/>
      <c r="J30" s="5"/>
      <c r="K30" s="18"/>
      <c r="L30" s="28"/>
      <c r="M30" s="19"/>
      <c r="N30" s="18"/>
      <c r="O30" s="20">
        <v>1</v>
      </c>
      <c r="P30" s="18"/>
      <c r="Q30" s="20">
        <f t="shared" si="0"/>
        <v>1</v>
      </c>
      <c r="R30" s="22">
        <v>1</v>
      </c>
      <c r="S30" s="24">
        <v>1</v>
      </c>
      <c r="T30" s="22">
        <v>1</v>
      </c>
      <c r="U30" s="25"/>
      <c r="V30" s="22"/>
      <c r="W30" s="22"/>
    </row>
    <row r="31" spans="1:23" ht="17.399999999999999" customHeight="1" x14ac:dyDescent="0.3">
      <c r="A31" s="83"/>
      <c r="B31" s="92"/>
      <c r="C31" s="86"/>
      <c r="D31" s="18" t="s">
        <v>48</v>
      </c>
      <c r="E31" s="18"/>
      <c r="F31" s="18"/>
      <c r="G31" s="18"/>
      <c r="H31" s="18"/>
      <c r="I31" s="18"/>
      <c r="J31" s="5"/>
      <c r="K31" s="18"/>
      <c r="L31" s="28"/>
      <c r="M31" s="19"/>
      <c r="N31" s="18"/>
      <c r="O31" s="20">
        <v>1</v>
      </c>
      <c r="P31" s="18"/>
      <c r="Q31" s="20">
        <f t="shared" si="0"/>
        <v>1</v>
      </c>
      <c r="R31" s="22"/>
      <c r="S31" s="24"/>
      <c r="T31" s="22"/>
      <c r="U31" s="25"/>
      <c r="V31" s="22"/>
      <c r="W31" s="22"/>
    </row>
    <row r="32" spans="1:23" ht="17.399999999999999" customHeight="1" x14ac:dyDescent="0.3">
      <c r="A32" s="80"/>
      <c r="B32" s="93"/>
      <c r="C32" s="87"/>
      <c r="D32" s="18" t="s">
        <v>49</v>
      </c>
      <c r="E32" s="18"/>
      <c r="F32" s="18"/>
      <c r="G32" s="18"/>
      <c r="H32" s="18"/>
      <c r="I32" s="18"/>
      <c r="J32" s="5"/>
      <c r="K32" s="18"/>
      <c r="L32" s="28"/>
      <c r="M32" s="19"/>
      <c r="N32" s="18"/>
      <c r="O32" s="20">
        <v>1</v>
      </c>
      <c r="P32" s="18"/>
      <c r="Q32" s="20">
        <f t="shared" si="0"/>
        <v>1</v>
      </c>
      <c r="R32" s="22"/>
      <c r="S32" s="24"/>
      <c r="T32" s="22"/>
      <c r="U32" s="25"/>
      <c r="V32" s="22"/>
      <c r="W32" s="22"/>
    </row>
    <row r="33" spans="1:23" ht="30" customHeight="1" x14ac:dyDescent="0.3">
      <c r="A33" s="15">
        <f t="shared" si="1"/>
        <v>15</v>
      </c>
      <c r="B33" s="32" t="s">
        <v>39</v>
      </c>
      <c r="C33" s="31" t="s">
        <v>50</v>
      </c>
      <c r="D33" s="18" t="s">
        <v>32</v>
      </c>
      <c r="E33" s="18"/>
      <c r="F33" s="18"/>
      <c r="G33" s="18"/>
      <c r="H33" s="18"/>
      <c r="I33" s="18"/>
      <c r="J33" s="5"/>
      <c r="K33" s="18"/>
      <c r="L33" s="28"/>
      <c r="M33" s="19"/>
      <c r="N33" s="18"/>
      <c r="O33" s="20">
        <v>1</v>
      </c>
      <c r="P33" s="18"/>
      <c r="Q33" s="20">
        <f t="shared" si="0"/>
        <v>1</v>
      </c>
      <c r="R33" s="26">
        <v>1</v>
      </c>
      <c r="S33" s="29"/>
      <c r="T33" s="22"/>
      <c r="U33" s="30"/>
      <c r="V33" s="26"/>
      <c r="W33" s="26"/>
    </row>
    <row r="34" spans="1:23" ht="30" customHeight="1" x14ac:dyDescent="0.3">
      <c r="A34" s="15">
        <f t="shared" si="1"/>
        <v>16</v>
      </c>
      <c r="B34" s="32" t="s">
        <v>39</v>
      </c>
      <c r="C34" s="31" t="s">
        <v>51</v>
      </c>
      <c r="D34" s="18" t="s">
        <v>32</v>
      </c>
      <c r="E34" s="18"/>
      <c r="F34" s="18"/>
      <c r="G34" s="18"/>
      <c r="H34" s="18"/>
      <c r="I34" s="18"/>
      <c r="J34" s="5"/>
      <c r="K34" s="18"/>
      <c r="L34" s="28"/>
      <c r="M34" s="19"/>
      <c r="N34" s="18"/>
      <c r="O34" s="20">
        <v>1</v>
      </c>
      <c r="P34" s="18"/>
      <c r="Q34" s="20">
        <f t="shared" si="0"/>
        <v>1</v>
      </c>
      <c r="R34" s="26">
        <v>1</v>
      </c>
      <c r="S34" s="29"/>
      <c r="T34" s="22"/>
      <c r="U34" s="30"/>
      <c r="V34" s="26"/>
      <c r="W34" s="26"/>
    </row>
    <row r="35" spans="1:23" ht="17.399999999999999" customHeight="1" x14ac:dyDescent="0.3">
      <c r="A35" s="79">
        <f t="shared" si="1"/>
        <v>17</v>
      </c>
      <c r="B35" s="91" t="s">
        <v>39</v>
      </c>
      <c r="C35" s="85" t="s">
        <v>52</v>
      </c>
      <c r="D35" s="18" t="s">
        <v>32</v>
      </c>
      <c r="E35" s="18"/>
      <c r="F35" s="18"/>
      <c r="G35" s="18"/>
      <c r="H35" s="18"/>
      <c r="I35" s="18"/>
      <c r="J35" s="5"/>
      <c r="K35" s="18"/>
      <c r="L35" s="28"/>
      <c r="M35" s="19"/>
      <c r="N35" s="18"/>
      <c r="O35" s="20">
        <v>1</v>
      </c>
      <c r="P35" s="18"/>
      <c r="Q35" s="20">
        <f t="shared" si="0"/>
        <v>1</v>
      </c>
      <c r="R35" s="22">
        <v>1</v>
      </c>
      <c r="S35" s="24">
        <v>1</v>
      </c>
      <c r="T35" s="22">
        <v>1</v>
      </c>
      <c r="U35" s="25"/>
      <c r="V35" s="22"/>
      <c r="W35" s="22"/>
    </row>
    <row r="36" spans="1:23" ht="17.399999999999999" customHeight="1" x14ac:dyDescent="0.3">
      <c r="A36" s="83"/>
      <c r="B36" s="92"/>
      <c r="C36" s="86"/>
      <c r="D36" s="18" t="s">
        <v>48</v>
      </c>
      <c r="E36" s="18"/>
      <c r="F36" s="18"/>
      <c r="G36" s="18"/>
      <c r="H36" s="18"/>
      <c r="I36" s="18"/>
      <c r="J36" s="5"/>
      <c r="K36" s="18"/>
      <c r="L36" s="28"/>
      <c r="M36" s="19"/>
      <c r="N36" s="18"/>
      <c r="O36" s="20">
        <v>1</v>
      </c>
      <c r="P36" s="18"/>
      <c r="Q36" s="20">
        <f t="shared" si="0"/>
        <v>1</v>
      </c>
      <c r="R36" s="22"/>
      <c r="S36" s="24"/>
      <c r="T36" s="22"/>
      <c r="U36" s="25"/>
      <c r="V36" s="22"/>
      <c r="W36" s="22"/>
    </row>
    <row r="37" spans="1:23" ht="17.399999999999999" customHeight="1" x14ac:dyDescent="0.3">
      <c r="A37" s="80"/>
      <c r="B37" s="93"/>
      <c r="C37" s="87"/>
      <c r="D37" s="18" t="s">
        <v>49</v>
      </c>
      <c r="E37" s="18"/>
      <c r="F37" s="18"/>
      <c r="G37" s="18"/>
      <c r="H37" s="18"/>
      <c r="I37" s="18"/>
      <c r="J37" s="5"/>
      <c r="K37" s="18"/>
      <c r="L37" s="28"/>
      <c r="M37" s="19"/>
      <c r="N37" s="18"/>
      <c r="O37" s="20">
        <v>1</v>
      </c>
      <c r="P37" s="18"/>
      <c r="Q37" s="20">
        <f t="shared" si="0"/>
        <v>1</v>
      </c>
      <c r="R37" s="22"/>
      <c r="S37" s="24"/>
      <c r="T37" s="22"/>
      <c r="U37" s="25"/>
      <c r="V37" s="22"/>
      <c r="W37" s="22"/>
    </row>
    <row r="38" spans="1:23" ht="17.399999999999999" customHeight="1" x14ac:dyDescent="0.3">
      <c r="A38" s="79">
        <f t="shared" si="1"/>
        <v>18</v>
      </c>
      <c r="B38" s="91" t="s">
        <v>39</v>
      </c>
      <c r="C38" s="85" t="s">
        <v>53</v>
      </c>
      <c r="D38" s="18" t="s">
        <v>32</v>
      </c>
      <c r="E38" s="18"/>
      <c r="F38" s="18"/>
      <c r="G38" s="18"/>
      <c r="H38" s="18"/>
      <c r="I38" s="18"/>
      <c r="J38" s="5"/>
      <c r="K38" s="18"/>
      <c r="L38" s="28"/>
      <c r="M38" s="19"/>
      <c r="N38" s="18"/>
      <c r="O38" s="20">
        <v>1</v>
      </c>
      <c r="P38" s="18"/>
      <c r="Q38" s="20">
        <f t="shared" si="0"/>
        <v>1</v>
      </c>
      <c r="R38" s="22">
        <v>1</v>
      </c>
      <c r="S38" s="24">
        <v>1</v>
      </c>
      <c r="T38" s="22">
        <v>1</v>
      </c>
      <c r="U38" s="25"/>
      <c r="V38" s="22"/>
      <c r="W38" s="22"/>
    </row>
    <row r="39" spans="1:23" ht="17.399999999999999" customHeight="1" x14ac:dyDescent="0.3">
      <c r="A39" s="83"/>
      <c r="B39" s="92"/>
      <c r="C39" s="86"/>
      <c r="D39" s="18" t="s">
        <v>48</v>
      </c>
      <c r="E39" s="18"/>
      <c r="F39" s="18"/>
      <c r="G39" s="18"/>
      <c r="H39" s="18"/>
      <c r="I39" s="18"/>
      <c r="J39" s="5"/>
      <c r="K39" s="18"/>
      <c r="L39" s="28"/>
      <c r="M39" s="19"/>
      <c r="N39" s="18"/>
      <c r="O39" s="20">
        <v>1</v>
      </c>
      <c r="P39" s="18"/>
      <c r="Q39" s="20">
        <f t="shared" si="0"/>
        <v>1</v>
      </c>
      <c r="R39" s="22"/>
      <c r="S39" s="24"/>
      <c r="T39" s="22"/>
      <c r="U39" s="25"/>
      <c r="V39" s="22"/>
      <c r="W39" s="22"/>
    </row>
    <row r="40" spans="1:23" ht="17.399999999999999" customHeight="1" x14ac:dyDescent="0.3">
      <c r="A40" s="80"/>
      <c r="B40" s="93"/>
      <c r="C40" s="87"/>
      <c r="D40" s="18" t="s">
        <v>49</v>
      </c>
      <c r="E40" s="18"/>
      <c r="F40" s="18"/>
      <c r="G40" s="18"/>
      <c r="H40" s="18"/>
      <c r="I40" s="18"/>
      <c r="J40" s="5"/>
      <c r="K40" s="18"/>
      <c r="L40" s="28"/>
      <c r="M40" s="19"/>
      <c r="N40" s="18"/>
      <c r="O40" s="20">
        <v>1</v>
      </c>
      <c r="P40" s="18"/>
      <c r="Q40" s="20">
        <f t="shared" si="0"/>
        <v>1</v>
      </c>
      <c r="R40" s="22"/>
      <c r="S40" s="24"/>
      <c r="T40" s="22"/>
      <c r="U40" s="25"/>
      <c r="V40" s="22"/>
      <c r="W40" s="22"/>
    </row>
    <row r="41" spans="1:23" ht="17.399999999999999" customHeight="1" x14ac:dyDescent="0.3">
      <c r="A41" s="79">
        <f t="shared" si="1"/>
        <v>19</v>
      </c>
      <c r="B41" s="91" t="s">
        <v>39</v>
      </c>
      <c r="C41" s="85" t="s">
        <v>54</v>
      </c>
      <c r="D41" s="18" t="s">
        <v>32</v>
      </c>
      <c r="E41" s="18"/>
      <c r="F41" s="18"/>
      <c r="G41" s="18"/>
      <c r="H41" s="18"/>
      <c r="I41" s="18"/>
      <c r="J41" s="5"/>
      <c r="K41" s="18"/>
      <c r="L41" s="28"/>
      <c r="M41" s="19"/>
      <c r="N41" s="18"/>
      <c r="O41" s="20">
        <v>1</v>
      </c>
      <c r="P41" s="18"/>
      <c r="Q41" s="20">
        <f t="shared" si="0"/>
        <v>1</v>
      </c>
      <c r="R41" s="22">
        <v>1</v>
      </c>
      <c r="S41" s="24">
        <v>1</v>
      </c>
      <c r="T41" s="22">
        <v>1</v>
      </c>
      <c r="U41" s="25"/>
      <c r="V41" s="22"/>
      <c r="W41" s="22"/>
    </row>
    <row r="42" spans="1:23" ht="17.399999999999999" customHeight="1" x14ac:dyDescent="0.3">
      <c r="A42" s="83"/>
      <c r="B42" s="92"/>
      <c r="C42" s="86"/>
      <c r="D42" s="18" t="s">
        <v>48</v>
      </c>
      <c r="E42" s="18"/>
      <c r="F42" s="18"/>
      <c r="G42" s="18"/>
      <c r="H42" s="18"/>
      <c r="I42" s="18"/>
      <c r="J42" s="5"/>
      <c r="K42" s="18"/>
      <c r="L42" s="28"/>
      <c r="M42" s="19"/>
      <c r="N42" s="18"/>
      <c r="O42" s="20">
        <v>1</v>
      </c>
      <c r="P42" s="18"/>
      <c r="Q42" s="20">
        <f t="shared" si="0"/>
        <v>1</v>
      </c>
      <c r="R42" s="22"/>
      <c r="S42" s="24"/>
      <c r="T42" s="22"/>
      <c r="U42" s="25"/>
      <c r="V42" s="22"/>
      <c r="W42" s="22"/>
    </row>
    <row r="43" spans="1:23" ht="17.399999999999999" customHeight="1" x14ac:dyDescent="0.3">
      <c r="A43" s="80"/>
      <c r="B43" s="93"/>
      <c r="C43" s="87"/>
      <c r="D43" s="18" t="s">
        <v>49</v>
      </c>
      <c r="E43" s="18"/>
      <c r="F43" s="18"/>
      <c r="G43" s="18"/>
      <c r="H43" s="18"/>
      <c r="I43" s="18"/>
      <c r="J43" s="5"/>
      <c r="K43" s="18"/>
      <c r="L43" s="28"/>
      <c r="M43" s="19"/>
      <c r="N43" s="18"/>
      <c r="O43" s="20">
        <v>1</v>
      </c>
      <c r="P43" s="18"/>
      <c r="Q43" s="20">
        <f t="shared" si="0"/>
        <v>1</v>
      </c>
      <c r="R43" s="22"/>
      <c r="S43" s="24"/>
      <c r="T43" s="22"/>
      <c r="U43" s="25"/>
      <c r="V43" s="22"/>
      <c r="W43" s="22"/>
    </row>
    <row r="44" spans="1:23" ht="17.399999999999999" customHeight="1" x14ac:dyDescent="0.3">
      <c r="A44" s="79">
        <f t="shared" si="1"/>
        <v>20</v>
      </c>
      <c r="B44" s="91" t="s">
        <v>39</v>
      </c>
      <c r="C44" s="85" t="s">
        <v>55</v>
      </c>
      <c r="D44" s="18" t="s">
        <v>32</v>
      </c>
      <c r="E44" s="18"/>
      <c r="F44" s="18"/>
      <c r="G44" s="18"/>
      <c r="H44" s="18"/>
      <c r="I44" s="18"/>
      <c r="J44" s="5"/>
      <c r="K44" s="18"/>
      <c r="L44" s="28"/>
      <c r="M44" s="19"/>
      <c r="N44" s="18"/>
      <c r="O44" s="20">
        <v>1</v>
      </c>
      <c r="P44" s="18"/>
      <c r="Q44" s="20">
        <f t="shared" si="0"/>
        <v>1</v>
      </c>
      <c r="R44" s="22">
        <v>1</v>
      </c>
      <c r="S44" s="24">
        <v>1</v>
      </c>
      <c r="T44" s="22">
        <v>1</v>
      </c>
      <c r="U44" s="25"/>
      <c r="V44" s="22"/>
      <c r="W44" s="22"/>
    </row>
    <row r="45" spans="1:23" ht="17.399999999999999" customHeight="1" x14ac:dyDescent="0.3">
      <c r="A45" s="83"/>
      <c r="B45" s="92"/>
      <c r="C45" s="86"/>
      <c r="D45" s="18" t="s">
        <v>48</v>
      </c>
      <c r="E45" s="18"/>
      <c r="F45" s="18"/>
      <c r="G45" s="18"/>
      <c r="H45" s="18"/>
      <c r="I45" s="18"/>
      <c r="J45" s="5"/>
      <c r="K45" s="18"/>
      <c r="L45" s="28"/>
      <c r="M45" s="19"/>
      <c r="N45" s="18"/>
      <c r="O45" s="20">
        <v>1</v>
      </c>
      <c r="P45" s="18"/>
      <c r="Q45" s="20">
        <f t="shared" si="0"/>
        <v>1</v>
      </c>
      <c r="R45" s="22"/>
      <c r="S45" s="24"/>
      <c r="T45" s="22"/>
      <c r="U45" s="25"/>
      <c r="V45" s="22"/>
      <c r="W45" s="22"/>
    </row>
    <row r="46" spans="1:23" ht="17.399999999999999" customHeight="1" x14ac:dyDescent="0.3">
      <c r="A46" s="80"/>
      <c r="B46" s="93"/>
      <c r="C46" s="87"/>
      <c r="D46" s="18" t="s">
        <v>49</v>
      </c>
      <c r="E46" s="18"/>
      <c r="F46" s="18"/>
      <c r="G46" s="18"/>
      <c r="H46" s="18"/>
      <c r="I46" s="18"/>
      <c r="J46" s="5"/>
      <c r="K46" s="18"/>
      <c r="L46" s="28"/>
      <c r="M46" s="19"/>
      <c r="N46" s="18"/>
      <c r="O46" s="20">
        <v>1</v>
      </c>
      <c r="P46" s="18"/>
      <c r="Q46" s="20">
        <f t="shared" si="0"/>
        <v>1</v>
      </c>
      <c r="R46" s="22"/>
      <c r="S46" s="24"/>
      <c r="T46" s="22"/>
      <c r="U46" s="25"/>
      <c r="V46" s="22"/>
      <c r="W46" s="22"/>
    </row>
    <row r="47" spans="1:23" ht="17.399999999999999" customHeight="1" x14ac:dyDescent="0.3">
      <c r="A47" s="79">
        <f t="shared" si="1"/>
        <v>21</v>
      </c>
      <c r="B47" s="91" t="s">
        <v>39</v>
      </c>
      <c r="C47" s="85" t="s">
        <v>56</v>
      </c>
      <c r="D47" s="18" t="s">
        <v>32</v>
      </c>
      <c r="E47" s="18"/>
      <c r="F47" s="18"/>
      <c r="G47" s="18"/>
      <c r="H47" s="18"/>
      <c r="I47" s="18"/>
      <c r="J47" s="5"/>
      <c r="K47" s="18"/>
      <c r="L47" s="28"/>
      <c r="M47" s="19"/>
      <c r="N47" s="18"/>
      <c r="O47" s="20">
        <v>1</v>
      </c>
      <c r="P47" s="18"/>
      <c r="Q47" s="20">
        <f t="shared" si="0"/>
        <v>1</v>
      </c>
      <c r="R47" s="22">
        <v>1</v>
      </c>
      <c r="S47" s="24">
        <v>1</v>
      </c>
      <c r="T47" s="22">
        <v>1</v>
      </c>
      <c r="U47" s="25"/>
      <c r="V47" s="22"/>
      <c r="W47" s="22"/>
    </row>
    <row r="48" spans="1:23" ht="17.399999999999999" customHeight="1" x14ac:dyDescent="0.3">
      <c r="A48" s="83"/>
      <c r="B48" s="92"/>
      <c r="C48" s="86"/>
      <c r="D48" s="18" t="s">
        <v>48</v>
      </c>
      <c r="E48" s="18"/>
      <c r="F48" s="18"/>
      <c r="G48" s="18"/>
      <c r="H48" s="18"/>
      <c r="I48" s="18"/>
      <c r="J48" s="5"/>
      <c r="K48" s="18"/>
      <c r="L48" s="28"/>
      <c r="M48" s="19"/>
      <c r="N48" s="18"/>
      <c r="O48" s="20">
        <v>1</v>
      </c>
      <c r="P48" s="18"/>
      <c r="Q48" s="20">
        <f t="shared" si="0"/>
        <v>1</v>
      </c>
      <c r="R48" s="22"/>
      <c r="S48" s="24"/>
      <c r="T48" s="22"/>
      <c r="U48" s="25"/>
      <c r="V48" s="22"/>
      <c r="W48" s="22"/>
    </row>
    <row r="49" spans="1:23" ht="17.399999999999999" customHeight="1" x14ac:dyDescent="0.3">
      <c r="A49" s="80"/>
      <c r="B49" s="93"/>
      <c r="C49" s="87"/>
      <c r="D49" s="18" t="s">
        <v>49</v>
      </c>
      <c r="E49" s="18"/>
      <c r="F49" s="18"/>
      <c r="G49" s="18"/>
      <c r="H49" s="18"/>
      <c r="I49" s="18"/>
      <c r="J49" s="5"/>
      <c r="K49" s="18"/>
      <c r="L49" s="28"/>
      <c r="M49" s="19"/>
      <c r="N49" s="18"/>
      <c r="O49" s="20">
        <v>1</v>
      </c>
      <c r="P49" s="18"/>
      <c r="Q49" s="20">
        <f t="shared" si="0"/>
        <v>1</v>
      </c>
      <c r="R49" s="22"/>
      <c r="S49" s="24"/>
      <c r="T49" s="22"/>
      <c r="U49" s="25"/>
      <c r="V49" s="22"/>
      <c r="W49" s="22"/>
    </row>
    <row r="50" spans="1:23" ht="17.399999999999999" customHeight="1" x14ac:dyDescent="0.3">
      <c r="A50" s="79">
        <f t="shared" si="1"/>
        <v>22</v>
      </c>
      <c r="B50" s="91" t="s">
        <v>39</v>
      </c>
      <c r="C50" s="85" t="s">
        <v>57</v>
      </c>
      <c r="D50" s="18" t="s">
        <v>32</v>
      </c>
      <c r="E50" s="18"/>
      <c r="F50" s="18"/>
      <c r="G50" s="18"/>
      <c r="H50" s="18"/>
      <c r="I50" s="18"/>
      <c r="J50" s="5"/>
      <c r="K50" s="18"/>
      <c r="L50" s="28"/>
      <c r="M50" s="19"/>
      <c r="N50" s="18"/>
      <c r="O50" s="20">
        <v>1</v>
      </c>
      <c r="P50" s="18"/>
      <c r="Q50" s="20">
        <f t="shared" si="0"/>
        <v>1</v>
      </c>
      <c r="R50" s="22">
        <v>1</v>
      </c>
      <c r="S50" s="24">
        <v>1</v>
      </c>
      <c r="T50" s="22">
        <v>1</v>
      </c>
      <c r="U50" s="25"/>
      <c r="V50" s="22"/>
      <c r="W50" s="22"/>
    </row>
    <row r="51" spans="1:23" ht="17.399999999999999" customHeight="1" x14ac:dyDescent="0.3">
      <c r="A51" s="83"/>
      <c r="B51" s="92"/>
      <c r="C51" s="86"/>
      <c r="D51" s="18" t="s">
        <v>48</v>
      </c>
      <c r="E51" s="18"/>
      <c r="F51" s="18"/>
      <c r="G51" s="18"/>
      <c r="H51" s="18"/>
      <c r="I51" s="18"/>
      <c r="J51" s="5"/>
      <c r="K51" s="18"/>
      <c r="L51" s="28"/>
      <c r="M51" s="19"/>
      <c r="N51" s="18"/>
      <c r="O51" s="20">
        <v>1</v>
      </c>
      <c r="P51" s="18"/>
      <c r="Q51" s="20">
        <f t="shared" si="0"/>
        <v>1</v>
      </c>
      <c r="R51" s="22"/>
      <c r="S51" s="24"/>
      <c r="T51" s="22"/>
      <c r="U51" s="25"/>
      <c r="V51" s="22"/>
      <c r="W51" s="22"/>
    </row>
    <row r="52" spans="1:23" ht="17.399999999999999" customHeight="1" x14ac:dyDescent="0.3">
      <c r="A52" s="80"/>
      <c r="B52" s="93"/>
      <c r="C52" s="87"/>
      <c r="D52" s="18" t="s">
        <v>49</v>
      </c>
      <c r="E52" s="18"/>
      <c r="F52" s="18"/>
      <c r="G52" s="18"/>
      <c r="H52" s="18"/>
      <c r="I52" s="18"/>
      <c r="J52" s="5"/>
      <c r="K52" s="18"/>
      <c r="L52" s="28"/>
      <c r="M52" s="19"/>
      <c r="N52" s="18"/>
      <c r="O52" s="20">
        <v>1</v>
      </c>
      <c r="P52" s="18"/>
      <c r="Q52" s="20">
        <f t="shared" si="0"/>
        <v>1</v>
      </c>
      <c r="R52" s="22"/>
      <c r="S52" s="24"/>
      <c r="T52" s="22"/>
      <c r="U52" s="25"/>
      <c r="V52" s="22"/>
      <c r="W52" s="22"/>
    </row>
    <row r="53" spans="1:23" ht="17.399999999999999" customHeight="1" x14ac:dyDescent="0.3">
      <c r="A53" s="79">
        <f t="shared" si="1"/>
        <v>23</v>
      </c>
      <c r="B53" s="91" t="s">
        <v>39</v>
      </c>
      <c r="C53" s="85" t="s">
        <v>58</v>
      </c>
      <c r="D53" s="18" t="s">
        <v>32</v>
      </c>
      <c r="E53" s="18"/>
      <c r="F53" s="18"/>
      <c r="G53" s="18"/>
      <c r="H53" s="18"/>
      <c r="I53" s="18"/>
      <c r="J53" s="5"/>
      <c r="K53" s="18"/>
      <c r="L53" s="28"/>
      <c r="M53" s="19"/>
      <c r="N53" s="18"/>
      <c r="O53" s="20">
        <v>1</v>
      </c>
      <c r="P53" s="18"/>
      <c r="Q53" s="20">
        <f t="shared" si="0"/>
        <v>1</v>
      </c>
      <c r="R53" s="22">
        <v>1</v>
      </c>
      <c r="S53" s="24">
        <v>1</v>
      </c>
      <c r="T53" s="22">
        <v>1</v>
      </c>
      <c r="U53" s="25"/>
      <c r="V53" s="22"/>
      <c r="W53" s="22"/>
    </row>
    <row r="54" spans="1:23" ht="17.399999999999999" customHeight="1" x14ac:dyDescent="0.3">
      <c r="A54" s="83"/>
      <c r="B54" s="92"/>
      <c r="C54" s="86"/>
      <c r="D54" s="18" t="s">
        <v>48</v>
      </c>
      <c r="E54" s="18"/>
      <c r="F54" s="18"/>
      <c r="G54" s="18"/>
      <c r="H54" s="18"/>
      <c r="I54" s="18"/>
      <c r="J54" s="5"/>
      <c r="K54" s="18"/>
      <c r="L54" s="28"/>
      <c r="M54" s="19"/>
      <c r="N54" s="18"/>
      <c r="O54" s="20">
        <v>1</v>
      </c>
      <c r="P54" s="18"/>
      <c r="Q54" s="20">
        <f t="shared" si="0"/>
        <v>1</v>
      </c>
      <c r="R54" s="22"/>
      <c r="S54" s="24"/>
      <c r="T54" s="22"/>
      <c r="U54" s="25"/>
      <c r="V54" s="22"/>
      <c r="W54" s="22"/>
    </row>
    <row r="55" spans="1:23" ht="17.399999999999999" customHeight="1" x14ac:dyDescent="0.3">
      <c r="A55" s="80"/>
      <c r="B55" s="93"/>
      <c r="C55" s="87"/>
      <c r="D55" s="18" t="s">
        <v>49</v>
      </c>
      <c r="E55" s="18"/>
      <c r="F55" s="18"/>
      <c r="G55" s="18"/>
      <c r="H55" s="18"/>
      <c r="I55" s="18"/>
      <c r="J55" s="5"/>
      <c r="K55" s="18"/>
      <c r="L55" s="28"/>
      <c r="M55" s="19"/>
      <c r="N55" s="18"/>
      <c r="O55" s="20">
        <v>1</v>
      </c>
      <c r="P55" s="18"/>
      <c r="Q55" s="20">
        <f t="shared" si="0"/>
        <v>1</v>
      </c>
      <c r="R55" s="22"/>
      <c r="S55" s="24"/>
      <c r="T55" s="22"/>
      <c r="U55" s="25"/>
      <c r="V55" s="22"/>
      <c r="W55" s="22"/>
    </row>
    <row r="56" spans="1:23" ht="17.399999999999999" customHeight="1" x14ac:dyDescent="0.3">
      <c r="A56" s="79">
        <f t="shared" si="1"/>
        <v>24</v>
      </c>
      <c r="B56" s="91" t="s">
        <v>39</v>
      </c>
      <c r="C56" s="85" t="s">
        <v>59</v>
      </c>
      <c r="D56" s="18" t="s">
        <v>32</v>
      </c>
      <c r="E56" s="18"/>
      <c r="F56" s="18"/>
      <c r="G56" s="18"/>
      <c r="H56" s="18"/>
      <c r="I56" s="18"/>
      <c r="J56" s="5"/>
      <c r="K56" s="18"/>
      <c r="L56" s="28"/>
      <c r="M56" s="19"/>
      <c r="N56" s="18"/>
      <c r="O56" s="20">
        <v>1</v>
      </c>
      <c r="P56" s="18"/>
      <c r="Q56" s="20">
        <f t="shared" si="0"/>
        <v>1</v>
      </c>
      <c r="R56" s="22">
        <v>1</v>
      </c>
      <c r="S56" s="24">
        <v>1</v>
      </c>
      <c r="T56" s="22">
        <v>1</v>
      </c>
      <c r="U56" s="25"/>
      <c r="V56" s="22"/>
      <c r="W56" s="22"/>
    </row>
    <row r="57" spans="1:23" ht="17.399999999999999" customHeight="1" x14ac:dyDescent="0.3">
      <c r="A57" s="83"/>
      <c r="B57" s="92"/>
      <c r="C57" s="86"/>
      <c r="D57" s="18" t="s">
        <v>48</v>
      </c>
      <c r="E57" s="18"/>
      <c r="F57" s="18"/>
      <c r="G57" s="18"/>
      <c r="H57" s="18"/>
      <c r="I57" s="18"/>
      <c r="J57" s="5"/>
      <c r="K57" s="18"/>
      <c r="L57" s="28"/>
      <c r="M57" s="19"/>
      <c r="N57" s="18"/>
      <c r="O57" s="20">
        <v>1</v>
      </c>
      <c r="P57" s="18"/>
      <c r="Q57" s="20">
        <f t="shared" si="0"/>
        <v>1</v>
      </c>
      <c r="R57" s="22"/>
      <c r="S57" s="24"/>
      <c r="T57" s="22"/>
      <c r="U57" s="25"/>
      <c r="V57" s="22"/>
      <c r="W57" s="22"/>
    </row>
    <row r="58" spans="1:23" ht="17.399999999999999" customHeight="1" x14ac:dyDescent="0.3">
      <c r="A58" s="80"/>
      <c r="B58" s="93"/>
      <c r="C58" s="87"/>
      <c r="D58" s="18" t="s">
        <v>49</v>
      </c>
      <c r="E58" s="18"/>
      <c r="F58" s="18"/>
      <c r="G58" s="18"/>
      <c r="H58" s="18"/>
      <c r="I58" s="18"/>
      <c r="J58" s="5"/>
      <c r="K58" s="18"/>
      <c r="L58" s="28"/>
      <c r="M58" s="19"/>
      <c r="N58" s="18"/>
      <c r="O58" s="20">
        <v>1</v>
      </c>
      <c r="P58" s="18"/>
      <c r="Q58" s="20">
        <f t="shared" si="0"/>
        <v>1</v>
      </c>
      <c r="R58" s="22"/>
      <c r="S58" s="24"/>
      <c r="T58" s="22"/>
      <c r="U58" s="25"/>
      <c r="V58" s="22"/>
      <c r="W58" s="22"/>
    </row>
    <row r="59" spans="1:23" ht="30" customHeight="1" x14ac:dyDescent="0.3">
      <c r="A59" s="15">
        <f t="shared" si="1"/>
        <v>25</v>
      </c>
      <c r="B59" s="32" t="s">
        <v>60</v>
      </c>
      <c r="C59" s="31" t="s">
        <v>61</v>
      </c>
      <c r="D59" s="18" t="s">
        <v>32</v>
      </c>
      <c r="E59" s="18"/>
      <c r="F59" s="18"/>
      <c r="G59" s="18"/>
      <c r="H59" s="18"/>
      <c r="I59" s="18"/>
      <c r="J59" s="5"/>
      <c r="K59" s="18"/>
      <c r="L59" s="28"/>
      <c r="M59" s="19"/>
      <c r="N59" s="18"/>
      <c r="O59" s="20">
        <v>1</v>
      </c>
      <c r="P59" s="18"/>
      <c r="Q59" s="20">
        <f t="shared" si="0"/>
        <v>1</v>
      </c>
      <c r="R59" s="22">
        <v>1</v>
      </c>
      <c r="S59" s="24"/>
      <c r="T59" s="22"/>
      <c r="U59" s="25"/>
      <c r="V59" s="22"/>
      <c r="W59" s="22"/>
    </row>
    <row r="60" spans="1:23" ht="21" customHeight="1" x14ac:dyDescent="0.3">
      <c r="A60" s="79">
        <f t="shared" si="1"/>
        <v>26</v>
      </c>
      <c r="B60" s="81" t="s">
        <v>62</v>
      </c>
      <c r="C60" s="81" t="s">
        <v>63</v>
      </c>
      <c r="D60" s="18" t="s">
        <v>32</v>
      </c>
      <c r="E60" s="18"/>
      <c r="F60" s="18"/>
      <c r="G60" s="18"/>
      <c r="H60" s="18"/>
      <c r="I60" s="18"/>
      <c r="J60" s="5"/>
      <c r="K60" s="18"/>
      <c r="L60" s="28"/>
      <c r="M60" s="19"/>
      <c r="N60" s="18"/>
      <c r="O60" s="20">
        <v>1</v>
      </c>
      <c r="P60" s="18"/>
      <c r="Q60" s="20">
        <f t="shared" si="0"/>
        <v>1</v>
      </c>
      <c r="R60" s="26">
        <v>1</v>
      </c>
      <c r="S60" s="29"/>
      <c r="T60" s="22">
        <v>1</v>
      </c>
      <c r="U60" s="30"/>
      <c r="V60" s="26"/>
      <c r="W60" s="26"/>
    </row>
    <row r="61" spans="1:23" ht="21" customHeight="1" x14ac:dyDescent="0.3">
      <c r="A61" s="80"/>
      <c r="B61" s="82"/>
      <c r="C61" s="82"/>
      <c r="D61" s="18" t="s">
        <v>33</v>
      </c>
      <c r="E61" s="18"/>
      <c r="F61" s="18"/>
      <c r="G61" s="18"/>
      <c r="H61" s="18"/>
      <c r="I61" s="18"/>
      <c r="J61" s="5"/>
      <c r="K61" s="18"/>
      <c r="L61" s="28"/>
      <c r="M61" s="19"/>
      <c r="N61" s="18"/>
      <c r="O61" s="20">
        <v>1</v>
      </c>
      <c r="P61" s="18"/>
      <c r="Q61" s="20">
        <f t="shared" si="0"/>
        <v>1</v>
      </c>
      <c r="R61" s="22"/>
      <c r="S61" s="24"/>
      <c r="T61" s="22"/>
      <c r="U61" s="25"/>
      <c r="V61" s="22"/>
      <c r="W61" s="22"/>
    </row>
    <row r="62" spans="1:23" ht="21" customHeight="1" x14ac:dyDescent="0.3">
      <c r="A62" s="79">
        <f t="shared" si="1"/>
        <v>27</v>
      </c>
      <c r="B62" s="81" t="s">
        <v>62</v>
      </c>
      <c r="C62" s="81" t="s">
        <v>64</v>
      </c>
      <c r="D62" s="18" t="s">
        <v>32</v>
      </c>
      <c r="E62" s="18"/>
      <c r="F62" s="18"/>
      <c r="G62" s="18"/>
      <c r="H62" s="18"/>
      <c r="I62" s="18"/>
      <c r="J62" s="5"/>
      <c r="K62" s="18"/>
      <c r="L62" s="28"/>
      <c r="M62" s="19"/>
      <c r="N62" s="18"/>
      <c r="O62" s="20">
        <v>1</v>
      </c>
      <c r="P62" s="18"/>
      <c r="Q62" s="20">
        <f t="shared" si="0"/>
        <v>1</v>
      </c>
      <c r="R62" s="26">
        <v>1</v>
      </c>
      <c r="S62" s="29"/>
      <c r="T62" s="22">
        <v>1</v>
      </c>
      <c r="U62" s="30"/>
      <c r="V62" s="26"/>
      <c r="W62" s="26"/>
    </row>
    <row r="63" spans="1:23" ht="21" customHeight="1" x14ac:dyDescent="0.3">
      <c r="A63" s="80"/>
      <c r="B63" s="82"/>
      <c r="C63" s="82"/>
      <c r="D63" s="18" t="s">
        <v>33</v>
      </c>
      <c r="E63" s="18"/>
      <c r="F63" s="18"/>
      <c r="G63" s="18"/>
      <c r="H63" s="18"/>
      <c r="I63" s="18"/>
      <c r="J63" s="5"/>
      <c r="K63" s="18"/>
      <c r="L63" s="28"/>
      <c r="M63" s="19"/>
      <c r="N63" s="18"/>
      <c r="O63" s="20">
        <v>1</v>
      </c>
      <c r="P63" s="18"/>
      <c r="Q63" s="20">
        <f t="shared" si="0"/>
        <v>1</v>
      </c>
      <c r="R63" s="22"/>
      <c r="S63" s="24"/>
      <c r="T63" s="22"/>
      <c r="U63" s="25"/>
      <c r="V63" s="22"/>
      <c r="W63" s="22"/>
    </row>
    <row r="64" spans="1:23" ht="21" customHeight="1" x14ac:dyDescent="0.3">
      <c r="A64" s="79">
        <f t="shared" si="1"/>
        <v>28</v>
      </c>
      <c r="B64" s="81" t="s">
        <v>62</v>
      </c>
      <c r="C64" s="81" t="s">
        <v>65</v>
      </c>
      <c r="D64" s="18" t="s">
        <v>32</v>
      </c>
      <c r="E64" s="18"/>
      <c r="F64" s="18"/>
      <c r="G64" s="18"/>
      <c r="H64" s="18"/>
      <c r="I64" s="18"/>
      <c r="J64" s="5"/>
      <c r="K64" s="18"/>
      <c r="L64" s="28"/>
      <c r="M64" s="19"/>
      <c r="N64" s="18"/>
      <c r="O64" s="20">
        <v>1</v>
      </c>
      <c r="P64" s="18"/>
      <c r="Q64" s="20">
        <f t="shared" si="0"/>
        <v>1</v>
      </c>
      <c r="R64" s="26">
        <v>1</v>
      </c>
      <c r="S64" s="29"/>
      <c r="T64" s="22">
        <v>1</v>
      </c>
      <c r="U64" s="30"/>
      <c r="V64" s="26"/>
      <c r="W64" s="26"/>
    </row>
    <row r="65" spans="1:23" ht="21" customHeight="1" x14ac:dyDescent="0.3">
      <c r="A65" s="80"/>
      <c r="B65" s="82"/>
      <c r="C65" s="82"/>
      <c r="D65" s="18" t="s">
        <v>33</v>
      </c>
      <c r="E65" s="18"/>
      <c r="F65" s="18"/>
      <c r="G65" s="18"/>
      <c r="H65" s="18"/>
      <c r="I65" s="18"/>
      <c r="J65" s="5"/>
      <c r="K65" s="18"/>
      <c r="L65" s="28"/>
      <c r="M65" s="19"/>
      <c r="N65" s="18"/>
      <c r="O65" s="20">
        <v>1</v>
      </c>
      <c r="P65" s="18"/>
      <c r="Q65" s="20">
        <f t="shared" si="0"/>
        <v>1</v>
      </c>
      <c r="R65" s="22"/>
      <c r="S65" s="24"/>
      <c r="T65" s="22"/>
      <c r="U65" s="25"/>
      <c r="V65" s="22"/>
      <c r="W65" s="22"/>
    </row>
    <row r="66" spans="1:23" ht="21" customHeight="1" x14ac:dyDescent="0.3">
      <c r="A66" s="79">
        <f t="shared" si="1"/>
        <v>29</v>
      </c>
      <c r="B66" s="81" t="s">
        <v>62</v>
      </c>
      <c r="C66" s="81" t="s">
        <v>66</v>
      </c>
      <c r="D66" s="18" t="s">
        <v>32</v>
      </c>
      <c r="E66" s="18"/>
      <c r="F66" s="18"/>
      <c r="G66" s="18"/>
      <c r="H66" s="18"/>
      <c r="I66" s="18"/>
      <c r="J66" s="5"/>
      <c r="K66" s="18"/>
      <c r="L66" s="28"/>
      <c r="M66" s="19"/>
      <c r="N66" s="18"/>
      <c r="O66" s="20">
        <v>1</v>
      </c>
      <c r="P66" s="18"/>
      <c r="Q66" s="20">
        <f t="shared" si="0"/>
        <v>1</v>
      </c>
      <c r="R66" s="26">
        <v>1</v>
      </c>
      <c r="S66" s="29"/>
      <c r="T66" s="22">
        <v>1</v>
      </c>
      <c r="U66" s="30"/>
      <c r="V66" s="26"/>
      <c r="W66" s="26"/>
    </row>
    <row r="67" spans="1:23" ht="21" customHeight="1" x14ac:dyDescent="0.3">
      <c r="A67" s="80"/>
      <c r="B67" s="82"/>
      <c r="C67" s="82"/>
      <c r="D67" s="18" t="s">
        <v>33</v>
      </c>
      <c r="E67" s="18"/>
      <c r="F67" s="18"/>
      <c r="G67" s="18"/>
      <c r="H67" s="18"/>
      <c r="I67" s="18"/>
      <c r="J67" s="5"/>
      <c r="K67" s="18"/>
      <c r="L67" s="28"/>
      <c r="M67" s="19"/>
      <c r="N67" s="18"/>
      <c r="O67" s="20">
        <v>1</v>
      </c>
      <c r="P67" s="18"/>
      <c r="Q67" s="20">
        <f t="shared" si="0"/>
        <v>1</v>
      </c>
      <c r="R67" s="22"/>
      <c r="S67" s="24"/>
      <c r="T67" s="22"/>
      <c r="U67" s="25"/>
      <c r="V67" s="22"/>
      <c r="W67" s="22"/>
    </row>
    <row r="68" spans="1:23" ht="21" customHeight="1" x14ac:dyDescent="0.3">
      <c r="A68" s="79">
        <f t="shared" si="1"/>
        <v>30</v>
      </c>
      <c r="B68" s="81" t="s">
        <v>62</v>
      </c>
      <c r="C68" s="81" t="s">
        <v>67</v>
      </c>
      <c r="D68" s="18" t="s">
        <v>32</v>
      </c>
      <c r="E68" s="18"/>
      <c r="F68" s="18"/>
      <c r="G68" s="18"/>
      <c r="H68" s="18"/>
      <c r="I68" s="18"/>
      <c r="J68" s="5"/>
      <c r="K68" s="18"/>
      <c r="L68" s="28"/>
      <c r="M68" s="19"/>
      <c r="N68" s="18"/>
      <c r="O68" s="20">
        <v>1</v>
      </c>
      <c r="P68" s="18"/>
      <c r="Q68" s="20">
        <f t="shared" si="0"/>
        <v>1</v>
      </c>
      <c r="R68" s="26">
        <v>1</v>
      </c>
      <c r="S68" s="29"/>
      <c r="T68" s="22">
        <v>1</v>
      </c>
      <c r="U68" s="30"/>
      <c r="V68" s="26"/>
      <c r="W68" s="26"/>
    </row>
    <row r="69" spans="1:23" ht="21" customHeight="1" x14ac:dyDescent="0.3">
      <c r="A69" s="80"/>
      <c r="B69" s="82"/>
      <c r="C69" s="82"/>
      <c r="D69" s="18" t="s">
        <v>33</v>
      </c>
      <c r="E69" s="18"/>
      <c r="F69" s="18"/>
      <c r="G69" s="18"/>
      <c r="H69" s="18"/>
      <c r="I69" s="18"/>
      <c r="J69" s="5"/>
      <c r="K69" s="18"/>
      <c r="L69" s="28"/>
      <c r="M69" s="19"/>
      <c r="N69" s="18"/>
      <c r="O69" s="20">
        <v>1</v>
      </c>
      <c r="P69" s="18"/>
      <c r="Q69" s="20">
        <f t="shared" si="0"/>
        <v>1</v>
      </c>
      <c r="R69" s="22"/>
      <c r="S69" s="24"/>
      <c r="T69" s="22"/>
      <c r="U69" s="25"/>
      <c r="V69" s="22"/>
      <c r="W69" s="22"/>
    </row>
    <row r="70" spans="1:23" ht="21" customHeight="1" x14ac:dyDescent="0.3">
      <c r="A70" s="79">
        <f t="shared" si="1"/>
        <v>31</v>
      </c>
      <c r="B70" s="81" t="s">
        <v>62</v>
      </c>
      <c r="C70" s="81" t="s">
        <v>68</v>
      </c>
      <c r="D70" s="18" t="s">
        <v>32</v>
      </c>
      <c r="E70" s="18"/>
      <c r="F70" s="18"/>
      <c r="G70" s="18"/>
      <c r="H70" s="18"/>
      <c r="I70" s="18"/>
      <c r="J70" s="5"/>
      <c r="K70" s="18"/>
      <c r="L70" s="28"/>
      <c r="M70" s="19"/>
      <c r="N70" s="18"/>
      <c r="O70" s="20">
        <v>1</v>
      </c>
      <c r="P70" s="18"/>
      <c r="Q70" s="20">
        <f t="shared" si="0"/>
        <v>1</v>
      </c>
      <c r="R70" s="22">
        <v>1</v>
      </c>
      <c r="S70" s="24"/>
      <c r="T70" s="22">
        <v>1</v>
      </c>
      <c r="U70" s="25"/>
      <c r="V70" s="22"/>
      <c r="W70" s="22"/>
    </row>
    <row r="71" spans="1:23" ht="21" customHeight="1" x14ac:dyDescent="0.3">
      <c r="A71" s="80"/>
      <c r="B71" s="82"/>
      <c r="C71" s="82"/>
      <c r="D71" s="18" t="s">
        <v>33</v>
      </c>
      <c r="E71" s="18"/>
      <c r="F71" s="18"/>
      <c r="G71" s="18"/>
      <c r="H71" s="18"/>
      <c r="I71" s="18"/>
      <c r="J71" s="5"/>
      <c r="K71" s="18"/>
      <c r="L71" s="28"/>
      <c r="M71" s="19"/>
      <c r="N71" s="18"/>
      <c r="O71" s="20">
        <v>1</v>
      </c>
      <c r="P71" s="18"/>
      <c r="Q71" s="20">
        <f t="shared" si="0"/>
        <v>1</v>
      </c>
      <c r="R71" s="22"/>
      <c r="S71" s="24"/>
      <c r="T71" s="22"/>
      <c r="U71" s="25"/>
      <c r="V71" s="22"/>
      <c r="W71" s="22"/>
    </row>
    <row r="72" spans="1:23" ht="27" customHeight="1" x14ac:dyDescent="0.3">
      <c r="A72" s="22">
        <f t="shared" si="1"/>
        <v>32</v>
      </c>
      <c r="B72" s="27" t="s">
        <v>62</v>
      </c>
      <c r="C72" s="27" t="s">
        <v>69</v>
      </c>
      <c r="D72" s="18" t="s">
        <v>32</v>
      </c>
      <c r="E72" s="18"/>
      <c r="F72" s="18"/>
      <c r="G72" s="18"/>
      <c r="H72" s="18"/>
      <c r="I72" s="18"/>
      <c r="J72" s="5"/>
      <c r="K72" s="18"/>
      <c r="L72" s="28"/>
      <c r="M72" s="19"/>
      <c r="N72" s="18"/>
      <c r="O72" s="20">
        <v>1</v>
      </c>
      <c r="P72" s="18"/>
      <c r="Q72" s="20">
        <f t="shared" ref="Q72:Q135" si="2">SUM(E72:P72)</f>
        <v>1</v>
      </c>
      <c r="R72" s="26">
        <v>1</v>
      </c>
      <c r="S72" s="29"/>
      <c r="T72" s="22"/>
      <c r="U72" s="30"/>
      <c r="V72" s="26"/>
      <c r="W72" s="26"/>
    </row>
    <row r="73" spans="1:23" ht="21" customHeight="1" x14ac:dyDescent="0.3">
      <c r="A73" s="79">
        <f t="shared" si="1"/>
        <v>33</v>
      </c>
      <c r="B73" s="81" t="s">
        <v>62</v>
      </c>
      <c r="C73" s="81" t="s">
        <v>70</v>
      </c>
      <c r="D73" s="18" t="s">
        <v>32</v>
      </c>
      <c r="E73" s="18"/>
      <c r="F73" s="18"/>
      <c r="G73" s="18"/>
      <c r="H73" s="18"/>
      <c r="I73" s="18"/>
      <c r="J73" s="5"/>
      <c r="K73" s="18"/>
      <c r="L73" s="28"/>
      <c r="M73" s="19"/>
      <c r="N73" s="18"/>
      <c r="O73" s="20">
        <v>1</v>
      </c>
      <c r="P73" s="18"/>
      <c r="Q73" s="20">
        <f t="shared" si="2"/>
        <v>1</v>
      </c>
      <c r="R73" s="22">
        <v>1</v>
      </c>
      <c r="S73" s="24"/>
      <c r="T73" s="22">
        <v>1</v>
      </c>
      <c r="U73" s="25"/>
      <c r="V73" s="22"/>
      <c r="W73" s="22"/>
    </row>
    <row r="74" spans="1:23" ht="21" customHeight="1" x14ac:dyDescent="0.3">
      <c r="A74" s="80"/>
      <c r="B74" s="82"/>
      <c r="C74" s="82"/>
      <c r="D74" s="18" t="s">
        <v>33</v>
      </c>
      <c r="E74" s="18"/>
      <c r="F74" s="18"/>
      <c r="G74" s="18"/>
      <c r="H74" s="18"/>
      <c r="I74" s="18"/>
      <c r="J74" s="5"/>
      <c r="K74" s="18"/>
      <c r="L74" s="28"/>
      <c r="M74" s="19"/>
      <c r="N74" s="18"/>
      <c r="O74" s="20">
        <v>1</v>
      </c>
      <c r="P74" s="18"/>
      <c r="Q74" s="20">
        <f t="shared" si="2"/>
        <v>1</v>
      </c>
      <c r="R74" s="22"/>
      <c r="S74" s="24"/>
      <c r="T74" s="22"/>
      <c r="U74" s="25"/>
      <c r="V74" s="22"/>
      <c r="W74" s="22"/>
    </row>
    <row r="75" spans="1:23" ht="21" customHeight="1" x14ac:dyDescent="0.3">
      <c r="A75" s="79">
        <f t="shared" ref="A75:A99" si="3">MAX($A$8:A74)+1</f>
        <v>34</v>
      </c>
      <c r="B75" s="81" t="s">
        <v>62</v>
      </c>
      <c r="C75" s="81" t="s">
        <v>71</v>
      </c>
      <c r="D75" s="18" t="s">
        <v>32</v>
      </c>
      <c r="E75" s="18"/>
      <c r="F75" s="18"/>
      <c r="G75" s="18"/>
      <c r="H75" s="18"/>
      <c r="I75" s="18"/>
      <c r="J75" s="5"/>
      <c r="K75" s="18"/>
      <c r="L75" s="28"/>
      <c r="M75" s="19"/>
      <c r="N75" s="18"/>
      <c r="O75" s="20">
        <v>1</v>
      </c>
      <c r="P75" s="18"/>
      <c r="Q75" s="20">
        <f t="shared" si="2"/>
        <v>1</v>
      </c>
      <c r="R75" s="22">
        <v>1</v>
      </c>
      <c r="S75" s="24"/>
      <c r="T75" s="22">
        <v>1</v>
      </c>
      <c r="U75" s="25"/>
      <c r="V75" s="22"/>
      <c r="W75" s="22"/>
    </row>
    <row r="76" spans="1:23" ht="21" customHeight="1" x14ac:dyDescent="0.3">
      <c r="A76" s="80"/>
      <c r="B76" s="82"/>
      <c r="C76" s="82"/>
      <c r="D76" s="18" t="s">
        <v>33</v>
      </c>
      <c r="E76" s="18"/>
      <c r="F76" s="18"/>
      <c r="G76" s="18"/>
      <c r="H76" s="18"/>
      <c r="I76" s="18"/>
      <c r="J76" s="5"/>
      <c r="K76" s="18"/>
      <c r="L76" s="28"/>
      <c r="M76" s="19"/>
      <c r="N76" s="18"/>
      <c r="O76" s="20">
        <v>1</v>
      </c>
      <c r="P76" s="18"/>
      <c r="Q76" s="20">
        <f t="shared" si="2"/>
        <v>1</v>
      </c>
      <c r="R76" s="22"/>
      <c r="S76" s="24"/>
      <c r="T76" s="22"/>
      <c r="U76" s="25"/>
      <c r="V76" s="22"/>
      <c r="W76" s="22"/>
    </row>
    <row r="77" spans="1:23" ht="27" customHeight="1" x14ac:dyDescent="0.3">
      <c r="A77" s="15">
        <f t="shared" si="3"/>
        <v>35</v>
      </c>
      <c r="B77" s="34" t="s">
        <v>62</v>
      </c>
      <c r="C77" s="34" t="s">
        <v>72</v>
      </c>
      <c r="D77" s="18" t="s">
        <v>32</v>
      </c>
      <c r="E77" s="18"/>
      <c r="F77" s="18"/>
      <c r="G77" s="18"/>
      <c r="H77" s="18"/>
      <c r="I77" s="18"/>
      <c r="J77" s="5"/>
      <c r="K77" s="18"/>
      <c r="L77" s="28"/>
      <c r="M77" s="19"/>
      <c r="N77" s="18"/>
      <c r="O77" s="20">
        <v>1</v>
      </c>
      <c r="P77" s="18"/>
      <c r="Q77" s="20">
        <f t="shared" si="2"/>
        <v>1</v>
      </c>
      <c r="R77" s="22">
        <v>1</v>
      </c>
      <c r="S77" s="24"/>
      <c r="T77" s="22"/>
      <c r="U77" s="25"/>
      <c r="V77" s="22"/>
      <c r="W77" s="22"/>
    </row>
    <row r="78" spans="1:23" ht="17.399999999999999" customHeight="1" x14ac:dyDescent="0.3">
      <c r="A78" s="79">
        <f t="shared" si="3"/>
        <v>36</v>
      </c>
      <c r="B78" s="81" t="s">
        <v>62</v>
      </c>
      <c r="C78" s="81" t="s">
        <v>73</v>
      </c>
      <c r="D78" s="18" t="s">
        <v>32</v>
      </c>
      <c r="E78" s="18"/>
      <c r="F78" s="18"/>
      <c r="G78" s="18"/>
      <c r="H78" s="18"/>
      <c r="I78" s="18"/>
      <c r="J78" s="5"/>
      <c r="K78" s="18"/>
      <c r="L78" s="28"/>
      <c r="M78" s="19"/>
      <c r="N78" s="18"/>
      <c r="O78" s="20">
        <v>1</v>
      </c>
      <c r="P78" s="18"/>
      <c r="Q78" s="20">
        <f t="shared" si="2"/>
        <v>1</v>
      </c>
      <c r="R78" s="22">
        <v>1</v>
      </c>
      <c r="S78" s="24">
        <v>1</v>
      </c>
      <c r="T78" s="22">
        <v>1</v>
      </c>
      <c r="U78" s="25"/>
      <c r="V78" s="22"/>
      <c r="W78" s="22"/>
    </row>
    <row r="79" spans="1:23" ht="17.399999999999999" customHeight="1" x14ac:dyDescent="0.3">
      <c r="A79" s="83"/>
      <c r="B79" s="84"/>
      <c r="C79" s="84"/>
      <c r="D79" s="18" t="s">
        <v>48</v>
      </c>
      <c r="E79" s="18"/>
      <c r="F79" s="18"/>
      <c r="G79" s="18"/>
      <c r="H79" s="18"/>
      <c r="I79" s="18"/>
      <c r="J79" s="5"/>
      <c r="K79" s="18"/>
      <c r="L79" s="28"/>
      <c r="M79" s="19"/>
      <c r="N79" s="18"/>
      <c r="O79" s="20">
        <v>1</v>
      </c>
      <c r="P79" s="18"/>
      <c r="Q79" s="20">
        <f t="shared" si="2"/>
        <v>1</v>
      </c>
      <c r="R79" s="22"/>
      <c r="S79" s="24"/>
      <c r="T79" s="22"/>
      <c r="U79" s="25"/>
      <c r="V79" s="22"/>
      <c r="W79" s="22"/>
    </row>
    <row r="80" spans="1:23" ht="17.399999999999999" customHeight="1" x14ac:dyDescent="0.3">
      <c r="A80" s="80"/>
      <c r="B80" s="82"/>
      <c r="C80" s="82"/>
      <c r="D80" s="18" t="s">
        <v>33</v>
      </c>
      <c r="E80" s="18"/>
      <c r="F80" s="18"/>
      <c r="G80" s="18"/>
      <c r="H80" s="18"/>
      <c r="I80" s="18"/>
      <c r="J80" s="5"/>
      <c r="K80" s="18"/>
      <c r="L80" s="28"/>
      <c r="M80" s="19"/>
      <c r="N80" s="18"/>
      <c r="O80" s="20">
        <v>1</v>
      </c>
      <c r="P80" s="18"/>
      <c r="Q80" s="20">
        <f t="shared" si="2"/>
        <v>1</v>
      </c>
      <c r="R80" s="22"/>
      <c r="S80" s="24"/>
      <c r="T80" s="22"/>
      <c r="U80" s="25"/>
      <c r="V80" s="22"/>
      <c r="W80" s="22"/>
    </row>
    <row r="81" spans="1:23" ht="54.6" customHeight="1" x14ac:dyDescent="0.3">
      <c r="A81" s="15">
        <f t="shared" si="3"/>
        <v>37</v>
      </c>
      <c r="B81" s="34" t="s">
        <v>74</v>
      </c>
      <c r="C81" s="31" t="s">
        <v>75</v>
      </c>
      <c r="D81" s="18" t="s">
        <v>32</v>
      </c>
      <c r="E81" s="18"/>
      <c r="F81" s="18"/>
      <c r="G81" s="18"/>
      <c r="H81" s="18"/>
      <c r="I81" s="18"/>
      <c r="J81" s="5"/>
      <c r="K81" s="18"/>
      <c r="L81" s="28"/>
      <c r="M81" s="19"/>
      <c r="N81" s="18"/>
      <c r="O81" s="20">
        <v>1</v>
      </c>
      <c r="P81" s="18"/>
      <c r="Q81" s="20">
        <f t="shared" si="2"/>
        <v>1</v>
      </c>
      <c r="R81" s="22">
        <v>1</v>
      </c>
      <c r="S81" s="24"/>
      <c r="T81" s="22"/>
      <c r="U81" s="25"/>
      <c r="V81" s="22"/>
      <c r="W81" s="22"/>
    </row>
    <row r="82" spans="1:23" ht="39.6" customHeight="1" x14ac:dyDescent="0.3">
      <c r="A82" s="15">
        <f t="shared" si="3"/>
        <v>38</v>
      </c>
      <c r="B82" s="34" t="s">
        <v>74</v>
      </c>
      <c r="C82" s="31" t="s">
        <v>76</v>
      </c>
      <c r="D82" s="18" t="s">
        <v>32</v>
      </c>
      <c r="E82" s="18"/>
      <c r="F82" s="18"/>
      <c r="G82" s="18"/>
      <c r="H82" s="18"/>
      <c r="I82" s="18"/>
      <c r="J82" s="5"/>
      <c r="K82" s="18"/>
      <c r="L82" s="28"/>
      <c r="M82" s="19"/>
      <c r="N82" s="18"/>
      <c r="O82" s="20">
        <v>1</v>
      </c>
      <c r="P82" s="18"/>
      <c r="Q82" s="20">
        <f t="shared" si="2"/>
        <v>1</v>
      </c>
      <c r="R82" s="22">
        <v>1</v>
      </c>
      <c r="S82" s="24"/>
      <c r="T82" s="22"/>
      <c r="U82" s="25"/>
      <c r="V82" s="22"/>
      <c r="W82" s="22"/>
    </row>
    <row r="83" spans="1:23" ht="17.399999999999999" customHeight="1" x14ac:dyDescent="0.3">
      <c r="A83" s="79">
        <f t="shared" si="3"/>
        <v>39</v>
      </c>
      <c r="B83" s="88" t="s">
        <v>74</v>
      </c>
      <c r="C83" s="85" t="s">
        <v>77</v>
      </c>
      <c r="D83" s="18" t="s">
        <v>32</v>
      </c>
      <c r="E83" s="18"/>
      <c r="F83" s="18"/>
      <c r="G83" s="18"/>
      <c r="H83" s="18"/>
      <c r="I83" s="18"/>
      <c r="J83" s="5"/>
      <c r="K83" s="18"/>
      <c r="L83" s="28"/>
      <c r="M83" s="19"/>
      <c r="N83" s="18"/>
      <c r="O83" s="20">
        <v>1</v>
      </c>
      <c r="P83" s="18"/>
      <c r="Q83" s="20">
        <f t="shared" si="2"/>
        <v>1</v>
      </c>
      <c r="R83" s="22">
        <v>1</v>
      </c>
      <c r="S83" s="24">
        <v>1</v>
      </c>
      <c r="T83" s="22">
        <v>1</v>
      </c>
      <c r="U83" s="25"/>
      <c r="V83" s="22"/>
      <c r="W83" s="22"/>
    </row>
    <row r="84" spans="1:23" ht="17.399999999999999" customHeight="1" x14ac:dyDescent="0.3">
      <c r="A84" s="83"/>
      <c r="B84" s="89"/>
      <c r="C84" s="86"/>
      <c r="D84" s="18" t="s">
        <v>48</v>
      </c>
      <c r="E84" s="18"/>
      <c r="F84" s="18"/>
      <c r="G84" s="18"/>
      <c r="H84" s="18"/>
      <c r="I84" s="18"/>
      <c r="J84" s="5"/>
      <c r="K84" s="18"/>
      <c r="L84" s="28"/>
      <c r="M84" s="19"/>
      <c r="N84" s="18"/>
      <c r="O84" s="20">
        <v>1</v>
      </c>
      <c r="P84" s="18"/>
      <c r="Q84" s="20">
        <f t="shared" si="2"/>
        <v>1</v>
      </c>
      <c r="R84" s="22"/>
      <c r="S84" s="24"/>
      <c r="T84" s="22"/>
      <c r="U84" s="25"/>
      <c r="V84" s="22"/>
      <c r="W84" s="22"/>
    </row>
    <row r="85" spans="1:23" ht="17.399999999999999" customHeight="1" x14ac:dyDescent="0.3">
      <c r="A85" s="83"/>
      <c r="B85" s="90"/>
      <c r="C85" s="87"/>
      <c r="D85" s="18" t="s">
        <v>49</v>
      </c>
      <c r="E85" s="18"/>
      <c r="F85" s="18"/>
      <c r="G85" s="18"/>
      <c r="H85" s="18"/>
      <c r="I85" s="18"/>
      <c r="J85" s="5"/>
      <c r="K85" s="18"/>
      <c r="L85" s="28"/>
      <c r="M85" s="19"/>
      <c r="N85" s="18"/>
      <c r="O85" s="20">
        <v>1</v>
      </c>
      <c r="P85" s="18"/>
      <c r="Q85" s="20">
        <f t="shared" si="2"/>
        <v>1</v>
      </c>
      <c r="R85" s="22"/>
      <c r="S85" s="24"/>
      <c r="T85" s="22"/>
      <c r="U85" s="25"/>
      <c r="V85" s="22"/>
      <c r="W85" s="22"/>
    </row>
    <row r="86" spans="1:23" ht="18.600000000000001" customHeight="1" x14ac:dyDescent="0.3">
      <c r="A86" s="79">
        <f t="shared" si="3"/>
        <v>40</v>
      </c>
      <c r="B86" s="81" t="s">
        <v>74</v>
      </c>
      <c r="C86" s="81" t="s">
        <v>78</v>
      </c>
      <c r="D86" s="18" t="s">
        <v>32</v>
      </c>
      <c r="E86" s="18"/>
      <c r="F86" s="18"/>
      <c r="G86" s="18"/>
      <c r="H86" s="18"/>
      <c r="I86" s="18"/>
      <c r="J86" s="5"/>
      <c r="K86" s="18"/>
      <c r="L86" s="28"/>
      <c r="M86" s="19"/>
      <c r="N86" s="18"/>
      <c r="O86" s="20">
        <v>1</v>
      </c>
      <c r="P86" s="18"/>
      <c r="Q86" s="20">
        <f t="shared" si="2"/>
        <v>1</v>
      </c>
      <c r="R86" s="22">
        <v>1</v>
      </c>
      <c r="S86" s="24"/>
      <c r="T86" s="22">
        <v>1</v>
      </c>
      <c r="U86" s="25"/>
      <c r="V86" s="22"/>
      <c r="W86" s="22"/>
    </row>
    <row r="87" spans="1:23" ht="18.600000000000001" customHeight="1" x14ac:dyDescent="0.3">
      <c r="A87" s="80"/>
      <c r="B87" s="82"/>
      <c r="C87" s="82"/>
      <c r="D87" s="18" t="s">
        <v>33</v>
      </c>
      <c r="E87" s="18"/>
      <c r="F87" s="18"/>
      <c r="G87" s="18"/>
      <c r="H87" s="18"/>
      <c r="I87" s="18"/>
      <c r="J87" s="5"/>
      <c r="K87" s="18"/>
      <c r="L87" s="28"/>
      <c r="M87" s="19"/>
      <c r="N87" s="18"/>
      <c r="O87" s="20">
        <v>1</v>
      </c>
      <c r="P87" s="18"/>
      <c r="Q87" s="20">
        <f t="shared" si="2"/>
        <v>1</v>
      </c>
      <c r="R87" s="22"/>
      <c r="S87" s="24"/>
      <c r="T87" s="22"/>
      <c r="U87" s="25"/>
      <c r="V87" s="22"/>
      <c r="W87" s="22"/>
    </row>
    <row r="88" spans="1:23" ht="25.8" customHeight="1" x14ac:dyDescent="0.3">
      <c r="A88" s="79">
        <f t="shared" si="3"/>
        <v>41</v>
      </c>
      <c r="B88" s="81" t="s">
        <v>74</v>
      </c>
      <c r="C88" s="81" t="s">
        <v>79</v>
      </c>
      <c r="D88" s="18" t="s">
        <v>32</v>
      </c>
      <c r="E88" s="18"/>
      <c r="F88" s="18"/>
      <c r="G88" s="18"/>
      <c r="H88" s="18"/>
      <c r="I88" s="18"/>
      <c r="J88" s="5"/>
      <c r="K88" s="18"/>
      <c r="L88" s="28"/>
      <c r="M88" s="19"/>
      <c r="N88" s="18"/>
      <c r="O88" s="20">
        <v>1</v>
      </c>
      <c r="P88" s="18"/>
      <c r="Q88" s="20">
        <f t="shared" si="2"/>
        <v>1</v>
      </c>
      <c r="R88" s="22">
        <v>1</v>
      </c>
      <c r="S88" s="24"/>
      <c r="T88" s="22">
        <v>1</v>
      </c>
      <c r="U88" s="25"/>
      <c r="V88" s="22"/>
      <c r="W88" s="22"/>
    </row>
    <row r="89" spans="1:23" ht="25.8" customHeight="1" x14ac:dyDescent="0.3">
      <c r="A89" s="80"/>
      <c r="B89" s="82"/>
      <c r="C89" s="82"/>
      <c r="D89" s="18" t="s">
        <v>33</v>
      </c>
      <c r="E89" s="18"/>
      <c r="F89" s="18"/>
      <c r="G89" s="18"/>
      <c r="H89" s="18"/>
      <c r="I89" s="18"/>
      <c r="J89" s="5"/>
      <c r="K89" s="18"/>
      <c r="L89" s="28"/>
      <c r="M89" s="19"/>
      <c r="N89" s="18"/>
      <c r="O89" s="20">
        <v>1</v>
      </c>
      <c r="P89" s="18"/>
      <c r="Q89" s="20">
        <f t="shared" si="2"/>
        <v>1</v>
      </c>
      <c r="R89" s="22"/>
      <c r="S89" s="24"/>
      <c r="T89" s="22"/>
      <c r="U89" s="25"/>
      <c r="V89" s="22"/>
      <c r="W89" s="22"/>
    </row>
    <row r="90" spans="1:23" ht="25.8" customHeight="1" x14ac:dyDescent="0.3">
      <c r="A90" s="79">
        <f t="shared" si="3"/>
        <v>42</v>
      </c>
      <c r="B90" s="81" t="s">
        <v>74</v>
      </c>
      <c r="C90" s="81" t="s">
        <v>80</v>
      </c>
      <c r="D90" s="18" t="s">
        <v>32</v>
      </c>
      <c r="E90" s="18"/>
      <c r="F90" s="18"/>
      <c r="G90" s="18"/>
      <c r="H90" s="18"/>
      <c r="I90" s="18"/>
      <c r="J90" s="5"/>
      <c r="K90" s="18"/>
      <c r="L90" s="28"/>
      <c r="M90" s="19"/>
      <c r="N90" s="18"/>
      <c r="O90" s="20">
        <v>1</v>
      </c>
      <c r="P90" s="18"/>
      <c r="Q90" s="20">
        <f t="shared" si="2"/>
        <v>1</v>
      </c>
      <c r="R90" s="22">
        <v>1</v>
      </c>
      <c r="S90" s="24"/>
      <c r="T90" s="22">
        <v>1</v>
      </c>
      <c r="U90" s="25"/>
      <c r="V90" s="22"/>
      <c r="W90" s="22"/>
    </row>
    <row r="91" spans="1:23" ht="25.8" customHeight="1" x14ac:dyDescent="0.3">
      <c r="A91" s="80"/>
      <c r="B91" s="82"/>
      <c r="C91" s="82"/>
      <c r="D91" s="18" t="s">
        <v>33</v>
      </c>
      <c r="E91" s="18"/>
      <c r="F91" s="18"/>
      <c r="G91" s="18"/>
      <c r="H91" s="18"/>
      <c r="I91" s="18"/>
      <c r="J91" s="5"/>
      <c r="K91" s="18"/>
      <c r="L91" s="28"/>
      <c r="M91" s="19"/>
      <c r="N91" s="18"/>
      <c r="O91" s="20">
        <v>1</v>
      </c>
      <c r="P91" s="18"/>
      <c r="Q91" s="20">
        <f t="shared" si="2"/>
        <v>1</v>
      </c>
      <c r="R91" s="22"/>
      <c r="S91" s="24"/>
      <c r="T91" s="22"/>
      <c r="U91" s="25"/>
      <c r="V91" s="22"/>
      <c r="W91" s="22"/>
    </row>
    <row r="92" spans="1:23" ht="17.399999999999999" customHeight="1" x14ac:dyDescent="0.3">
      <c r="A92" s="79">
        <f t="shared" si="3"/>
        <v>43</v>
      </c>
      <c r="B92" s="88" t="s">
        <v>74</v>
      </c>
      <c r="C92" s="85" t="s">
        <v>81</v>
      </c>
      <c r="D92" s="18" t="s">
        <v>32</v>
      </c>
      <c r="E92" s="18"/>
      <c r="F92" s="18"/>
      <c r="G92" s="18"/>
      <c r="H92" s="18"/>
      <c r="I92" s="18"/>
      <c r="J92" s="5"/>
      <c r="K92" s="18"/>
      <c r="L92" s="28"/>
      <c r="M92" s="19"/>
      <c r="N92" s="18"/>
      <c r="O92" s="20">
        <v>1</v>
      </c>
      <c r="P92" s="18"/>
      <c r="Q92" s="20">
        <f t="shared" si="2"/>
        <v>1</v>
      </c>
      <c r="R92" s="22">
        <v>1</v>
      </c>
      <c r="S92" s="24">
        <v>1</v>
      </c>
      <c r="T92" s="22">
        <v>1</v>
      </c>
      <c r="U92" s="25"/>
      <c r="V92" s="22"/>
      <c r="W92" s="22"/>
    </row>
    <row r="93" spans="1:23" ht="17.399999999999999" customHeight="1" x14ac:dyDescent="0.3">
      <c r="A93" s="83"/>
      <c r="B93" s="89"/>
      <c r="C93" s="86"/>
      <c r="D93" s="18" t="s">
        <v>48</v>
      </c>
      <c r="E93" s="18"/>
      <c r="F93" s="18"/>
      <c r="G93" s="18"/>
      <c r="H93" s="18"/>
      <c r="I93" s="18"/>
      <c r="J93" s="5"/>
      <c r="K93" s="18"/>
      <c r="L93" s="28"/>
      <c r="M93" s="19"/>
      <c r="N93" s="18"/>
      <c r="O93" s="20">
        <v>1</v>
      </c>
      <c r="P93" s="18"/>
      <c r="Q93" s="20">
        <f t="shared" si="2"/>
        <v>1</v>
      </c>
      <c r="R93" s="22"/>
      <c r="S93" s="24"/>
      <c r="T93" s="22"/>
      <c r="U93" s="25"/>
      <c r="V93" s="22"/>
      <c r="W93" s="22"/>
    </row>
    <row r="94" spans="1:23" ht="17.399999999999999" customHeight="1" x14ac:dyDescent="0.3">
      <c r="A94" s="80"/>
      <c r="B94" s="90"/>
      <c r="C94" s="87"/>
      <c r="D94" s="18" t="s">
        <v>49</v>
      </c>
      <c r="E94" s="18"/>
      <c r="F94" s="18"/>
      <c r="G94" s="18"/>
      <c r="H94" s="18"/>
      <c r="I94" s="18"/>
      <c r="J94" s="5"/>
      <c r="K94" s="18"/>
      <c r="L94" s="28"/>
      <c r="M94" s="19"/>
      <c r="N94" s="18"/>
      <c r="O94" s="20">
        <v>1</v>
      </c>
      <c r="P94" s="18"/>
      <c r="Q94" s="20">
        <f t="shared" si="2"/>
        <v>1</v>
      </c>
      <c r="R94" s="22"/>
      <c r="S94" s="24"/>
      <c r="T94" s="22"/>
      <c r="U94" s="25"/>
      <c r="V94" s="22"/>
      <c r="W94" s="22"/>
    </row>
    <row r="95" spans="1:23" ht="17.399999999999999" customHeight="1" x14ac:dyDescent="0.3">
      <c r="A95" s="79">
        <f t="shared" si="3"/>
        <v>44</v>
      </c>
      <c r="B95" s="88" t="s">
        <v>74</v>
      </c>
      <c r="C95" s="85" t="s">
        <v>82</v>
      </c>
      <c r="D95" s="18" t="s">
        <v>32</v>
      </c>
      <c r="E95" s="18"/>
      <c r="F95" s="18"/>
      <c r="G95" s="18"/>
      <c r="H95" s="18"/>
      <c r="I95" s="18"/>
      <c r="J95" s="5"/>
      <c r="K95" s="18"/>
      <c r="L95" s="28"/>
      <c r="M95" s="19"/>
      <c r="N95" s="18"/>
      <c r="O95" s="20">
        <v>1</v>
      </c>
      <c r="P95" s="18"/>
      <c r="Q95" s="20">
        <f t="shared" si="2"/>
        <v>1</v>
      </c>
      <c r="R95" s="22">
        <v>1</v>
      </c>
      <c r="S95" s="24">
        <v>1</v>
      </c>
      <c r="T95" s="22">
        <v>1</v>
      </c>
      <c r="U95" s="25"/>
      <c r="V95" s="22"/>
      <c r="W95" s="22"/>
    </row>
    <row r="96" spans="1:23" ht="17.399999999999999" customHeight="1" x14ac:dyDescent="0.3">
      <c r="A96" s="83"/>
      <c r="B96" s="89"/>
      <c r="C96" s="86"/>
      <c r="D96" s="18" t="s">
        <v>48</v>
      </c>
      <c r="E96" s="18"/>
      <c r="F96" s="18"/>
      <c r="G96" s="18"/>
      <c r="H96" s="18"/>
      <c r="I96" s="18"/>
      <c r="J96" s="5"/>
      <c r="K96" s="18"/>
      <c r="L96" s="28"/>
      <c r="M96" s="19"/>
      <c r="N96" s="18"/>
      <c r="O96" s="20">
        <v>1</v>
      </c>
      <c r="P96" s="18"/>
      <c r="Q96" s="20">
        <f t="shared" si="2"/>
        <v>1</v>
      </c>
      <c r="R96" s="22"/>
      <c r="S96" s="24"/>
      <c r="T96" s="22"/>
      <c r="U96" s="25"/>
      <c r="V96" s="22"/>
      <c r="W96" s="22"/>
    </row>
    <row r="97" spans="1:23" ht="17.399999999999999" customHeight="1" x14ac:dyDescent="0.3">
      <c r="A97" s="80"/>
      <c r="B97" s="90"/>
      <c r="C97" s="87"/>
      <c r="D97" s="18" t="s">
        <v>49</v>
      </c>
      <c r="E97" s="18"/>
      <c r="F97" s="18"/>
      <c r="G97" s="18"/>
      <c r="H97" s="18"/>
      <c r="I97" s="18"/>
      <c r="J97" s="5"/>
      <c r="K97" s="18"/>
      <c r="L97" s="28"/>
      <c r="M97" s="19"/>
      <c r="N97" s="18"/>
      <c r="O97" s="20">
        <v>1</v>
      </c>
      <c r="P97" s="18"/>
      <c r="Q97" s="20">
        <f t="shared" si="2"/>
        <v>1</v>
      </c>
      <c r="R97" s="22"/>
      <c r="S97" s="24"/>
      <c r="T97" s="22"/>
      <c r="U97" s="25"/>
      <c r="V97" s="22"/>
      <c r="W97" s="22"/>
    </row>
    <row r="98" spans="1:23" ht="30" customHeight="1" x14ac:dyDescent="0.3">
      <c r="A98" s="15">
        <f t="shared" si="3"/>
        <v>45</v>
      </c>
      <c r="B98" s="34" t="s">
        <v>83</v>
      </c>
      <c r="C98" s="34" t="s">
        <v>84</v>
      </c>
      <c r="D98" s="18" t="s">
        <v>32</v>
      </c>
      <c r="E98" s="18"/>
      <c r="F98" s="18"/>
      <c r="G98" s="18"/>
      <c r="H98" s="18"/>
      <c r="I98" s="18"/>
      <c r="J98" s="5"/>
      <c r="K98" s="18"/>
      <c r="L98" s="28"/>
      <c r="M98" s="19"/>
      <c r="N98" s="18"/>
      <c r="O98" s="20">
        <v>1</v>
      </c>
      <c r="P98" s="18"/>
      <c r="Q98" s="20">
        <f t="shared" si="2"/>
        <v>1</v>
      </c>
      <c r="R98" s="22">
        <v>1</v>
      </c>
      <c r="S98" s="24"/>
      <c r="T98" s="22"/>
      <c r="U98" s="25"/>
      <c r="V98" s="22"/>
      <c r="W98" s="22"/>
    </row>
    <row r="99" spans="1:23" ht="20.399999999999999" customHeight="1" x14ac:dyDescent="0.3">
      <c r="A99" s="79">
        <f t="shared" si="3"/>
        <v>46</v>
      </c>
      <c r="B99" s="81" t="s">
        <v>83</v>
      </c>
      <c r="C99" s="81" t="s">
        <v>85</v>
      </c>
      <c r="D99" s="18" t="s">
        <v>32</v>
      </c>
      <c r="E99" s="18"/>
      <c r="F99" s="18"/>
      <c r="G99" s="18"/>
      <c r="H99" s="18"/>
      <c r="I99" s="18"/>
      <c r="J99" s="5"/>
      <c r="K99" s="18"/>
      <c r="L99" s="28"/>
      <c r="M99" s="19"/>
      <c r="N99" s="18"/>
      <c r="O99" s="20">
        <v>1</v>
      </c>
      <c r="P99" s="18"/>
      <c r="Q99" s="20">
        <f t="shared" si="2"/>
        <v>1</v>
      </c>
      <c r="R99" s="22">
        <v>1</v>
      </c>
      <c r="S99" s="24"/>
      <c r="T99" s="22">
        <v>1</v>
      </c>
      <c r="U99" s="25"/>
      <c r="V99" s="22"/>
      <c r="W99" s="22"/>
    </row>
    <row r="100" spans="1:23" ht="20.399999999999999" customHeight="1" x14ac:dyDescent="0.3">
      <c r="A100" s="80"/>
      <c r="B100" s="82"/>
      <c r="C100" s="82"/>
      <c r="D100" s="18" t="s">
        <v>33</v>
      </c>
      <c r="E100" s="18"/>
      <c r="F100" s="18"/>
      <c r="G100" s="18"/>
      <c r="H100" s="18"/>
      <c r="I100" s="18"/>
      <c r="J100" s="5"/>
      <c r="K100" s="18"/>
      <c r="L100" s="28"/>
      <c r="M100" s="19"/>
      <c r="N100" s="18"/>
      <c r="O100" s="20">
        <v>1</v>
      </c>
      <c r="P100" s="18"/>
      <c r="Q100" s="20">
        <f t="shared" si="2"/>
        <v>1</v>
      </c>
      <c r="R100" s="22"/>
      <c r="S100" s="24"/>
      <c r="T100" s="22"/>
      <c r="U100" s="25"/>
      <c r="V100" s="22"/>
      <c r="W100" s="22"/>
    </row>
    <row r="101" spans="1:23" ht="17.399999999999999" customHeight="1" x14ac:dyDescent="0.3">
      <c r="A101" s="79">
        <f>MAX($A$8:A100)+1</f>
        <v>47</v>
      </c>
      <c r="B101" s="88" t="s">
        <v>83</v>
      </c>
      <c r="C101" s="85" t="s">
        <v>86</v>
      </c>
      <c r="D101" s="18" t="s">
        <v>32</v>
      </c>
      <c r="E101" s="18"/>
      <c r="F101" s="18"/>
      <c r="G101" s="18"/>
      <c r="H101" s="18"/>
      <c r="I101" s="18"/>
      <c r="J101" s="5"/>
      <c r="K101" s="18"/>
      <c r="L101" s="28"/>
      <c r="M101" s="19"/>
      <c r="N101" s="18"/>
      <c r="O101" s="20">
        <v>1</v>
      </c>
      <c r="P101" s="18"/>
      <c r="Q101" s="20">
        <f t="shared" si="2"/>
        <v>1</v>
      </c>
      <c r="R101" s="22">
        <v>1</v>
      </c>
      <c r="S101" s="24">
        <v>1</v>
      </c>
      <c r="T101" s="22">
        <v>1</v>
      </c>
      <c r="U101" s="25"/>
      <c r="V101" s="22"/>
      <c r="W101" s="22"/>
    </row>
    <row r="102" spans="1:23" ht="17.399999999999999" customHeight="1" x14ac:dyDescent="0.3">
      <c r="A102" s="83"/>
      <c r="B102" s="89"/>
      <c r="C102" s="86"/>
      <c r="D102" s="18" t="s">
        <v>48</v>
      </c>
      <c r="E102" s="18"/>
      <c r="F102" s="18"/>
      <c r="G102" s="18"/>
      <c r="H102" s="18"/>
      <c r="I102" s="18"/>
      <c r="J102" s="5"/>
      <c r="K102" s="18"/>
      <c r="L102" s="28"/>
      <c r="M102" s="19"/>
      <c r="N102" s="18"/>
      <c r="O102" s="20">
        <v>1</v>
      </c>
      <c r="P102" s="18"/>
      <c r="Q102" s="20">
        <f t="shared" si="2"/>
        <v>1</v>
      </c>
      <c r="R102" s="22"/>
      <c r="S102" s="24"/>
      <c r="T102" s="22"/>
      <c r="U102" s="25"/>
      <c r="V102" s="22"/>
      <c r="W102" s="22"/>
    </row>
    <row r="103" spans="1:23" ht="17.399999999999999" customHeight="1" x14ac:dyDescent="0.3">
      <c r="A103" s="80"/>
      <c r="B103" s="90"/>
      <c r="C103" s="87"/>
      <c r="D103" s="18" t="s">
        <v>49</v>
      </c>
      <c r="E103" s="18"/>
      <c r="F103" s="18"/>
      <c r="G103" s="18"/>
      <c r="H103" s="18"/>
      <c r="I103" s="18"/>
      <c r="J103" s="5"/>
      <c r="K103" s="18"/>
      <c r="L103" s="28"/>
      <c r="M103" s="19"/>
      <c r="N103" s="18"/>
      <c r="O103" s="20">
        <v>1</v>
      </c>
      <c r="P103" s="18"/>
      <c r="Q103" s="20">
        <f t="shared" si="2"/>
        <v>1</v>
      </c>
      <c r="R103" s="22"/>
      <c r="S103" s="24"/>
      <c r="T103" s="22"/>
      <c r="U103" s="25"/>
      <c r="V103" s="22"/>
      <c r="W103" s="22"/>
    </row>
    <row r="104" spans="1:23" ht="17.399999999999999" customHeight="1" x14ac:dyDescent="0.3">
      <c r="A104" s="79">
        <f>MAX($A$8:A103)+1</f>
        <v>48</v>
      </c>
      <c r="B104" s="88" t="s">
        <v>83</v>
      </c>
      <c r="C104" s="85" t="s">
        <v>87</v>
      </c>
      <c r="D104" s="18" t="s">
        <v>32</v>
      </c>
      <c r="E104" s="18"/>
      <c r="F104" s="18"/>
      <c r="G104" s="18"/>
      <c r="H104" s="18"/>
      <c r="I104" s="18"/>
      <c r="J104" s="5"/>
      <c r="K104" s="18"/>
      <c r="L104" s="28"/>
      <c r="M104" s="19"/>
      <c r="N104" s="18"/>
      <c r="O104" s="20">
        <v>1</v>
      </c>
      <c r="P104" s="18"/>
      <c r="Q104" s="20">
        <f t="shared" si="2"/>
        <v>1</v>
      </c>
      <c r="R104" s="22">
        <v>1</v>
      </c>
      <c r="S104" s="24">
        <v>1</v>
      </c>
      <c r="T104" s="22">
        <v>1</v>
      </c>
      <c r="U104" s="25"/>
      <c r="V104" s="22"/>
      <c r="W104" s="22"/>
    </row>
    <row r="105" spans="1:23" ht="17.399999999999999" customHeight="1" x14ac:dyDescent="0.3">
      <c r="A105" s="83"/>
      <c r="B105" s="89"/>
      <c r="C105" s="86"/>
      <c r="D105" s="18" t="s">
        <v>48</v>
      </c>
      <c r="E105" s="18"/>
      <c r="F105" s="18"/>
      <c r="G105" s="18"/>
      <c r="H105" s="18"/>
      <c r="I105" s="18"/>
      <c r="J105" s="5"/>
      <c r="K105" s="18"/>
      <c r="L105" s="28"/>
      <c r="M105" s="19"/>
      <c r="N105" s="18"/>
      <c r="O105" s="20">
        <v>1</v>
      </c>
      <c r="P105" s="18"/>
      <c r="Q105" s="20">
        <f t="shared" si="2"/>
        <v>1</v>
      </c>
      <c r="R105" s="22"/>
      <c r="S105" s="24"/>
      <c r="T105" s="22"/>
      <c r="U105" s="25"/>
      <c r="V105" s="22"/>
      <c r="W105" s="22"/>
    </row>
    <row r="106" spans="1:23" ht="17.399999999999999" customHeight="1" x14ac:dyDescent="0.3">
      <c r="A106" s="80"/>
      <c r="B106" s="90"/>
      <c r="C106" s="87"/>
      <c r="D106" s="18" t="s">
        <v>49</v>
      </c>
      <c r="E106" s="18"/>
      <c r="F106" s="18"/>
      <c r="G106" s="18"/>
      <c r="H106" s="18"/>
      <c r="I106" s="18"/>
      <c r="J106" s="5"/>
      <c r="K106" s="18"/>
      <c r="L106" s="28"/>
      <c r="M106" s="19"/>
      <c r="N106" s="18"/>
      <c r="O106" s="20">
        <v>1</v>
      </c>
      <c r="P106" s="18"/>
      <c r="Q106" s="20">
        <f t="shared" si="2"/>
        <v>1</v>
      </c>
      <c r="R106" s="22"/>
      <c r="S106" s="24"/>
      <c r="T106" s="22"/>
      <c r="U106" s="25"/>
      <c r="V106" s="22"/>
      <c r="W106" s="22"/>
    </row>
    <row r="107" spans="1:23" ht="30" customHeight="1" x14ac:dyDescent="0.3">
      <c r="A107" s="15">
        <f t="shared" ref="A107:A170" si="4">MAX($A$8:A106)+1</f>
        <v>49</v>
      </c>
      <c r="B107" s="34" t="s">
        <v>83</v>
      </c>
      <c r="C107" s="34" t="s">
        <v>88</v>
      </c>
      <c r="D107" s="18" t="s">
        <v>32</v>
      </c>
      <c r="E107" s="18"/>
      <c r="F107" s="18"/>
      <c r="G107" s="18"/>
      <c r="H107" s="18"/>
      <c r="I107" s="18"/>
      <c r="J107" s="5"/>
      <c r="K107" s="18"/>
      <c r="L107" s="28"/>
      <c r="M107" s="19"/>
      <c r="N107" s="18"/>
      <c r="O107" s="20">
        <v>1</v>
      </c>
      <c r="P107" s="18"/>
      <c r="Q107" s="20">
        <f t="shared" si="2"/>
        <v>1</v>
      </c>
      <c r="R107" s="22">
        <v>1</v>
      </c>
      <c r="S107" s="24"/>
      <c r="T107" s="22"/>
      <c r="U107" s="25"/>
      <c r="V107" s="22"/>
      <c r="W107" s="22"/>
    </row>
    <row r="108" spans="1:23" ht="30" customHeight="1" x14ac:dyDescent="0.3">
      <c r="A108" s="15">
        <f t="shared" si="4"/>
        <v>50</v>
      </c>
      <c r="B108" s="34" t="s">
        <v>83</v>
      </c>
      <c r="C108" s="34" t="s">
        <v>89</v>
      </c>
      <c r="D108" s="18" t="s">
        <v>32</v>
      </c>
      <c r="E108" s="18"/>
      <c r="F108" s="18"/>
      <c r="G108" s="18"/>
      <c r="H108" s="18"/>
      <c r="I108" s="18"/>
      <c r="J108" s="5"/>
      <c r="K108" s="18"/>
      <c r="L108" s="28"/>
      <c r="M108" s="19"/>
      <c r="N108" s="18"/>
      <c r="O108" s="20">
        <v>1</v>
      </c>
      <c r="P108" s="18"/>
      <c r="Q108" s="20">
        <f t="shared" si="2"/>
        <v>1</v>
      </c>
      <c r="R108" s="22">
        <v>1</v>
      </c>
      <c r="S108" s="24"/>
      <c r="T108" s="22"/>
      <c r="U108" s="25"/>
      <c r="V108" s="22"/>
      <c r="W108" s="22"/>
    </row>
    <row r="109" spans="1:23" ht="30" customHeight="1" x14ac:dyDescent="0.3">
      <c r="A109" s="15">
        <f t="shared" si="4"/>
        <v>51</v>
      </c>
      <c r="B109" s="34" t="s">
        <v>83</v>
      </c>
      <c r="C109" s="34" t="s">
        <v>90</v>
      </c>
      <c r="D109" s="18" t="s">
        <v>32</v>
      </c>
      <c r="E109" s="18"/>
      <c r="F109" s="18"/>
      <c r="G109" s="18"/>
      <c r="H109" s="18"/>
      <c r="I109" s="18"/>
      <c r="J109" s="5"/>
      <c r="K109" s="18"/>
      <c r="L109" s="28"/>
      <c r="M109" s="19"/>
      <c r="N109" s="18"/>
      <c r="O109" s="20">
        <v>1</v>
      </c>
      <c r="P109" s="18"/>
      <c r="Q109" s="20">
        <f t="shared" si="2"/>
        <v>1</v>
      </c>
      <c r="R109" s="22">
        <v>1</v>
      </c>
      <c r="S109" s="24"/>
      <c r="T109" s="22"/>
      <c r="U109" s="25"/>
      <c r="V109" s="22"/>
      <c r="W109" s="22"/>
    </row>
    <row r="110" spans="1:23" ht="30" customHeight="1" x14ac:dyDescent="0.3">
      <c r="A110" s="15">
        <f t="shared" si="4"/>
        <v>52</v>
      </c>
      <c r="B110" s="34" t="s">
        <v>91</v>
      </c>
      <c r="C110" s="34" t="s">
        <v>92</v>
      </c>
      <c r="D110" s="18" t="s">
        <v>32</v>
      </c>
      <c r="E110" s="18"/>
      <c r="F110" s="18"/>
      <c r="G110" s="18"/>
      <c r="H110" s="18"/>
      <c r="I110" s="18"/>
      <c r="J110" s="5"/>
      <c r="K110" s="18"/>
      <c r="L110" s="28"/>
      <c r="M110" s="19"/>
      <c r="N110" s="18"/>
      <c r="O110" s="20">
        <v>1</v>
      </c>
      <c r="P110" s="18"/>
      <c r="Q110" s="20">
        <f t="shared" si="2"/>
        <v>1</v>
      </c>
      <c r="R110" s="22">
        <v>1</v>
      </c>
      <c r="S110" s="24"/>
      <c r="T110" s="22"/>
      <c r="U110" s="25"/>
      <c r="V110" s="22"/>
      <c r="W110" s="22"/>
    </row>
    <row r="111" spans="1:23" ht="20.399999999999999" customHeight="1" x14ac:dyDescent="0.3">
      <c r="A111" s="79">
        <f t="shared" si="4"/>
        <v>53</v>
      </c>
      <c r="B111" s="81" t="s">
        <v>91</v>
      </c>
      <c r="C111" s="81" t="s">
        <v>93</v>
      </c>
      <c r="D111" s="18" t="s">
        <v>32</v>
      </c>
      <c r="E111" s="18"/>
      <c r="F111" s="18"/>
      <c r="G111" s="18"/>
      <c r="H111" s="18"/>
      <c r="I111" s="18"/>
      <c r="J111" s="5"/>
      <c r="K111" s="18"/>
      <c r="L111" s="28"/>
      <c r="M111" s="19"/>
      <c r="N111" s="18"/>
      <c r="O111" s="20">
        <v>1</v>
      </c>
      <c r="P111" s="18"/>
      <c r="Q111" s="20">
        <f t="shared" si="2"/>
        <v>1</v>
      </c>
      <c r="R111" s="22">
        <v>1</v>
      </c>
      <c r="S111" s="24"/>
      <c r="T111" s="22">
        <v>1</v>
      </c>
      <c r="U111" s="25"/>
      <c r="V111" s="22"/>
      <c r="W111" s="22"/>
    </row>
    <row r="112" spans="1:23" ht="20.399999999999999" customHeight="1" x14ac:dyDescent="0.3">
      <c r="A112" s="80"/>
      <c r="B112" s="82"/>
      <c r="C112" s="82"/>
      <c r="D112" s="18" t="s">
        <v>33</v>
      </c>
      <c r="E112" s="18"/>
      <c r="F112" s="18"/>
      <c r="G112" s="18"/>
      <c r="H112" s="18"/>
      <c r="I112" s="18"/>
      <c r="J112" s="5"/>
      <c r="K112" s="18"/>
      <c r="L112" s="28"/>
      <c r="M112" s="19"/>
      <c r="N112" s="18"/>
      <c r="O112" s="20">
        <v>1</v>
      </c>
      <c r="P112" s="18"/>
      <c r="Q112" s="20">
        <f t="shared" si="2"/>
        <v>1</v>
      </c>
      <c r="R112" s="22"/>
      <c r="S112" s="24"/>
      <c r="T112" s="22"/>
      <c r="U112" s="25"/>
      <c r="V112" s="22"/>
      <c r="W112" s="22"/>
    </row>
    <row r="113" spans="1:23" ht="17.399999999999999" customHeight="1" x14ac:dyDescent="0.3">
      <c r="A113" s="79">
        <f t="shared" si="4"/>
        <v>54</v>
      </c>
      <c r="B113" s="88" t="s">
        <v>91</v>
      </c>
      <c r="C113" s="88" t="s">
        <v>94</v>
      </c>
      <c r="D113" s="18" t="s">
        <v>32</v>
      </c>
      <c r="E113" s="18"/>
      <c r="F113" s="18"/>
      <c r="G113" s="18"/>
      <c r="H113" s="18"/>
      <c r="I113" s="18"/>
      <c r="J113" s="5"/>
      <c r="K113" s="18"/>
      <c r="L113" s="28"/>
      <c r="M113" s="19"/>
      <c r="N113" s="18"/>
      <c r="O113" s="20">
        <v>1</v>
      </c>
      <c r="P113" s="18"/>
      <c r="Q113" s="20">
        <f t="shared" si="2"/>
        <v>1</v>
      </c>
      <c r="R113" s="22">
        <v>1</v>
      </c>
      <c r="S113" s="24">
        <v>1</v>
      </c>
      <c r="T113" s="22">
        <v>1</v>
      </c>
      <c r="U113" s="25"/>
      <c r="V113" s="22"/>
      <c r="W113" s="22"/>
    </row>
    <row r="114" spans="1:23" ht="17.399999999999999" customHeight="1" x14ac:dyDescent="0.3">
      <c r="A114" s="83"/>
      <c r="B114" s="89"/>
      <c r="C114" s="89"/>
      <c r="D114" s="18" t="s">
        <v>48</v>
      </c>
      <c r="E114" s="18"/>
      <c r="F114" s="18"/>
      <c r="G114" s="18"/>
      <c r="H114" s="18"/>
      <c r="I114" s="18"/>
      <c r="J114" s="5"/>
      <c r="K114" s="18"/>
      <c r="L114" s="28"/>
      <c r="M114" s="19"/>
      <c r="N114" s="18"/>
      <c r="O114" s="20">
        <v>1</v>
      </c>
      <c r="P114" s="18"/>
      <c r="Q114" s="20">
        <f t="shared" si="2"/>
        <v>1</v>
      </c>
      <c r="R114" s="22"/>
      <c r="S114" s="24"/>
      <c r="T114" s="22"/>
      <c r="U114" s="25"/>
      <c r="V114" s="22"/>
      <c r="W114" s="22"/>
    </row>
    <row r="115" spans="1:23" ht="17.399999999999999" customHeight="1" x14ac:dyDescent="0.3">
      <c r="A115" s="80"/>
      <c r="B115" s="90"/>
      <c r="C115" s="90"/>
      <c r="D115" s="18" t="s">
        <v>49</v>
      </c>
      <c r="E115" s="18"/>
      <c r="F115" s="18"/>
      <c r="G115" s="18"/>
      <c r="H115" s="18"/>
      <c r="I115" s="18"/>
      <c r="J115" s="5"/>
      <c r="K115" s="18"/>
      <c r="L115" s="28"/>
      <c r="M115" s="19"/>
      <c r="N115" s="18"/>
      <c r="O115" s="20">
        <v>1</v>
      </c>
      <c r="P115" s="18"/>
      <c r="Q115" s="20">
        <f t="shared" si="2"/>
        <v>1</v>
      </c>
      <c r="R115" s="22"/>
      <c r="S115" s="24"/>
      <c r="T115" s="22"/>
      <c r="U115" s="25"/>
      <c r="V115" s="22"/>
      <c r="W115" s="22"/>
    </row>
    <row r="116" spans="1:23" ht="17.399999999999999" customHeight="1" x14ac:dyDescent="0.3">
      <c r="A116" s="79">
        <f t="shared" si="4"/>
        <v>55</v>
      </c>
      <c r="B116" s="88" t="s">
        <v>91</v>
      </c>
      <c r="C116" s="88" t="s">
        <v>95</v>
      </c>
      <c r="D116" s="18" t="s">
        <v>32</v>
      </c>
      <c r="E116" s="18"/>
      <c r="F116" s="18"/>
      <c r="G116" s="18"/>
      <c r="H116" s="18"/>
      <c r="I116" s="18"/>
      <c r="J116" s="5"/>
      <c r="K116" s="18"/>
      <c r="L116" s="28"/>
      <c r="M116" s="19"/>
      <c r="N116" s="18"/>
      <c r="O116" s="20">
        <v>1</v>
      </c>
      <c r="P116" s="18"/>
      <c r="Q116" s="20">
        <f t="shared" si="2"/>
        <v>1</v>
      </c>
      <c r="R116" s="22">
        <v>1</v>
      </c>
      <c r="S116" s="24">
        <v>1</v>
      </c>
      <c r="T116" s="22">
        <v>1</v>
      </c>
      <c r="U116" s="25"/>
      <c r="V116" s="22"/>
      <c r="W116" s="22"/>
    </row>
    <row r="117" spans="1:23" ht="17.399999999999999" customHeight="1" x14ac:dyDescent="0.3">
      <c r="A117" s="83"/>
      <c r="B117" s="89"/>
      <c r="C117" s="89"/>
      <c r="D117" s="18" t="s">
        <v>48</v>
      </c>
      <c r="E117" s="18"/>
      <c r="F117" s="18"/>
      <c r="G117" s="18"/>
      <c r="H117" s="18"/>
      <c r="I117" s="18"/>
      <c r="J117" s="5"/>
      <c r="K117" s="18"/>
      <c r="L117" s="28"/>
      <c r="M117" s="19"/>
      <c r="N117" s="18"/>
      <c r="O117" s="20">
        <v>1</v>
      </c>
      <c r="P117" s="18"/>
      <c r="Q117" s="20">
        <f t="shared" si="2"/>
        <v>1</v>
      </c>
      <c r="R117" s="22"/>
      <c r="S117" s="24"/>
      <c r="T117" s="22"/>
      <c r="U117" s="25"/>
      <c r="V117" s="22"/>
      <c r="W117" s="22"/>
    </row>
    <row r="118" spans="1:23" ht="17.399999999999999" customHeight="1" x14ac:dyDescent="0.3">
      <c r="A118" s="80"/>
      <c r="B118" s="90"/>
      <c r="C118" s="90"/>
      <c r="D118" s="18" t="s">
        <v>49</v>
      </c>
      <c r="E118" s="18"/>
      <c r="F118" s="18"/>
      <c r="G118" s="18"/>
      <c r="H118" s="18"/>
      <c r="I118" s="18"/>
      <c r="J118" s="5"/>
      <c r="K118" s="18"/>
      <c r="L118" s="28"/>
      <c r="M118" s="19"/>
      <c r="N118" s="18"/>
      <c r="O118" s="20">
        <v>1</v>
      </c>
      <c r="P118" s="18"/>
      <c r="Q118" s="20">
        <f t="shared" si="2"/>
        <v>1</v>
      </c>
      <c r="R118" s="22"/>
      <c r="S118" s="24"/>
      <c r="T118" s="22"/>
      <c r="U118" s="25"/>
      <c r="V118" s="22"/>
      <c r="W118" s="22"/>
    </row>
    <row r="119" spans="1:23" ht="17.399999999999999" customHeight="1" x14ac:dyDescent="0.3">
      <c r="A119" s="79">
        <f t="shared" si="4"/>
        <v>56</v>
      </c>
      <c r="B119" s="88" t="s">
        <v>91</v>
      </c>
      <c r="C119" s="88" t="s">
        <v>96</v>
      </c>
      <c r="D119" s="18" t="s">
        <v>32</v>
      </c>
      <c r="E119" s="18"/>
      <c r="F119" s="18"/>
      <c r="G119" s="18"/>
      <c r="H119" s="18"/>
      <c r="I119" s="18"/>
      <c r="J119" s="5"/>
      <c r="K119" s="18"/>
      <c r="L119" s="28"/>
      <c r="M119" s="19"/>
      <c r="N119" s="18"/>
      <c r="O119" s="20">
        <v>1</v>
      </c>
      <c r="P119" s="18"/>
      <c r="Q119" s="20">
        <f t="shared" si="2"/>
        <v>1</v>
      </c>
      <c r="R119" s="22">
        <v>1</v>
      </c>
      <c r="S119" s="24">
        <v>1</v>
      </c>
      <c r="T119" s="22">
        <v>1</v>
      </c>
      <c r="U119" s="25"/>
      <c r="V119" s="22"/>
      <c r="W119" s="22"/>
    </row>
    <row r="120" spans="1:23" ht="17.399999999999999" customHeight="1" x14ac:dyDescent="0.3">
      <c r="A120" s="83"/>
      <c r="B120" s="89"/>
      <c r="C120" s="89"/>
      <c r="D120" s="18" t="s">
        <v>48</v>
      </c>
      <c r="E120" s="18"/>
      <c r="F120" s="18"/>
      <c r="G120" s="18"/>
      <c r="H120" s="18"/>
      <c r="I120" s="18"/>
      <c r="J120" s="5"/>
      <c r="K120" s="18"/>
      <c r="L120" s="28"/>
      <c r="M120" s="19"/>
      <c r="N120" s="18"/>
      <c r="O120" s="20">
        <v>1</v>
      </c>
      <c r="P120" s="18"/>
      <c r="Q120" s="20">
        <f t="shared" si="2"/>
        <v>1</v>
      </c>
      <c r="R120" s="22"/>
      <c r="S120" s="24"/>
      <c r="T120" s="22"/>
      <c r="U120" s="25"/>
      <c r="V120" s="22"/>
      <c r="W120" s="22"/>
    </row>
    <row r="121" spans="1:23" ht="17.399999999999999" customHeight="1" x14ac:dyDescent="0.3">
      <c r="A121" s="80"/>
      <c r="B121" s="90"/>
      <c r="C121" s="90"/>
      <c r="D121" s="18" t="s">
        <v>49</v>
      </c>
      <c r="E121" s="18"/>
      <c r="F121" s="18"/>
      <c r="G121" s="18"/>
      <c r="H121" s="18"/>
      <c r="I121" s="18"/>
      <c r="J121" s="5"/>
      <c r="K121" s="18"/>
      <c r="L121" s="28"/>
      <c r="M121" s="19"/>
      <c r="N121" s="18"/>
      <c r="O121" s="20">
        <v>1</v>
      </c>
      <c r="P121" s="18"/>
      <c r="Q121" s="20">
        <f t="shared" si="2"/>
        <v>1</v>
      </c>
      <c r="R121" s="22"/>
      <c r="S121" s="24"/>
      <c r="T121" s="22"/>
      <c r="U121" s="25"/>
      <c r="V121" s="22"/>
      <c r="W121" s="22"/>
    </row>
    <row r="122" spans="1:23" ht="22.2" customHeight="1" x14ac:dyDescent="0.3">
      <c r="A122" s="79">
        <f t="shared" si="4"/>
        <v>57</v>
      </c>
      <c r="B122" s="81" t="s">
        <v>97</v>
      </c>
      <c r="C122" s="81" t="s">
        <v>98</v>
      </c>
      <c r="D122" s="18" t="s">
        <v>32</v>
      </c>
      <c r="E122" s="18"/>
      <c r="F122" s="18"/>
      <c r="G122" s="18"/>
      <c r="H122" s="18"/>
      <c r="I122" s="18"/>
      <c r="J122" s="5"/>
      <c r="K122" s="18"/>
      <c r="L122" s="28"/>
      <c r="M122" s="19"/>
      <c r="N122" s="18"/>
      <c r="O122" s="20">
        <v>1</v>
      </c>
      <c r="P122" s="18"/>
      <c r="Q122" s="20">
        <f t="shared" si="2"/>
        <v>1</v>
      </c>
      <c r="R122" s="22">
        <v>1</v>
      </c>
      <c r="S122" s="24"/>
      <c r="T122" s="22">
        <v>1</v>
      </c>
      <c r="U122" s="25"/>
      <c r="V122" s="22"/>
      <c r="W122" s="22"/>
    </row>
    <row r="123" spans="1:23" ht="22.2" customHeight="1" x14ac:dyDescent="0.3">
      <c r="A123" s="80"/>
      <c r="B123" s="82"/>
      <c r="C123" s="82"/>
      <c r="D123" s="18" t="s">
        <v>33</v>
      </c>
      <c r="E123" s="18"/>
      <c r="F123" s="18"/>
      <c r="G123" s="18"/>
      <c r="H123" s="18"/>
      <c r="I123" s="18"/>
      <c r="J123" s="5"/>
      <c r="K123" s="18"/>
      <c r="L123" s="28"/>
      <c r="M123" s="19"/>
      <c r="N123" s="18"/>
      <c r="O123" s="20">
        <v>1</v>
      </c>
      <c r="P123" s="18"/>
      <c r="Q123" s="20">
        <f t="shared" si="2"/>
        <v>1</v>
      </c>
      <c r="R123" s="22"/>
      <c r="S123" s="24"/>
      <c r="T123" s="22"/>
      <c r="U123" s="25"/>
      <c r="V123" s="22"/>
      <c r="W123" s="22"/>
    </row>
    <row r="124" spans="1:23" ht="22.2" customHeight="1" x14ac:dyDescent="0.3">
      <c r="A124" s="79">
        <f t="shared" si="4"/>
        <v>58</v>
      </c>
      <c r="B124" s="81" t="s">
        <v>99</v>
      </c>
      <c r="C124" s="81" t="s">
        <v>100</v>
      </c>
      <c r="D124" s="18" t="s">
        <v>32</v>
      </c>
      <c r="E124" s="18"/>
      <c r="F124" s="18"/>
      <c r="G124" s="18"/>
      <c r="H124" s="18"/>
      <c r="I124" s="18"/>
      <c r="J124" s="5"/>
      <c r="K124" s="18"/>
      <c r="L124" s="28"/>
      <c r="M124" s="19"/>
      <c r="N124" s="18"/>
      <c r="O124" s="20">
        <v>1</v>
      </c>
      <c r="P124" s="18"/>
      <c r="Q124" s="20">
        <f t="shared" si="2"/>
        <v>1</v>
      </c>
      <c r="R124" s="22">
        <v>1</v>
      </c>
      <c r="S124" s="24"/>
      <c r="T124" s="22">
        <v>1</v>
      </c>
      <c r="U124" s="25"/>
      <c r="V124" s="22"/>
      <c r="W124" s="22"/>
    </row>
    <row r="125" spans="1:23" ht="22.2" customHeight="1" x14ac:dyDescent="0.3">
      <c r="A125" s="80"/>
      <c r="B125" s="82"/>
      <c r="C125" s="82"/>
      <c r="D125" s="18" t="s">
        <v>33</v>
      </c>
      <c r="E125" s="18"/>
      <c r="F125" s="18"/>
      <c r="G125" s="18"/>
      <c r="H125" s="18"/>
      <c r="I125" s="18"/>
      <c r="J125" s="5"/>
      <c r="K125" s="18"/>
      <c r="L125" s="28"/>
      <c r="M125" s="19"/>
      <c r="N125" s="18"/>
      <c r="O125" s="20">
        <v>1</v>
      </c>
      <c r="P125" s="18"/>
      <c r="Q125" s="20">
        <f t="shared" si="2"/>
        <v>1</v>
      </c>
      <c r="R125" s="22"/>
      <c r="S125" s="24"/>
      <c r="T125" s="22"/>
      <c r="U125" s="25"/>
      <c r="V125" s="22"/>
      <c r="W125" s="22"/>
    </row>
    <row r="126" spans="1:23" ht="22.2" customHeight="1" x14ac:dyDescent="0.3">
      <c r="A126" s="79">
        <f t="shared" si="4"/>
        <v>59</v>
      </c>
      <c r="B126" s="81" t="s">
        <v>99</v>
      </c>
      <c r="C126" s="81" t="s">
        <v>101</v>
      </c>
      <c r="D126" s="18" t="s">
        <v>32</v>
      </c>
      <c r="E126" s="18"/>
      <c r="F126" s="18"/>
      <c r="G126" s="18"/>
      <c r="H126" s="18"/>
      <c r="I126" s="18"/>
      <c r="J126" s="5"/>
      <c r="K126" s="18"/>
      <c r="L126" s="28"/>
      <c r="M126" s="19"/>
      <c r="N126" s="18"/>
      <c r="O126" s="20">
        <v>1</v>
      </c>
      <c r="P126" s="18"/>
      <c r="Q126" s="20">
        <f t="shared" si="2"/>
        <v>1</v>
      </c>
      <c r="R126" s="22">
        <v>1</v>
      </c>
      <c r="S126" s="24"/>
      <c r="T126" s="22">
        <v>1</v>
      </c>
      <c r="U126" s="25"/>
      <c r="V126" s="22"/>
      <c r="W126" s="22"/>
    </row>
    <row r="127" spans="1:23" ht="22.2" customHeight="1" x14ac:dyDescent="0.3">
      <c r="A127" s="80"/>
      <c r="B127" s="82"/>
      <c r="C127" s="82"/>
      <c r="D127" s="18" t="s">
        <v>33</v>
      </c>
      <c r="E127" s="18"/>
      <c r="F127" s="18"/>
      <c r="G127" s="18"/>
      <c r="H127" s="18"/>
      <c r="I127" s="18"/>
      <c r="J127" s="5"/>
      <c r="K127" s="18"/>
      <c r="L127" s="28"/>
      <c r="M127" s="19"/>
      <c r="N127" s="18"/>
      <c r="O127" s="20">
        <v>1</v>
      </c>
      <c r="P127" s="18"/>
      <c r="Q127" s="20">
        <f t="shared" si="2"/>
        <v>1</v>
      </c>
      <c r="R127" s="22"/>
      <c r="S127" s="24"/>
      <c r="T127" s="22"/>
      <c r="U127" s="25"/>
      <c r="V127" s="22"/>
      <c r="W127" s="22"/>
    </row>
    <row r="128" spans="1:23" ht="22.2" customHeight="1" x14ac:dyDescent="0.3">
      <c r="A128" s="79">
        <f t="shared" si="4"/>
        <v>60</v>
      </c>
      <c r="B128" s="81" t="s">
        <v>99</v>
      </c>
      <c r="C128" s="81" t="s">
        <v>102</v>
      </c>
      <c r="D128" s="18" t="s">
        <v>32</v>
      </c>
      <c r="E128" s="18"/>
      <c r="F128" s="18"/>
      <c r="G128" s="18"/>
      <c r="H128" s="18"/>
      <c r="I128" s="18"/>
      <c r="J128" s="5"/>
      <c r="K128" s="18"/>
      <c r="L128" s="28"/>
      <c r="M128" s="19"/>
      <c r="N128" s="18"/>
      <c r="O128" s="20">
        <v>1</v>
      </c>
      <c r="P128" s="18"/>
      <c r="Q128" s="20">
        <f t="shared" si="2"/>
        <v>1</v>
      </c>
      <c r="R128" s="22">
        <v>1</v>
      </c>
      <c r="S128" s="24"/>
      <c r="T128" s="22">
        <v>1</v>
      </c>
      <c r="U128" s="25"/>
      <c r="V128" s="22"/>
      <c r="W128" s="22"/>
    </row>
    <row r="129" spans="1:23" ht="22.2" customHeight="1" x14ac:dyDescent="0.3">
      <c r="A129" s="80"/>
      <c r="B129" s="82"/>
      <c r="C129" s="82"/>
      <c r="D129" s="18" t="s">
        <v>33</v>
      </c>
      <c r="E129" s="18"/>
      <c r="F129" s="18"/>
      <c r="G129" s="18"/>
      <c r="H129" s="18"/>
      <c r="I129" s="18"/>
      <c r="J129" s="5"/>
      <c r="K129" s="18"/>
      <c r="L129" s="28"/>
      <c r="M129" s="19"/>
      <c r="N129" s="18"/>
      <c r="O129" s="20">
        <v>1</v>
      </c>
      <c r="P129" s="18"/>
      <c r="Q129" s="20">
        <f t="shared" si="2"/>
        <v>1</v>
      </c>
      <c r="R129" s="22"/>
      <c r="S129" s="24"/>
      <c r="T129" s="22"/>
      <c r="U129" s="25"/>
      <c r="V129" s="22"/>
      <c r="W129" s="22"/>
    </row>
    <row r="130" spans="1:23" ht="22.2" customHeight="1" x14ac:dyDescent="0.3">
      <c r="A130" s="79">
        <f t="shared" si="4"/>
        <v>61</v>
      </c>
      <c r="B130" s="81" t="s">
        <v>99</v>
      </c>
      <c r="C130" s="81" t="s">
        <v>103</v>
      </c>
      <c r="D130" s="18" t="s">
        <v>32</v>
      </c>
      <c r="E130" s="18"/>
      <c r="F130" s="18"/>
      <c r="G130" s="18"/>
      <c r="H130" s="18"/>
      <c r="I130" s="18"/>
      <c r="J130" s="5"/>
      <c r="K130" s="18"/>
      <c r="L130" s="28"/>
      <c r="M130" s="19"/>
      <c r="N130" s="18"/>
      <c r="O130" s="20">
        <v>1</v>
      </c>
      <c r="P130" s="18"/>
      <c r="Q130" s="20">
        <f t="shared" si="2"/>
        <v>1</v>
      </c>
      <c r="R130" s="22">
        <v>1</v>
      </c>
      <c r="S130" s="24"/>
      <c r="T130" s="22">
        <v>1</v>
      </c>
      <c r="U130" s="25"/>
      <c r="V130" s="22"/>
      <c r="W130" s="22"/>
    </row>
    <row r="131" spans="1:23" ht="22.2" customHeight="1" x14ac:dyDescent="0.3">
      <c r="A131" s="80"/>
      <c r="B131" s="82"/>
      <c r="C131" s="82"/>
      <c r="D131" s="18" t="s">
        <v>33</v>
      </c>
      <c r="E131" s="18"/>
      <c r="F131" s="18"/>
      <c r="G131" s="18"/>
      <c r="H131" s="18"/>
      <c r="I131" s="18"/>
      <c r="J131" s="5"/>
      <c r="K131" s="18"/>
      <c r="L131" s="28"/>
      <c r="M131" s="19"/>
      <c r="N131" s="18"/>
      <c r="O131" s="20">
        <v>1</v>
      </c>
      <c r="P131" s="18"/>
      <c r="Q131" s="20">
        <f t="shared" si="2"/>
        <v>1</v>
      </c>
      <c r="R131" s="22"/>
      <c r="S131" s="24"/>
      <c r="T131" s="22"/>
      <c r="U131" s="25"/>
      <c r="V131" s="22"/>
      <c r="W131" s="22"/>
    </row>
    <row r="132" spans="1:23" ht="22.2" customHeight="1" x14ac:dyDescent="0.3">
      <c r="A132" s="79">
        <f t="shared" si="4"/>
        <v>62</v>
      </c>
      <c r="B132" s="81" t="s">
        <v>99</v>
      </c>
      <c r="C132" s="81" t="s">
        <v>104</v>
      </c>
      <c r="D132" s="18" t="s">
        <v>32</v>
      </c>
      <c r="E132" s="18"/>
      <c r="F132" s="18"/>
      <c r="G132" s="18"/>
      <c r="H132" s="18"/>
      <c r="I132" s="18"/>
      <c r="J132" s="5"/>
      <c r="K132" s="18"/>
      <c r="L132" s="28"/>
      <c r="M132" s="19"/>
      <c r="N132" s="18"/>
      <c r="O132" s="20">
        <v>1</v>
      </c>
      <c r="P132" s="18"/>
      <c r="Q132" s="20">
        <f t="shared" si="2"/>
        <v>1</v>
      </c>
      <c r="R132" s="22">
        <v>1</v>
      </c>
      <c r="S132" s="24"/>
      <c r="T132" s="22">
        <v>1</v>
      </c>
      <c r="U132" s="25"/>
      <c r="V132" s="22"/>
      <c r="W132" s="22"/>
    </row>
    <row r="133" spans="1:23" ht="22.2" customHeight="1" x14ac:dyDescent="0.3">
      <c r="A133" s="80"/>
      <c r="B133" s="82"/>
      <c r="C133" s="82"/>
      <c r="D133" s="18" t="s">
        <v>33</v>
      </c>
      <c r="E133" s="18"/>
      <c r="F133" s="18"/>
      <c r="G133" s="18"/>
      <c r="H133" s="18"/>
      <c r="I133" s="18"/>
      <c r="J133" s="5"/>
      <c r="K133" s="18"/>
      <c r="L133" s="28"/>
      <c r="M133" s="19"/>
      <c r="N133" s="18"/>
      <c r="O133" s="20">
        <v>1</v>
      </c>
      <c r="P133" s="18"/>
      <c r="Q133" s="20">
        <f t="shared" si="2"/>
        <v>1</v>
      </c>
      <c r="R133" s="22"/>
      <c r="S133" s="24"/>
      <c r="T133" s="22"/>
      <c r="U133" s="25"/>
      <c r="V133" s="22"/>
      <c r="W133" s="22"/>
    </row>
    <row r="134" spans="1:23" ht="22.2" customHeight="1" x14ac:dyDescent="0.3">
      <c r="A134" s="79">
        <f t="shared" si="4"/>
        <v>63</v>
      </c>
      <c r="B134" s="81" t="s">
        <v>99</v>
      </c>
      <c r="C134" s="81" t="s">
        <v>105</v>
      </c>
      <c r="D134" s="18" t="s">
        <v>32</v>
      </c>
      <c r="E134" s="18"/>
      <c r="F134" s="18"/>
      <c r="G134" s="18"/>
      <c r="H134" s="18"/>
      <c r="I134" s="18"/>
      <c r="J134" s="5"/>
      <c r="K134" s="18"/>
      <c r="L134" s="28"/>
      <c r="M134" s="19"/>
      <c r="N134" s="18"/>
      <c r="O134" s="20">
        <v>1</v>
      </c>
      <c r="P134" s="18"/>
      <c r="Q134" s="20">
        <f t="shared" si="2"/>
        <v>1</v>
      </c>
      <c r="R134" s="22">
        <v>1</v>
      </c>
      <c r="S134" s="24"/>
      <c r="T134" s="22">
        <v>1</v>
      </c>
      <c r="U134" s="25"/>
      <c r="V134" s="22"/>
      <c r="W134" s="22"/>
    </row>
    <row r="135" spans="1:23" ht="22.2" customHeight="1" x14ac:dyDescent="0.3">
      <c r="A135" s="80"/>
      <c r="B135" s="82"/>
      <c r="C135" s="82"/>
      <c r="D135" s="18" t="s">
        <v>33</v>
      </c>
      <c r="E135" s="18"/>
      <c r="F135" s="18"/>
      <c r="G135" s="18"/>
      <c r="H135" s="18"/>
      <c r="I135" s="18"/>
      <c r="J135" s="5"/>
      <c r="K135" s="18"/>
      <c r="L135" s="28"/>
      <c r="M135" s="19"/>
      <c r="N135" s="18"/>
      <c r="O135" s="20">
        <v>1</v>
      </c>
      <c r="P135" s="18"/>
      <c r="Q135" s="20">
        <f t="shared" si="2"/>
        <v>1</v>
      </c>
      <c r="R135" s="22"/>
      <c r="S135" s="24"/>
      <c r="T135" s="22"/>
      <c r="U135" s="25"/>
      <c r="V135" s="22"/>
      <c r="W135" s="22"/>
    </row>
    <row r="136" spans="1:23" ht="22.8" customHeight="1" x14ac:dyDescent="0.3">
      <c r="A136" s="79">
        <f t="shared" si="4"/>
        <v>64</v>
      </c>
      <c r="B136" s="81" t="s">
        <v>99</v>
      </c>
      <c r="C136" s="81" t="s">
        <v>106</v>
      </c>
      <c r="D136" s="18" t="s">
        <v>32</v>
      </c>
      <c r="E136" s="18"/>
      <c r="F136" s="18"/>
      <c r="G136" s="18"/>
      <c r="H136" s="18"/>
      <c r="I136" s="18"/>
      <c r="J136" s="5"/>
      <c r="K136" s="18"/>
      <c r="L136" s="28"/>
      <c r="M136" s="19"/>
      <c r="N136" s="18"/>
      <c r="O136" s="20">
        <v>1</v>
      </c>
      <c r="P136" s="18"/>
      <c r="Q136" s="20">
        <f t="shared" ref="Q136:Q199" si="5">SUM(E136:P136)</f>
        <v>1</v>
      </c>
      <c r="R136" s="22">
        <v>1</v>
      </c>
      <c r="S136" s="24"/>
      <c r="T136" s="22">
        <v>1</v>
      </c>
      <c r="U136" s="25"/>
      <c r="V136" s="22"/>
      <c r="W136" s="22"/>
    </row>
    <row r="137" spans="1:23" ht="22.8" customHeight="1" x14ac:dyDescent="0.3">
      <c r="A137" s="80"/>
      <c r="B137" s="82"/>
      <c r="C137" s="82"/>
      <c r="D137" s="18" t="s">
        <v>33</v>
      </c>
      <c r="E137" s="18"/>
      <c r="F137" s="18"/>
      <c r="G137" s="18"/>
      <c r="H137" s="18"/>
      <c r="I137" s="18"/>
      <c r="J137" s="5"/>
      <c r="K137" s="18"/>
      <c r="L137" s="28"/>
      <c r="M137" s="19"/>
      <c r="N137" s="18"/>
      <c r="O137" s="20">
        <v>1</v>
      </c>
      <c r="P137" s="18"/>
      <c r="Q137" s="20">
        <f t="shared" si="5"/>
        <v>1</v>
      </c>
      <c r="R137" s="22"/>
      <c r="S137" s="24"/>
      <c r="T137" s="22"/>
      <c r="U137" s="25"/>
      <c r="V137" s="22"/>
      <c r="W137" s="22"/>
    </row>
    <row r="138" spans="1:23" ht="37.799999999999997" customHeight="1" x14ac:dyDescent="0.3">
      <c r="A138" s="15">
        <f t="shared" si="4"/>
        <v>65</v>
      </c>
      <c r="B138" s="31" t="s">
        <v>107</v>
      </c>
      <c r="C138" s="31" t="s">
        <v>108</v>
      </c>
      <c r="D138" s="18" t="s">
        <v>32</v>
      </c>
      <c r="E138" s="35"/>
      <c r="F138" s="35"/>
      <c r="G138" s="35"/>
      <c r="H138" s="35"/>
      <c r="I138" s="35"/>
      <c r="J138" s="5"/>
      <c r="K138" s="18"/>
      <c r="L138" s="28"/>
      <c r="M138" s="19"/>
      <c r="N138" s="18"/>
      <c r="O138" s="20">
        <v>1</v>
      </c>
      <c r="P138" s="35"/>
      <c r="Q138" s="20">
        <f t="shared" si="5"/>
        <v>1</v>
      </c>
      <c r="R138" s="22">
        <v>1</v>
      </c>
      <c r="S138" s="24"/>
      <c r="T138" s="22"/>
      <c r="U138" s="25"/>
      <c r="V138" s="22"/>
      <c r="W138" s="22"/>
    </row>
    <row r="139" spans="1:23" ht="27.6" customHeight="1" x14ac:dyDescent="0.3">
      <c r="A139" s="79">
        <f t="shared" si="4"/>
        <v>66</v>
      </c>
      <c r="B139" s="81" t="s">
        <v>109</v>
      </c>
      <c r="C139" s="81" t="s">
        <v>110</v>
      </c>
      <c r="D139" s="18" t="s">
        <v>32</v>
      </c>
      <c r="E139" s="18"/>
      <c r="F139" s="18"/>
      <c r="G139" s="18"/>
      <c r="H139" s="18"/>
      <c r="I139" s="18"/>
      <c r="J139" s="5"/>
      <c r="K139" s="18"/>
      <c r="L139" s="28"/>
      <c r="M139" s="19"/>
      <c r="N139" s="18"/>
      <c r="O139" s="20">
        <v>1</v>
      </c>
      <c r="P139" s="18"/>
      <c r="Q139" s="20">
        <f t="shared" si="5"/>
        <v>1</v>
      </c>
      <c r="R139" s="22">
        <v>1</v>
      </c>
      <c r="S139" s="24"/>
      <c r="T139" s="22">
        <v>1</v>
      </c>
      <c r="U139" s="25"/>
      <c r="V139" s="22"/>
      <c r="W139" s="22"/>
    </row>
    <row r="140" spans="1:23" ht="27.6" customHeight="1" x14ac:dyDescent="0.3">
      <c r="A140" s="80"/>
      <c r="B140" s="82"/>
      <c r="C140" s="82"/>
      <c r="D140" s="18" t="s">
        <v>33</v>
      </c>
      <c r="E140" s="18"/>
      <c r="F140" s="18"/>
      <c r="G140" s="18"/>
      <c r="H140" s="18"/>
      <c r="I140" s="18"/>
      <c r="J140" s="5"/>
      <c r="K140" s="18"/>
      <c r="L140" s="28"/>
      <c r="M140" s="19"/>
      <c r="N140" s="18"/>
      <c r="O140" s="20">
        <v>1</v>
      </c>
      <c r="P140" s="18"/>
      <c r="Q140" s="20">
        <f t="shared" si="5"/>
        <v>1</v>
      </c>
      <c r="R140" s="22"/>
      <c r="S140" s="24"/>
      <c r="T140" s="22"/>
      <c r="U140" s="25"/>
      <c r="V140" s="22"/>
      <c r="W140" s="22"/>
    </row>
    <row r="141" spans="1:23" ht="22.2" customHeight="1" x14ac:dyDescent="0.3">
      <c r="A141" s="79">
        <f t="shared" si="4"/>
        <v>67</v>
      </c>
      <c r="B141" s="81" t="s">
        <v>109</v>
      </c>
      <c r="C141" s="81" t="s">
        <v>111</v>
      </c>
      <c r="D141" s="18" t="s">
        <v>32</v>
      </c>
      <c r="E141" s="18"/>
      <c r="F141" s="18"/>
      <c r="G141" s="18"/>
      <c r="H141" s="18"/>
      <c r="I141" s="18"/>
      <c r="J141" s="5"/>
      <c r="K141" s="18"/>
      <c r="L141" s="28"/>
      <c r="M141" s="19"/>
      <c r="N141" s="18"/>
      <c r="O141" s="20">
        <v>1</v>
      </c>
      <c r="P141" s="18"/>
      <c r="Q141" s="20">
        <f t="shared" si="5"/>
        <v>1</v>
      </c>
      <c r="R141" s="22">
        <v>1</v>
      </c>
      <c r="S141" s="24"/>
      <c r="T141" s="22">
        <v>1</v>
      </c>
      <c r="U141" s="25"/>
      <c r="V141" s="22"/>
      <c r="W141" s="22"/>
    </row>
    <row r="142" spans="1:23" ht="22.2" customHeight="1" x14ac:dyDescent="0.3">
      <c r="A142" s="80"/>
      <c r="B142" s="82"/>
      <c r="C142" s="82"/>
      <c r="D142" s="18" t="s">
        <v>33</v>
      </c>
      <c r="E142" s="18"/>
      <c r="F142" s="18"/>
      <c r="G142" s="18"/>
      <c r="H142" s="18"/>
      <c r="I142" s="18"/>
      <c r="J142" s="5"/>
      <c r="K142" s="18"/>
      <c r="L142" s="28"/>
      <c r="M142" s="19"/>
      <c r="N142" s="18"/>
      <c r="O142" s="20">
        <v>1</v>
      </c>
      <c r="P142" s="18"/>
      <c r="Q142" s="20">
        <f t="shared" si="5"/>
        <v>1</v>
      </c>
      <c r="R142" s="22"/>
      <c r="S142" s="24"/>
      <c r="T142" s="22"/>
      <c r="U142" s="25"/>
      <c r="V142" s="22"/>
      <c r="W142" s="22"/>
    </row>
    <row r="143" spans="1:23" ht="22.2" customHeight="1" x14ac:dyDescent="0.3">
      <c r="A143" s="79">
        <f t="shared" si="4"/>
        <v>68</v>
      </c>
      <c r="B143" s="81" t="s">
        <v>109</v>
      </c>
      <c r="C143" s="81" t="s">
        <v>112</v>
      </c>
      <c r="D143" s="18" t="s">
        <v>32</v>
      </c>
      <c r="E143" s="18"/>
      <c r="F143" s="18"/>
      <c r="G143" s="18"/>
      <c r="H143" s="18"/>
      <c r="I143" s="18"/>
      <c r="J143" s="5"/>
      <c r="K143" s="18"/>
      <c r="L143" s="28"/>
      <c r="M143" s="19"/>
      <c r="N143" s="18"/>
      <c r="O143" s="20">
        <v>1</v>
      </c>
      <c r="P143" s="18"/>
      <c r="Q143" s="20">
        <f t="shared" si="5"/>
        <v>1</v>
      </c>
      <c r="R143" s="22">
        <v>1</v>
      </c>
      <c r="S143" s="24"/>
      <c r="T143" s="22">
        <v>1</v>
      </c>
      <c r="U143" s="25"/>
      <c r="V143" s="22"/>
      <c r="W143" s="22"/>
    </row>
    <row r="144" spans="1:23" ht="22.2" customHeight="1" x14ac:dyDescent="0.3">
      <c r="A144" s="80"/>
      <c r="B144" s="82"/>
      <c r="C144" s="82"/>
      <c r="D144" s="18" t="s">
        <v>33</v>
      </c>
      <c r="E144" s="18"/>
      <c r="F144" s="18"/>
      <c r="G144" s="18"/>
      <c r="H144" s="18"/>
      <c r="I144" s="18"/>
      <c r="J144" s="5"/>
      <c r="K144" s="18"/>
      <c r="L144" s="28"/>
      <c r="M144" s="19"/>
      <c r="N144" s="18"/>
      <c r="O144" s="20">
        <v>1</v>
      </c>
      <c r="P144" s="18"/>
      <c r="Q144" s="20">
        <f t="shared" si="5"/>
        <v>1</v>
      </c>
      <c r="R144" s="22"/>
      <c r="S144" s="24"/>
      <c r="T144" s="22"/>
      <c r="U144" s="25"/>
      <c r="V144" s="22"/>
      <c r="W144" s="22"/>
    </row>
    <row r="145" spans="1:23" ht="22.2" customHeight="1" x14ac:dyDescent="0.3">
      <c r="A145" s="79">
        <f t="shared" si="4"/>
        <v>69</v>
      </c>
      <c r="B145" s="81" t="s">
        <v>109</v>
      </c>
      <c r="C145" s="81" t="s">
        <v>113</v>
      </c>
      <c r="D145" s="18" t="s">
        <v>32</v>
      </c>
      <c r="E145" s="18"/>
      <c r="F145" s="18"/>
      <c r="G145" s="18"/>
      <c r="H145" s="18"/>
      <c r="I145" s="18"/>
      <c r="J145" s="5"/>
      <c r="K145" s="18"/>
      <c r="L145" s="28"/>
      <c r="M145" s="19"/>
      <c r="N145" s="18"/>
      <c r="O145" s="20">
        <v>1</v>
      </c>
      <c r="P145" s="18"/>
      <c r="Q145" s="20">
        <f t="shared" si="5"/>
        <v>1</v>
      </c>
      <c r="R145" s="22">
        <v>1</v>
      </c>
      <c r="S145" s="24"/>
      <c r="T145" s="22">
        <v>1</v>
      </c>
      <c r="U145" s="25"/>
      <c r="V145" s="22"/>
      <c r="W145" s="22"/>
    </row>
    <row r="146" spans="1:23" ht="22.2" customHeight="1" x14ac:dyDescent="0.3">
      <c r="A146" s="80"/>
      <c r="B146" s="82"/>
      <c r="C146" s="82"/>
      <c r="D146" s="18" t="s">
        <v>33</v>
      </c>
      <c r="E146" s="18"/>
      <c r="F146" s="18"/>
      <c r="G146" s="18"/>
      <c r="H146" s="18"/>
      <c r="I146" s="18"/>
      <c r="J146" s="5"/>
      <c r="K146" s="18"/>
      <c r="L146" s="28"/>
      <c r="M146" s="19"/>
      <c r="N146" s="18"/>
      <c r="O146" s="20">
        <v>1</v>
      </c>
      <c r="P146" s="18"/>
      <c r="Q146" s="20">
        <f t="shared" si="5"/>
        <v>1</v>
      </c>
      <c r="R146" s="22"/>
      <c r="S146" s="24"/>
      <c r="T146" s="22"/>
      <c r="U146" s="25"/>
      <c r="V146" s="22"/>
      <c r="W146" s="22"/>
    </row>
    <row r="147" spans="1:23" ht="20.399999999999999" customHeight="1" x14ac:dyDescent="0.3">
      <c r="A147" s="79">
        <f t="shared" si="4"/>
        <v>70</v>
      </c>
      <c r="B147" s="81" t="s">
        <v>109</v>
      </c>
      <c r="C147" s="81" t="s">
        <v>114</v>
      </c>
      <c r="D147" s="18" t="s">
        <v>32</v>
      </c>
      <c r="E147" s="18"/>
      <c r="F147" s="18"/>
      <c r="G147" s="18"/>
      <c r="H147" s="18"/>
      <c r="I147" s="18"/>
      <c r="J147" s="5"/>
      <c r="K147" s="18"/>
      <c r="L147" s="28"/>
      <c r="M147" s="19"/>
      <c r="N147" s="18"/>
      <c r="O147" s="20">
        <v>1</v>
      </c>
      <c r="P147" s="18"/>
      <c r="Q147" s="20">
        <f t="shared" si="5"/>
        <v>1</v>
      </c>
      <c r="R147" s="22">
        <v>1</v>
      </c>
      <c r="S147" s="24"/>
      <c r="T147" s="22">
        <v>1</v>
      </c>
      <c r="U147" s="25"/>
      <c r="V147" s="22"/>
      <c r="W147" s="22"/>
    </row>
    <row r="148" spans="1:23" ht="20.399999999999999" customHeight="1" x14ac:dyDescent="0.3">
      <c r="A148" s="80"/>
      <c r="B148" s="82"/>
      <c r="C148" s="82"/>
      <c r="D148" s="18" t="s">
        <v>33</v>
      </c>
      <c r="E148" s="18"/>
      <c r="F148" s="18"/>
      <c r="G148" s="18"/>
      <c r="H148" s="18"/>
      <c r="I148" s="18"/>
      <c r="J148" s="5"/>
      <c r="K148" s="18"/>
      <c r="L148" s="28"/>
      <c r="M148" s="19"/>
      <c r="N148" s="18"/>
      <c r="O148" s="20">
        <v>1</v>
      </c>
      <c r="P148" s="18"/>
      <c r="Q148" s="20">
        <f t="shared" si="5"/>
        <v>1</v>
      </c>
      <c r="R148" s="22"/>
      <c r="S148" s="24"/>
      <c r="T148" s="22"/>
      <c r="U148" s="25"/>
      <c r="V148" s="22"/>
      <c r="W148" s="22"/>
    </row>
    <row r="149" spans="1:23" ht="20.399999999999999" customHeight="1" x14ac:dyDescent="0.3">
      <c r="A149" s="79">
        <f t="shared" si="4"/>
        <v>71</v>
      </c>
      <c r="B149" s="81" t="s">
        <v>109</v>
      </c>
      <c r="C149" s="81" t="s">
        <v>115</v>
      </c>
      <c r="D149" s="18" t="s">
        <v>32</v>
      </c>
      <c r="E149" s="18"/>
      <c r="F149" s="18"/>
      <c r="G149" s="18"/>
      <c r="H149" s="18"/>
      <c r="I149" s="18"/>
      <c r="J149" s="5"/>
      <c r="K149" s="18"/>
      <c r="L149" s="28"/>
      <c r="M149" s="19"/>
      <c r="N149" s="18"/>
      <c r="O149" s="20">
        <v>1</v>
      </c>
      <c r="P149" s="18"/>
      <c r="Q149" s="20">
        <f t="shared" si="5"/>
        <v>1</v>
      </c>
      <c r="R149" s="22">
        <v>1</v>
      </c>
      <c r="S149" s="24"/>
      <c r="T149" s="22">
        <v>1</v>
      </c>
      <c r="U149" s="25"/>
      <c r="V149" s="22"/>
      <c r="W149" s="22"/>
    </row>
    <row r="150" spans="1:23" ht="20.399999999999999" customHeight="1" x14ac:dyDescent="0.3">
      <c r="A150" s="80"/>
      <c r="B150" s="82"/>
      <c r="C150" s="82"/>
      <c r="D150" s="18" t="s">
        <v>33</v>
      </c>
      <c r="E150" s="18"/>
      <c r="F150" s="18"/>
      <c r="G150" s="18"/>
      <c r="H150" s="18"/>
      <c r="I150" s="18"/>
      <c r="J150" s="5"/>
      <c r="K150" s="18"/>
      <c r="L150" s="28"/>
      <c r="M150" s="19"/>
      <c r="N150" s="18"/>
      <c r="O150" s="20">
        <v>1</v>
      </c>
      <c r="P150" s="18"/>
      <c r="Q150" s="20">
        <f t="shared" si="5"/>
        <v>1</v>
      </c>
      <c r="R150" s="22"/>
      <c r="S150" s="24"/>
      <c r="T150" s="22"/>
      <c r="U150" s="25"/>
      <c r="V150" s="22"/>
      <c r="W150" s="22"/>
    </row>
    <row r="151" spans="1:23" ht="20.399999999999999" customHeight="1" x14ac:dyDescent="0.3">
      <c r="A151" s="79">
        <f t="shared" si="4"/>
        <v>72</v>
      </c>
      <c r="B151" s="81" t="s">
        <v>109</v>
      </c>
      <c r="C151" s="81" t="s">
        <v>116</v>
      </c>
      <c r="D151" s="18" t="s">
        <v>32</v>
      </c>
      <c r="E151" s="18"/>
      <c r="F151" s="18"/>
      <c r="G151" s="18"/>
      <c r="H151" s="18"/>
      <c r="I151" s="18"/>
      <c r="J151" s="5"/>
      <c r="K151" s="18"/>
      <c r="L151" s="28"/>
      <c r="M151" s="19"/>
      <c r="N151" s="18"/>
      <c r="O151" s="20">
        <v>1</v>
      </c>
      <c r="P151" s="18"/>
      <c r="Q151" s="20">
        <f t="shared" si="5"/>
        <v>1</v>
      </c>
      <c r="R151" s="22">
        <v>1</v>
      </c>
      <c r="S151" s="24"/>
      <c r="T151" s="22">
        <v>1</v>
      </c>
      <c r="U151" s="25"/>
      <c r="V151" s="22"/>
      <c r="W151" s="22"/>
    </row>
    <row r="152" spans="1:23" ht="20.399999999999999" customHeight="1" x14ac:dyDescent="0.3">
      <c r="A152" s="80"/>
      <c r="B152" s="82"/>
      <c r="C152" s="82"/>
      <c r="D152" s="18" t="s">
        <v>33</v>
      </c>
      <c r="E152" s="18"/>
      <c r="F152" s="18"/>
      <c r="G152" s="18"/>
      <c r="H152" s="18"/>
      <c r="I152" s="18"/>
      <c r="J152" s="5"/>
      <c r="K152" s="18"/>
      <c r="L152" s="28"/>
      <c r="M152" s="19"/>
      <c r="N152" s="18"/>
      <c r="O152" s="20">
        <v>1</v>
      </c>
      <c r="P152" s="18"/>
      <c r="Q152" s="20">
        <f t="shared" si="5"/>
        <v>1</v>
      </c>
      <c r="R152" s="22"/>
      <c r="S152" s="24"/>
      <c r="T152" s="22"/>
      <c r="U152" s="25"/>
      <c r="V152" s="22"/>
      <c r="W152" s="22"/>
    </row>
    <row r="153" spans="1:23" ht="30" customHeight="1" x14ac:dyDescent="0.3">
      <c r="A153" s="79">
        <f t="shared" si="4"/>
        <v>73</v>
      </c>
      <c r="B153" s="81" t="s">
        <v>109</v>
      </c>
      <c r="C153" s="81" t="s">
        <v>117</v>
      </c>
      <c r="D153" s="18" t="s">
        <v>32</v>
      </c>
      <c r="E153" s="18"/>
      <c r="F153" s="18"/>
      <c r="G153" s="18"/>
      <c r="H153" s="18"/>
      <c r="I153" s="18"/>
      <c r="J153" s="5"/>
      <c r="K153" s="18"/>
      <c r="L153" s="28"/>
      <c r="M153" s="19"/>
      <c r="N153" s="18"/>
      <c r="O153" s="20">
        <v>1</v>
      </c>
      <c r="P153" s="18"/>
      <c r="Q153" s="20">
        <f t="shared" si="5"/>
        <v>1</v>
      </c>
      <c r="R153" s="22">
        <v>1</v>
      </c>
      <c r="S153" s="24"/>
      <c r="T153" s="22">
        <v>1</v>
      </c>
      <c r="U153" s="25"/>
      <c r="V153" s="22"/>
      <c r="W153" s="22"/>
    </row>
    <row r="154" spans="1:23" ht="20.399999999999999" customHeight="1" x14ac:dyDescent="0.3">
      <c r="A154" s="80"/>
      <c r="B154" s="82"/>
      <c r="C154" s="82"/>
      <c r="D154" s="18" t="s">
        <v>33</v>
      </c>
      <c r="E154" s="18"/>
      <c r="F154" s="18"/>
      <c r="G154" s="18"/>
      <c r="H154" s="18"/>
      <c r="I154" s="18"/>
      <c r="J154" s="5"/>
      <c r="K154" s="18"/>
      <c r="L154" s="28"/>
      <c r="M154" s="19"/>
      <c r="N154" s="18"/>
      <c r="O154" s="20">
        <v>1</v>
      </c>
      <c r="P154" s="18"/>
      <c r="Q154" s="20">
        <f t="shared" si="5"/>
        <v>1</v>
      </c>
      <c r="R154" s="22"/>
      <c r="S154" s="24"/>
      <c r="T154" s="22"/>
      <c r="U154" s="25"/>
      <c r="V154" s="22"/>
      <c r="W154" s="22"/>
    </row>
    <row r="155" spans="1:23" ht="24.6" customHeight="1" x14ac:dyDescent="0.3">
      <c r="A155" s="79">
        <f t="shared" si="4"/>
        <v>74</v>
      </c>
      <c r="B155" s="81" t="s">
        <v>109</v>
      </c>
      <c r="C155" s="81" t="s">
        <v>118</v>
      </c>
      <c r="D155" s="18" t="s">
        <v>32</v>
      </c>
      <c r="E155" s="18"/>
      <c r="F155" s="18"/>
      <c r="G155" s="18"/>
      <c r="H155" s="18"/>
      <c r="I155" s="18"/>
      <c r="J155" s="5"/>
      <c r="K155" s="18"/>
      <c r="L155" s="28"/>
      <c r="M155" s="19"/>
      <c r="N155" s="18"/>
      <c r="O155" s="20">
        <v>1</v>
      </c>
      <c r="P155" s="18"/>
      <c r="Q155" s="20">
        <f t="shared" si="5"/>
        <v>1</v>
      </c>
      <c r="R155" s="22">
        <v>1</v>
      </c>
      <c r="S155" s="24"/>
      <c r="T155" s="22">
        <v>1</v>
      </c>
      <c r="U155" s="25"/>
      <c r="V155" s="22"/>
      <c r="W155" s="22"/>
    </row>
    <row r="156" spans="1:23" ht="24.6" customHeight="1" x14ac:dyDescent="0.3">
      <c r="A156" s="80"/>
      <c r="B156" s="82"/>
      <c r="C156" s="82"/>
      <c r="D156" s="18" t="s">
        <v>33</v>
      </c>
      <c r="E156" s="18"/>
      <c r="F156" s="18"/>
      <c r="G156" s="18"/>
      <c r="H156" s="18"/>
      <c r="I156" s="18"/>
      <c r="J156" s="5"/>
      <c r="K156" s="18"/>
      <c r="L156" s="28"/>
      <c r="M156" s="19"/>
      <c r="N156" s="18"/>
      <c r="O156" s="20">
        <v>1</v>
      </c>
      <c r="P156" s="18"/>
      <c r="Q156" s="20">
        <f t="shared" si="5"/>
        <v>1</v>
      </c>
      <c r="R156" s="22"/>
      <c r="S156" s="24"/>
      <c r="T156" s="22"/>
      <c r="U156" s="25"/>
      <c r="V156" s="22"/>
      <c r="W156" s="22"/>
    </row>
    <row r="157" spans="1:23" ht="21" customHeight="1" x14ac:dyDescent="0.3">
      <c r="A157" s="79">
        <f t="shared" si="4"/>
        <v>75</v>
      </c>
      <c r="B157" s="81" t="s">
        <v>109</v>
      </c>
      <c r="C157" s="81" t="s">
        <v>119</v>
      </c>
      <c r="D157" s="18" t="s">
        <v>32</v>
      </c>
      <c r="E157" s="18"/>
      <c r="F157" s="18"/>
      <c r="G157" s="18"/>
      <c r="H157" s="18"/>
      <c r="I157" s="18"/>
      <c r="J157" s="5"/>
      <c r="K157" s="18"/>
      <c r="L157" s="28"/>
      <c r="M157" s="19"/>
      <c r="N157" s="18"/>
      <c r="O157" s="20">
        <v>1</v>
      </c>
      <c r="P157" s="18"/>
      <c r="Q157" s="20">
        <f t="shared" si="5"/>
        <v>1</v>
      </c>
      <c r="R157" s="22">
        <v>1</v>
      </c>
      <c r="S157" s="24"/>
      <c r="T157" s="22">
        <v>1</v>
      </c>
      <c r="U157" s="25"/>
      <c r="V157" s="22"/>
      <c r="W157" s="22"/>
    </row>
    <row r="158" spans="1:23" ht="21" customHeight="1" x14ac:dyDescent="0.3">
      <c r="A158" s="80"/>
      <c r="B158" s="82"/>
      <c r="C158" s="82"/>
      <c r="D158" s="18" t="s">
        <v>33</v>
      </c>
      <c r="E158" s="18"/>
      <c r="F158" s="18"/>
      <c r="G158" s="18"/>
      <c r="H158" s="18"/>
      <c r="I158" s="18"/>
      <c r="J158" s="5"/>
      <c r="K158" s="18"/>
      <c r="L158" s="28"/>
      <c r="M158" s="19"/>
      <c r="N158" s="18"/>
      <c r="O158" s="20">
        <v>1</v>
      </c>
      <c r="P158" s="18"/>
      <c r="Q158" s="20">
        <f t="shared" si="5"/>
        <v>1</v>
      </c>
      <c r="R158" s="22"/>
      <c r="S158" s="24"/>
      <c r="T158" s="22"/>
      <c r="U158" s="25"/>
      <c r="V158" s="22"/>
      <c r="W158" s="22"/>
    </row>
    <row r="159" spans="1:23" ht="21" customHeight="1" x14ac:dyDescent="0.3">
      <c r="A159" s="79">
        <f t="shared" si="4"/>
        <v>76</v>
      </c>
      <c r="B159" s="81" t="s">
        <v>109</v>
      </c>
      <c r="C159" s="81" t="s">
        <v>120</v>
      </c>
      <c r="D159" s="18" t="s">
        <v>32</v>
      </c>
      <c r="E159" s="18"/>
      <c r="F159" s="18"/>
      <c r="G159" s="18"/>
      <c r="H159" s="18"/>
      <c r="I159" s="18"/>
      <c r="J159" s="5"/>
      <c r="K159" s="18"/>
      <c r="L159" s="28"/>
      <c r="M159" s="19"/>
      <c r="N159" s="18"/>
      <c r="O159" s="20">
        <v>1</v>
      </c>
      <c r="P159" s="18"/>
      <c r="Q159" s="20">
        <f t="shared" si="5"/>
        <v>1</v>
      </c>
      <c r="R159" s="22">
        <v>1</v>
      </c>
      <c r="S159" s="24"/>
      <c r="T159" s="22">
        <v>1</v>
      </c>
      <c r="U159" s="25"/>
      <c r="V159" s="22"/>
      <c r="W159" s="22"/>
    </row>
    <row r="160" spans="1:23" ht="21" customHeight="1" x14ac:dyDescent="0.3">
      <c r="A160" s="80"/>
      <c r="B160" s="82"/>
      <c r="C160" s="82"/>
      <c r="D160" s="18" t="s">
        <v>33</v>
      </c>
      <c r="E160" s="18"/>
      <c r="F160" s="18"/>
      <c r="G160" s="18"/>
      <c r="H160" s="18"/>
      <c r="I160" s="18"/>
      <c r="J160" s="5"/>
      <c r="K160" s="18"/>
      <c r="L160" s="28"/>
      <c r="M160" s="19"/>
      <c r="N160" s="18"/>
      <c r="O160" s="20">
        <v>1</v>
      </c>
      <c r="P160" s="18"/>
      <c r="Q160" s="20">
        <f t="shared" si="5"/>
        <v>1</v>
      </c>
      <c r="R160" s="22"/>
      <c r="S160" s="24"/>
      <c r="T160" s="22"/>
      <c r="U160" s="25"/>
      <c r="V160" s="22"/>
      <c r="W160" s="22"/>
    </row>
    <row r="161" spans="1:23" ht="21.6" customHeight="1" x14ac:dyDescent="0.3">
      <c r="A161" s="79">
        <f t="shared" si="4"/>
        <v>77</v>
      </c>
      <c r="B161" s="81" t="s">
        <v>109</v>
      </c>
      <c r="C161" s="81" t="s">
        <v>121</v>
      </c>
      <c r="D161" s="18" t="s">
        <v>32</v>
      </c>
      <c r="E161" s="18"/>
      <c r="F161" s="18"/>
      <c r="G161" s="18"/>
      <c r="H161" s="18"/>
      <c r="I161" s="18"/>
      <c r="J161" s="5"/>
      <c r="K161" s="18"/>
      <c r="L161" s="28"/>
      <c r="M161" s="19"/>
      <c r="N161" s="18"/>
      <c r="O161" s="20">
        <v>1</v>
      </c>
      <c r="P161" s="18"/>
      <c r="Q161" s="20">
        <f t="shared" si="5"/>
        <v>1</v>
      </c>
      <c r="R161" s="22">
        <v>1</v>
      </c>
      <c r="S161" s="24"/>
      <c r="T161" s="22">
        <v>1</v>
      </c>
      <c r="U161" s="25"/>
      <c r="V161" s="22"/>
      <c r="W161" s="22"/>
    </row>
    <row r="162" spans="1:23" ht="21.6" customHeight="1" x14ac:dyDescent="0.3">
      <c r="A162" s="80"/>
      <c r="B162" s="82"/>
      <c r="C162" s="82"/>
      <c r="D162" s="18" t="s">
        <v>33</v>
      </c>
      <c r="E162" s="18"/>
      <c r="F162" s="18"/>
      <c r="G162" s="18"/>
      <c r="H162" s="18"/>
      <c r="I162" s="18"/>
      <c r="J162" s="5"/>
      <c r="K162" s="18"/>
      <c r="L162" s="28"/>
      <c r="M162" s="19"/>
      <c r="N162" s="18"/>
      <c r="O162" s="20">
        <v>1</v>
      </c>
      <c r="P162" s="18"/>
      <c r="Q162" s="20">
        <f t="shared" si="5"/>
        <v>1</v>
      </c>
      <c r="R162" s="22"/>
      <c r="S162" s="24"/>
      <c r="T162" s="22"/>
      <c r="U162" s="25"/>
      <c r="V162" s="22"/>
      <c r="W162" s="22"/>
    </row>
    <row r="163" spans="1:23" ht="21.6" customHeight="1" x14ac:dyDescent="0.3">
      <c r="A163" s="79">
        <f t="shared" si="4"/>
        <v>78</v>
      </c>
      <c r="B163" s="81" t="s">
        <v>109</v>
      </c>
      <c r="C163" s="81" t="s">
        <v>122</v>
      </c>
      <c r="D163" s="18" t="s">
        <v>32</v>
      </c>
      <c r="E163" s="18"/>
      <c r="F163" s="18"/>
      <c r="G163" s="18"/>
      <c r="H163" s="18"/>
      <c r="I163" s="18"/>
      <c r="J163" s="5"/>
      <c r="K163" s="18"/>
      <c r="L163" s="28"/>
      <c r="M163" s="19"/>
      <c r="N163" s="18"/>
      <c r="O163" s="20">
        <v>1</v>
      </c>
      <c r="P163" s="18"/>
      <c r="Q163" s="20">
        <f t="shared" si="5"/>
        <v>1</v>
      </c>
      <c r="R163" s="22">
        <v>1</v>
      </c>
      <c r="S163" s="24"/>
      <c r="T163" s="22">
        <v>1</v>
      </c>
      <c r="U163" s="25"/>
      <c r="V163" s="22"/>
      <c r="W163" s="22"/>
    </row>
    <row r="164" spans="1:23" ht="21.6" customHeight="1" x14ac:dyDescent="0.3">
      <c r="A164" s="80"/>
      <c r="B164" s="82"/>
      <c r="C164" s="82"/>
      <c r="D164" s="18" t="s">
        <v>33</v>
      </c>
      <c r="E164" s="18"/>
      <c r="F164" s="18"/>
      <c r="G164" s="18"/>
      <c r="H164" s="18"/>
      <c r="I164" s="18"/>
      <c r="J164" s="5"/>
      <c r="K164" s="18"/>
      <c r="L164" s="28"/>
      <c r="M164" s="19"/>
      <c r="N164" s="18"/>
      <c r="O164" s="20">
        <v>1</v>
      </c>
      <c r="P164" s="18"/>
      <c r="Q164" s="20">
        <f t="shared" si="5"/>
        <v>1</v>
      </c>
      <c r="R164" s="22"/>
      <c r="S164" s="24"/>
      <c r="T164" s="22"/>
      <c r="U164" s="25"/>
      <c r="V164" s="22"/>
      <c r="W164" s="22"/>
    </row>
    <row r="165" spans="1:23" ht="30" customHeight="1" x14ac:dyDescent="0.3">
      <c r="A165" s="15">
        <f t="shared" si="4"/>
        <v>79</v>
      </c>
      <c r="B165" s="31" t="s">
        <v>123</v>
      </c>
      <c r="C165" s="31" t="s">
        <v>124</v>
      </c>
      <c r="D165" s="18" t="s">
        <v>32</v>
      </c>
      <c r="E165" s="18"/>
      <c r="F165" s="18"/>
      <c r="G165" s="18"/>
      <c r="H165" s="18"/>
      <c r="I165" s="18"/>
      <c r="J165" s="5"/>
      <c r="K165" s="18"/>
      <c r="L165" s="28"/>
      <c r="M165" s="19"/>
      <c r="N165" s="18"/>
      <c r="O165" s="20">
        <v>1</v>
      </c>
      <c r="P165" s="18"/>
      <c r="Q165" s="20">
        <f t="shared" si="5"/>
        <v>1</v>
      </c>
      <c r="R165" s="22">
        <v>1</v>
      </c>
      <c r="S165" s="24"/>
      <c r="T165" s="22"/>
      <c r="U165" s="25"/>
      <c r="V165" s="22"/>
      <c r="W165" s="22"/>
    </row>
    <row r="166" spans="1:23" ht="24.6" customHeight="1" x14ac:dyDescent="0.3">
      <c r="A166" s="79">
        <f t="shared" si="4"/>
        <v>80</v>
      </c>
      <c r="B166" s="85" t="s">
        <v>123</v>
      </c>
      <c r="C166" s="85" t="s">
        <v>125</v>
      </c>
      <c r="D166" s="18" t="s">
        <v>32</v>
      </c>
      <c r="E166" s="18"/>
      <c r="F166" s="18"/>
      <c r="G166" s="18"/>
      <c r="H166" s="18"/>
      <c r="I166" s="18"/>
      <c r="J166" s="5"/>
      <c r="K166" s="18"/>
      <c r="L166" s="28"/>
      <c r="M166" s="19"/>
      <c r="N166" s="18"/>
      <c r="O166" s="20">
        <v>1</v>
      </c>
      <c r="P166" s="18"/>
      <c r="Q166" s="20">
        <f t="shared" si="5"/>
        <v>1</v>
      </c>
      <c r="R166" s="22">
        <v>1</v>
      </c>
      <c r="S166" s="24">
        <v>1</v>
      </c>
      <c r="T166" s="22">
        <v>1</v>
      </c>
      <c r="U166" s="25"/>
      <c r="V166" s="22"/>
      <c r="W166" s="22"/>
    </row>
    <row r="167" spans="1:23" ht="24.6" customHeight="1" x14ac:dyDescent="0.3">
      <c r="A167" s="83"/>
      <c r="B167" s="86"/>
      <c r="C167" s="86"/>
      <c r="D167" s="18" t="s">
        <v>48</v>
      </c>
      <c r="E167" s="18"/>
      <c r="F167" s="18"/>
      <c r="G167" s="18"/>
      <c r="H167" s="18"/>
      <c r="I167" s="18"/>
      <c r="J167" s="5"/>
      <c r="K167" s="18"/>
      <c r="L167" s="28"/>
      <c r="M167" s="19"/>
      <c r="N167" s="18"/>
      <c r="O167" s="20">
        <v>1</v>
      </c>
      <c r="P167" s="18"/>
      <c r="Q167" s="20">
        <f t="shared" si="5"/>
        <v>1</v>
      </c>
      <c r="R167" s="22"/>
      <c r="S167" s="24"/>
      <c r="T167" s="22"/>
      <c r="U167" s="25"/>
      <c r="V167" s="22"/>
      <c r="W167" s="22"/>
    </row>
    <row r="168" spans="1:23" ht="24.6" customHeight="1" x14ac:dyDescent="0.3">
      <c r="A168" s="80"/>
      <c r="B168" s="87"/>
      <c r="C168" s="87"/>
      <c r="D168" s="18" t="s">
        <v>49</v>
      </c>
      <c r="E168" s="18"/>
      <c r="F168" s="18"/>
      <c r="G168" s="18"/>
      <c r="H168" s="18"/>
      <c r="I168" s="18"/>
      <c r="J168" s="5"/>
      <c r="K168" s="18"/>
      <c r="L168" s="28"/>
      <c r="M168" s="19"/>
      <c r="N168" s="18"/>
      <c r="O168" s="20">
        <v>1</v>
      </c>
      <c r="P168" s="18"/>
      <c r="Q168" s="20">
        <f t="shared" si="5"/>
        <v>1</v>
      </c>
      <c r="R168" s="22"/>
      <c r="S168" s="24"/>
      <c r="T168" s="22"/>
      <c r="U168" s="25"/>
      <c r="V168" s="22"/>
      <c r="W168" s="22"/>
    </row>
    <row r="169" spans="1:23" ht="30" customHeight="1" x14ac:dyDescent="0.3">
      <c r="A169" s="15">
        <f t="shared" si="4"/>
        <v>81</v>
      </c>
      <c r="B169" s="34" t="s">
        <v>123</v>
      </c>
      <c r="C169" s="34" t="s">
        <v>126</v>
      </c>
      <c r="D169" s="18" t="s">
        <v>32</v>
      </c>
      <c r="E169" s="18"/>
      <c r="F169" s="18"/>
      <c r="G169" s="18"/>
      <c r="H169" s="18"/>
      <c r="I169" s="18"/>
      <c r="J169" s="5"/>
      <c r="K169" s="18"/>
      <c r="L169" s="28"/>
      <c r="M169" s="19"/>
      <c r="N169" s="18"/>
      <c r="O169" s="20">
        <v>1</v>
      </c>
      <c r="P169" s="18"/>
      <c r="Q169" s="20">
        <f t="shared" si="5"/>
        <v>1</v>
      </c>
      <c r="R169" s="22">
        <v>1</v>
      </c>
      <c r="S169" s="24"/>
      <c r="T169" s="22"/>
      <c r="U169" s="25"/>
      <c r="V169" s="22"/>
      <c r="W169" s="22"/>
    </row>
    <row r="170" spans="1:23" ht="24" customHeight="1" x14ac:dyDescent="0.3">
      <c r="A170" s="79">
        <f t="shared" si="4"/>
        <v>82</v>
      </c>
      <c r="B170" s="81" t="s">
        <v>127</v>
      </c>
      <c r="C170" s="81" t="s">
        <v>128</v>
      </c>
      <c r="D170" s="18" t="s">
        <v>32</v>
      </c>
      <c r="E170" s="18"/>
      <c r="F170" s="18"/>
      <c r="G170" s="18"/>
      <c r="H170" s="18"/>
      <c r="I170" s="18"/>
      <c r="J170" s="5"/>
      <c r="K170" s="18"/>
      <c r="L170" s="28"/>
      <c r="M170" s="19"/>
      <c r="N170" s="18"/>
      <c r="O170" s="20">
        <v>1</v>
      </c>
      <c r="P170" s="18"/>
      <c r="Q170" s="20">
        <f t="shared" si="5"/>
        <v>1</v>
      </c>
      <c r="R170" s="22">
        <v>1</v>
      </c>
      <c r="S170" s="24"/>
      <c r="T170" s="22">
        <v>1</v>
      </c>
      <c r="U170" s="25"/>
      <c r="V170" s="22"/>
      <c r="W170" s="22"/>
    </row>
    <row r="171" spans="1:23" ht="24" customHeight="1" x14ac:dyDescent="0.3">
      <c r="A171" s="80"/>
      <c r="B171" s="82"/>
      <c r="C171" s="82"/>
      <c r="D171" s="18" t="s">
        <v>33</v>
      </c>
      <c r="E171" s="18"/>
      <c r="F171" s="18"/>
      <c r="G171" s="18"/>
      <c r="H171" s="18"/>
      <c r="I171" s="18"/>
      <c r="J171" s="5"/>
      <c r="K171" s="18"/>
      <c r="L171" s="28"/>
      <c r="M171" s="19"/>
      <c r="N171" s="18"/>
      <c r="O171" s="20">
        <v>1</v>
      </c>
      <c r="P171" s="18"/>
      <c r="Q171" s="20">
        <f t="shared" si="5"/>
        <v>1</v>
      </c>
      <c r="R171" s="22"/>
      <c r="S171" s="24"/>
      <c r="T171" s="22"/>
      <c r="U171" s="25"/>
      <c r="V171" s="22"/>
      <c r="W171" s="22"/>
    </row>
    <row r="172" spans="1:23" ht="24" customHeight="1" x14ac:dyDescent="0.3">
      <c r="A172" s="79">
        <f t="shared" ref="A172:A234" si="6">MAX($A$8:A171)+1</f>
        <v>83</v>
      </c>
      <c r="B172" s="81" t="s">
        <v>127</v>
      </c>
      <c r="C172" s="81" t="s">
        <v>129</v>
      </c>
      <c r="D172" s="18" t="s">
        <v>32</v>
      </c>
      <c r="E172" s="18"/>
      <c r="F172" s="18"/>
      <c r="G172" s="18"/>
      <c r="H172" s="18"/>
      <c r="I172" s="18"/>
      <c r="J172" s="5"/>
      <c r="K172" s="18"/>
      <c r="L172" s="28"/>
      <c r="M172" s="19"/>
      <c r="N172" s="18"/>
      <c r="O172" s="20">
        <v>1</v>
      </c>
      <c r="P172" s="18"/>
      <c r="Q172" s="20">
        <f t="shared" si="5"/>
        <v>1</v>
      </c>
      <c r="R172" s="22">
        <v>1</v>
      </c>
      <c r="S172" s="24"/>
      <c r="T172" s="22">
        <v>1</v>
      </c>
      <c r="U172" s="25"/>
      <c r="V172" s="22"/>
      <c r="W172" s="22"/>
    </row>
    <row r="173" spans="1:23" ht="24" customHeight="1" x14ac:dyDescent="0.3">
      <c r="A173" s="80"/>
      <c r="B173" s="82"/>
      <c r="C173" s="82"/>
      <c r="D173" s="18" t="s">
        <v>33</v>
      </c>
      <c r="E173" s="18"/>
      <c r="F173" s="18"/>
      <c r="G173" s="18"/>
      <c r="H173" s="18"/>
      <c r="I173" s="18"/>
      <c r="J173" s="5"/>
      <c r="K173" s="18"/>
      <c r="L173" s="28"/>
      <c r="M173" s="19"/>
      <c r="N173" s="18"/>
      <c r="O173" s="20">
        <v>1</v>
      </c>
      <c r="P173" s="18"/>
      <c r="Q173" s="20">
        <f t="shared" si="5"/>
        <v>1</v>
      </c>
      <c r="R173" s="22"/>
      <c r="S173" s="24"/>
      <c r="T173" s="22"/>
      <c r="U173" s="25"/>
      <c r="V173" s="22"/>
      <c r="W173" s="22"/>
    </row>
    <row r="174" spans="1:23" ht="24" customHeight="1" x14ac:dyDescent="0.3">
      <c r="A174" s="79">
        <f t="shared" si="6"/>
        <v>84</v>
      </c>
      <c r="B174" s="81" t="s">
        <v>127</v>
      </c>
      <c r="C174" s="81" t="s">
        <v>130</v>
      </c>
      <c r="D174" s="18" t="s">
        <v>32</v>
      </c>
      <c r="E174" s="18"/>
      <c r="F174" s="18"/>
      <c r="G174" s="18"/>
      <c r="H174" s="18"/>
      <c r="I174" s="18"/>
      <c r="J174" s="5"/>
      <c r="K174" s="18"/>
      <c r="L174" s="28"/>
      <c r="M174" s="19"/>
      <c r="N174" s="18"/>
      <c r="O174" s="20">
        <v>1</v>
      </c>
      <c r="P174" s="18"/>
      <c r="Q174" s="20">
        <f t="shared" si="5"/>
        <v>1</v>
      </c>
      <c r="R174" s="22">
        <v>1</v>
      </c>
      <c r="S174" s="24"/>
      <c r="T174" s="22">
        <v>1</v>
      </c>
      <c r="U174" s="25"/>
      <c r="V174" s="22"/>
      <c r="W174" s="22"/>
    </row>
    <row r="175" spans="1:23" ht="24" customHeight="1" x14ac:dyDescent="0.3">
      <c r="A175" s="80"/>
      <c r="B175" s="82"/>
      <c r="C175" s="82"/>
      <c r="D175" s="18" t="s">
        <v>33</v>
      </c>
      <c r="E175" s="18"/>
      <c r="F175" s="18"/>
      <c r="G175" s="18"/>
      <c r="H175" s="18"/>
      <c r="I175" s="18"/>
      <c r="J175" s="5"/>
      <c r="K175" s="18"/>
      <c r="L175" s="28"/>
      <c r="M175" s="19"/>
      <c r="N175" s="18"/>
      <c r="O175" s="20">
        <v>1</v>
      </c>
      <c r="P175" s="18"/>
      <c r="Q175" s="20">
        <f t="shared" si="5"/>
        <v>1</v>
      </c>
      <c r="R175" s="22"/>
      <c r="S175" s="24"/>
      <c r="T175" s="22"/>
      <c r="U175" s="25"/>
      <c r="V175" s="22"/>
      <c r="W175" s="22"/>
    </row>
    <row r="176" spans="1:23" ht="24" customHeight="1" x14ac:dyDescent="0.3">
      <c r="A176" s="79">
        <f t="shared" si="6"/>
        <v>85</v>
      </c>
      <c r="B176" s="81" t="s">
        <v>127</v>
      </c>
      <c r="C176" s="81" t="s">
        <v>131</v>
      </c>
      <c r="D176" s="18" t="s">
        <v>32</v>
      </c>
      <c r="E176" s="18"/>
      <c r="F176" s="18"/>
      <c r="G176" s="18"/>
      <c r="H176" s="18"/>
      <c r="I176" s="18"/>
      <c r="J176" s="5"/>
      <c r="K176" s="18"/>
      <c r="L176" s="28"/>
      <c r="M176" s="19"/>
      <c r="N176" s="18"/>
      <c r="O176" s="20">
        <v>1</v>
      </c>
      <c r="P176" s="18"/>
      <c r="Q176" s="20">
        <f t="shared" si="5"/>
        <v>1</v>
      </c>
      <c r="R176" s="22">
        <v>1</v>
      </c>
      <c r="S176" s="24"/>
      <c r="T176" s="22">
        <v>1</v>
      </c>
      <c r="U176" s="25"/>
      <c r="V176" s="22"/>
      <c r="W176" s="22"/>
    </row>
    <row r="177" spans="1:23" ht="24" customHeight="1" x14ac:dyDescent="0.3">
      <c r="A177" s="80"/>
      <c r="B177" s="82"/>
      <c r="C177" s="82"/>
      <c r="D177" s="18" t="s">
        <v>33</v>
      </c>
      <c r="E177" s="18"/>
      <c r="F177" s="18"/>
      <c r="G177" s="18"/>
      <c r="H177" s="18"/>
      <c r="I177" s="18"/>
      <c r="J177" s="5"/>
      <c r="K177" s="18"/>
      <c r="L177" s="28"/>
      <c r="M177" s="19"/>
      <c r="N177" s="18"/>
      <c r="O177" s="20">
        <v>1</v>
      </c>
      <c r="P177" s="18"/>
      <c r="Q177" s="20">
        <f t="shared" si="5"/>
        <v>1</v>
      </c>
      <c r="R177" s="22"/>
      <c r="S177" s="24"/>
      <c r="T177" s="22"/>
      <c r="U177" s="25"/>
      <c r="V177" s="22"/>
      <c r="W177" s="22"/>
    </row>
    <row r="178" spans="1:23" ht="24.6" customHeight="1" x14ac:dyDescent="0.3">
      <c r="A178" s="79">
        <f t="shared" si="6"/>
        <v>86</v>
      </c>
      <c r="B178" s="81" t="s">
        <v>127</v>
      </c>
      <c r="C178" s="81" t="s">
        <v>132</v>
      </c>
      <c r="D178" s="18" t="s">
        <v>32</v>
      </c>
      <c r="E178" s="18"/>
      <c r="F178" s="18"/>
      <c r="G178" s="18"/>
      <c r="H178" s="18"/>
      <c r="I178" s="18"/>
      <c r="J178" s="5"/>
      <c r="K178" s="18"/>
      <c r="L178" s="28"/>
      <c r="M178" s="19"/>
      <c r="N178" s="18"/>
      <c r="O178" s="20">
        <v>1</v>
      </c>
      <c r="P178" s="18"/>
      <c r="Q178" s="20">
        <f t="shared" si="5"/>
        <v>1</v>
      </c>
      <c r="R178" s="22">
        <v>1</v>
      </c>
      <c r="S178" s="24"/>
      <c r="T178" s="22">
        <v>1</v>
      </c>
      <c r="U178" s="25"/>
      <c r="V178" s="22"/>
      <c r="W178" s="22"/>
    </row>
    <row r="179" spans="1:23" ht="24.6" customHeight="1" x14ac:dyDescent="0.3">
      <c r="A179" s="80"/>
      <c r="B179" s="82"/>
      <c r="C179" s="82"/>
      <c r="D179" s="18" t="s">
        <v>33</v>
      </c>
      <c r="E179" s="18"/>
      <c r="F179" s="18"/>
      <c r="G179" s="18"/>
      <c r="H179" s="18"/>
      <c r="I179" s="18"/>
      <c r="J179" s="5"/>
      <c r="K179" s="18"/>
      <c r="L179" s="28"/>
      <c r="M179" s="19"/>
      <c r="N179" s="18"/>
      <c r="O179" s="20">
        <v>1</v>
      </c>
      <c r="P179" s="18"/>
      <c r="Q179" s="20">
        <f t="shared" si="5"/>
        <v>1</v>
      </c>
      <c r="R179" s="22"/>
      <c r="S179" s="24"/>
      <c r="T179" s="22"/>
      <c r="U179" s="25"/>
      <c r="V179" s="22"/>
      <c r="W179" s="22"/>
    </row>
    <row r="180" spans="1:23" ht="24.6" customHeight="1" x14ac:dyDescent="0.3">
      <c r="A180" s="79">
        <f t="shared" si="6"/>
        <v>87</v>
      </c>
      <c r="B180" s="81" t="s">
        <v>127</v>
      </c>
      <c r="C180" s="81" t="s">
        <v>133</v>
      </c>
      <c r="D180" s="18" t="s">
        <v>32</v>
      </c>
      <c r="E180" s="18"/>
      <c r="F180" s="18"/>
      <c r="G180" s="18"/>
      <c r="H180" s="18"/>
      <c r="I180" s="18"/>
      <c r="J180" s="5"/>
      <c r="K180" s="18"/>
      <c r="L180" s="28"/>
      <c r="M180" s="19"/>
      <c r="N180" s="18"/>
      <c r="O180" s="20">
        <v>1</v>
      </c>
      <c r="P180" s="18"/>
      <c r="Q180" s="20">
        <f t="shared" si="5"/>
        <v>1</v>
      </c>
      <c r="R180" s="22">
        <v>1</v>
      </c>
      <c r="S180" s="24"/>
      <c r="T180" s="22">
        <v>1</v>
      </c>
      <c r="U180" s="25"/>
      <c r="V180" s="22"/>
      <c r="W180" s="22"/>
    </row>
    <row r="181" spans="1:23" ht="24.6" customHeight="1" x14ac:dyDescent="0.3">
      <c r="A181" s="80"/>
      <c r="B181" s="82"/>
      <c r="C181" s="82"/>
      <c r="D181" s="18" t="s">
        <v>33</v>
      </c>
      <c r="E181" s="18"/>
      <c r="F181" s="18"/>
      <c r="G181" s="18"/>
      <c r="H181" s="18"/>
      <c r="I181" s="18"/>
      <c r="J181" s="5"/>
      <c r="K181" s="18"/>
      <c r="L181" s="28"/>
      <c r="M181" s="19"/>
      <c r="N181" s="18"/>
      <c r="O181" s="20">
        <v>1</v>
      </c>
      <c r="P181" s="18"/>
      <c r="Q181" s="20">
        <f t="shared" si="5"/>
        <v>1</v>
      </c>
      <c r="R181" s="22"/>
      <c r="S181" s="24"/>
      <c r="T181" s="22"/>
      <c r="U181" s="25"/>
      <c r="V181" s="22"/>
      <c r="W181" s="22"/>
    </row>
    <row r="182" spans="1:23" ht="24.6" customHeight="1" x14ac:dyDescent="0.3">
      <c r="A182" s="79">
        <f t="shared" si="6"/>
        <v>88</v>
      </c>
      <c r="B182" s="81" t="s">
        <v>127</v>
      </c>
      <c r="C182" s="81" t="s">
        <v>134</v>
      </c>
      <c r="D182" s="18" t="s">
        <v>32</v>
      </c>
      <c r="E182" s="18"/>
      <c r="F182" s="18"/>
      <c r="G182" s="18"/>
      <c r="H182" s="18"/>
      <c r="I182" s="18"/>
      <c r="J182" s="5"/>
      <c r="K182" s="18"/>
      <c r="L182" s="28"/>
      <c r="M182" s="19"/>
      <c r="N182" s="18"/>
      <c r="O182" s="20">
        <v>1</v>
      </c>
      <c r="P182" s="18"/>
      <c r="Q182" s="20">
        <f t="shared" si="5"/>
        <v>1</v>
      </c>
      <c r="R182" s="22">
        <v>1</v>
      </c>
      <c r="S182" s="24"/>
      <c r="T182" s="22">
        <v>1</v>
      </c>
      <c r="U182" s="25"/>
      <c r="V182" s="22"/>
      <c r="W182" s="22"/>
    </row>
    <row r="183" spans="1:23" ht="24.6" customHeight="1" x14ac:dyDescent="0.3">
      <c r="A183" s="80"/>
      <c r="B183" s="82"/>
      <c r="C183" s="82"/>
      <c r="D183" s="18" t="s">
        <v>33</v>
      </c>
      <c r="E183" s="18"/>
      <c r="F183" s="18"/>
      <c r="G183" s="18"/>
      <c r="H183" s="18"/>
      <c r="I183" s="18"/>
      <c r="J183" s="5"/>
      <c r="K183" s="18"/>
      <c r="L183" s="28"/>
      <c r="M183" s="19"/>
      <c r="N183" s="18"/>
      <c r="O183" s="20">
        <v>1</v>
      </c>
      <c r="P183" s="18"/>
      <c r="Q183" s="20">
        <f t="shared" si="5"/>
        <v>1</v>
      </c>
      <c r="R183" s="22"/>
      <c r="S183" s="24"/>
      <c r="T183" s="22"/>
      <c r="U183" s="25"/>
      <c r="V183" s="22"/>
      <c r="W183" s="22"/>
    </row>
    <row r="184" spans="1:23" ht="17.399999999999999" customHeight="1" x14ac:dyDescent="0.3">
      <c r="A184" s="79">
        <f t="shared" si="6"/>
        <v>89</v>
      </c>
      <c r="B184" s="81" t="s">
        <v>135</v>
      </c>
      <c r="C184" s="85" t="s">
        <v>136</v>
      </c>
      <c r="D184" s="18" t="s">
        <v>32</v>
      </c>
      <c r="E184" s="18"/>
      <c r="F184" s="18"/>
      <c r="G184" s="18"/>
      <c r="H184" s="18"/>
      <c r="I184" s="18"/>
      <c r="J184" s="5"/>
      <c r="K184" s="18"/>
      <c r="L184" s="28"/>
      <c r="M184" s="19"/>
      <c r="N184" s="18"/>
      <c r="O184" s="20">
        <v>1</v>
      </c>
      <c r="P184" s="18"/>
      <c r="Q184" s="20">
        <f t="shared" si="5"/>
        <v>1</v>
      </c>
      <c r="R184" s="22">
        <v>1</v>
      </c>
      <c r="S184" s="24">
        <v>1</v>
      </c>
      <c r="T184" s="22">
        <v>1</v>
      </c>
      <c r="U184" s="25"/>
      <c r="V184" s="22"/>
      <c r="W184" s="22"/>
    </row>
    <row r="185" spans="1:23" ht="17.399999999999999" customHeight="1" x14ac:dyDescent="0.3">
      <c r="A185" s="83"/>
      <c r="B185" s="84"/>
      <c r="C185" s="86"/>
      <c r="D185" s="18" t="s">
        <v>48</v>
      </c>
      <c r="E185" s="18"/>
      <c r="F185" s="18"/>
      <c r="G185" s="18"/>
      <c r="H185" s="18"/>
      <c r="I185" s="18"/>
      <c r="J185" s="5"/>
      <c r="K185" s="18"/>
      <c r="L185" s="28"/>
      <c r="M185" s="19"/>
      <c r="N185" s="18"/>
      <c r="O185" s="20">
        <v>1</v>
      </c>
      <c r="P185" s="18"/>
      <c r="Q185" s="20">
        <f t="shared" si="5"/>
        <v>1</v>
      </c>
      <c r="R185" s="22"/>
      <c r="S185" s="24"/>
      <c r="T185" s="22"/>
      <c r="U185" s="25"/>
      <c r="V185" s="22"/>
      <c r="W185" s="22"/>
    </row>
    <row r="186" spans="1:23" ht="17.399999999999999" customHeight="1" x14ac:dyDescent="0.3">
      <c r="A186" s="80"/>
      <c r="B186" s="82"/>
      <c r="C186" s="87"/>
      <c r="D186" s="18" t="s">
        <v>49</v>
      </c>
      <c r="E186" s="18"/>
      <c r="F186" s="18"/>
      <c r="G186" s="18"/>
      <c r="H186" s="18"/>
      <c r="I186" s="18"/>
      <c r="J186" s="5"/>
      <c r="K186" s="18"/>
      <c r="L186" s="28"/>
      <c r="M186" s="19"/>
      <c r="N186" s="18"/>
      <c r="O186" s="20">
        <v>1</v>
      </c>
      <c r="P186" s="18"/>
      <c r="Q186" s="20">
        <f t="shared" si="5"/>
        <v>1</v>
      </c>
      <c r="R186" s="22"/>
      <c r="S186" s="24"/>
      <c r="T186" s="22"/>
      <c r="U186" s="25"/>
      <c r="V186" s="22"/>
      <c r="W186" s="22"/>
    </row>
    <row r="187" spans="1:23" ht="24" customHeight="1" x14ac:dyDescent="0.3">
      <c r="A187" s="79">
        <f t="shared" si="6"/>
        <v>90</v>
      </c>
      <c r="B187" s="81" t="s">
        <v>137</v>
      </c>
      <c r="C187" s="81" t="s">
        <v>138</v>
      </c>
      <c r="D187" s="18" t="s">
        <v>32</v>
      </c>
      <c r="E187" s="18"/>
      <c r="F187" s="18"/>
      <c r="G187" s="18"/>
      <c r="H187" s="18"/>
      <c r="I187" s="18"/>
      <c r="J187" s="5"/>
      <c r="K187" s="18"/>
      <c r="L187" s="28"/>
      <c r="M187" s="19"/>
      <c r="N187" s="18"/>
      <c r="O187" s="20">
        <v>1</v>
      </c>
      <c r="P187" s="18"/>
      <c r="Q187" s="20">
        <f t="shared" si="5"/>
        <v>1</v>
      </c>
      <c r="R187" s="22">
        <v>1</v>
      </c>
      <c r="S187" s="24"/>
      <c r="T187" s="22">
        <v>1</v>
      </c>
      <c r="U187" s="25"/>
      <c r="V187" s="22"/>
      <c r="W187" s="22"/>
    </row>
    <row r="188" spans="1:23" ht="24" customHeight="1" x14ac:dyDescent="0.3">
      <c r="A188" s="80"/>
      <c r="B188" s="82"/>
      <c r="C188" s="82"/>
      <c r="D188" s="18" t="s">
        <v>33</v>
      </c>
      <c r="E188" s="18"/>
      <c r="F188" s="18"/>
      <c r="G188" s="18"/>
      <c r="H188" s="18"/>
      <c r="I188" s="18"/>
      <c r="J188" s="5"/>
      <c r="K188" s="18"/>
      <c r="L188" s="28"/>
      <c r="M188" s="19"/>
      <c r="N188" s="18"/>
      <c r="O188" s="20">
        <v>1</v>
      </c>
      <c r="P188" s="18"/>
      <c r="Q188" s="20">
        <f t="shared" si="5"/>
        <v>1</v>
      </c>
      <c r="R188" s="22"/>
      <c r="S188" s="24"/>
      <c r="T188" s="22"/>
      <c r="U188" s="25"/>
      <c r="V188" s="22"/>
      <c r="W188" s="22"/>
    </row>
    <row r="189" spans="1:23" ht="39" customHeight="1" x14ac:dyDescent="0.3">
      <c r="A189" s="15">
        <f t="shared" si="6"/>
        <v>91</v>
      </c>
      <c r="B189" s="34" t="s">
        <v>137</v>
      </c>
      <c r="C189" s="34" t="s">
        <v>139</v>
      </c>
      <c r="D189" s="18" t="s">
        <v>32</v>
      </c>
      <c r="E189" s="18"/>
      <c r="F189" s="18"/>
      <c r="G189" s="18"/>
      <c r="H189" s="18"/>
      <c r="I189" s="18"/>
      <c r="J189" s="5"/>
      <c r="K189" s="18"/>
      <c r="L189" s="28"/>
      <c r="M189" s="19"/>
      <c r="N189" s="18"/>
      <c r="O189" s="20">
        <v>1</v>
      </c>
      <c r="P189" s="18"/>
      <c r="Q189" s="20">
        <f t="shared" si="5"/>
        <v>1</v>
      </c>
      <c r="R189" s="22">
        <v>1</v>
      </c>
      <c r="S189" s="24"/>
      <c r="T189" s="22"/>
      <c r="U189" s="25"/>
      <c r="V189" s="22"/>
      <c r="W189" s="22"/>
    </row>
    <row r="190" spans="1:23" ht="30" customHeight="1" x14ac:dyDescent="0.3">
      <c r="A190" s="15">
        <f t="shared" si="6"/>
        <v>92</v>
      </c>
      <c r="B190" s="31" t="s">
        <v>137</v>
      </c>
      <c r="C190" s="31" t="s">
        <v>140</v>
      </c>
      <c r="D190" s="18" t="s">
        <v>32</v>
      </c>
      <c r="E190" s="18"/>
      <c r="F190" s="18"/>
      <c r="G190" s="18"/>
      <c r="H190" s="18"/>
      <c r="I190" s="18"/>
      <c r="J190" s="5"/>
      <c r="K190" s="18"/>
      <c r="L190" s="28"/>
      <c r="M190" s="19"/>
      <c r="N190" s="18"/>
      <c r="O190" s="20">
        <v>1</v>
      </c>
      <c r="P190" s="18"/>
      <c r="Q190" s="20">
        <f t="shared" si="5"/>
        <v>1</v>
      </c>
      <c r="R190" s="22">
        <v>1</v>
      </c>
      <c r="S190" s="24"/>
      <c r="T190" s="22"/>
      <c r="U190" s="25"/>
      <c r="V190" s="22"/>
      <c r="W190" s="22"/>
    </row>
    <row r="191" spans="1:23" ht="24.6" customHeight="1" x14ac:dyDescent="0.3">
      <c r="A191" s="79">
        <f t="shared" si="6"/>
        <v>93</v>
      </c>
      <c r="B191" s="81" t="s">
        <v>137</v>
      </c>
      <c r="C191" s="81" t="s">
        <v>141</v>
      </c>
      <c r="D191" s="18" t="s">
        <v>32</v>
      </c>
      <c r="E191" s="18"/>
      <c r="F191" s="18"/>
      <c r="G191" s="18"/>
      <c r="H191" s="18"/>
      <c r="I191" s="18"/>
      <c r="J191" s="5"/>
      <c r="K191" s="18"/>
      <c r="L191" s="28"/>
      <c r="M191" s="19"/>
      <c r="N191" s="18"/>
      <c r="O191" s="20">
        <v>1</v>
      </c>
      <c r="P191" s="18"/>
      <c r="Q191" s="20">
        <f t="shared" si="5"/>
        <v>1</v>
      </c>
      <c r="R191" s="22">
        <v>1</v>
      </c>
      <c r="S191" s="24"/>
      <c r="T191" s="22">
        <v>1</v>
      </c>
      <c r="U191" s="25"/>
      <c r="V191" s="22"/>
      <c r="W191" s="22"/>
    </row>
    <row r="192" spans="1:23" ht="24.6" customHeight="1" x14ac:dyDescent="0.3">
      <c r="A192" s="80"/>
      <c r="B192" s="82"/>
      <c r="C192" s="82"/>
      <c r="D192" s="18" t="s">
        <v>33</v>
      </c>
      <c r="E192" s="18"/>
      <c r="F192" s="18"/>
      <c r="G192" s="18"/>
      <c r="H192" s="18"/>
      <c r="I192" s="18"/>
      <c r="J192" s="5"/>
      <c r="K192" s="18"/>
      <c r="L192" s="28"/>
      <c r="M192" s="19"/>
      <c r="N192" s="18"/>
      <c r="O192" s="20">
        <v>1</v>
      </c>
      <c r="P192" s="18"/>
      <c r="Q192" s="20">
        <f t="shared" si="5"/>
        <v>1</v>
      </c>
      <c r="R192" s="22"/>
      <c r="S192" s="24"/>
      <c r="T192" s="22"/>
      <c r="U192" s="25"/>
      <c r="V192" s="22"/>
      <c r="W192" s="22"/>
    </row>
    <row r="193" spans="1:23" ht="24.6" customHeight="1" x14ac:dyDescent="0.3">
      <c r="A193" s="79">
        <f t="shared" si="6"/>
        <v>94</v>
      </c>
      <c r="B193" s="81" t="s">
        <v>137</v>
      </c>
      <c r="C193" s="81" t="s">
        <v>142</v>
      </c>
      <c r="D193" s="18" t="s">
        <v>32</v>
      </c>
      <c r="E193" s="18"/>
      <c r="F193" s="18"/>
      <c r="G193" s="18"/>
      <c r="H193" s="18"/>
      <c r="I193" s="18"/>
      <c r="J193" s="5"/>
      <c r="K193" s="18"/>
      <c r="L193" s="28"/>
      <c r="M193" s="19"/>
      <c r="N193" s="18"/>
      <c r="O193" s="20">
        <v>1</v>
      </c>
      <c r="P193" s="18"/>
      <c r="Q193" s="20">
        <f t="shared" si="5"/>
        <v>1</v>
      </c>
      <c r="R193" s="22">
        <v>1</v>
      </c>
      <c r="S193" s="24"/>
      <c r="T193" s="22">
        <v>1</v>
      </c>
      <c r="U193" s="25"/>
      <c r="V193" s="22"/>
      <c r="W193" s="22"/>
    </row>
    <row r="194" spans="1:23" ht="24.6" customHeight="1" x14ac:dyDescent="0.3">
      <c r="A194" s="80"/>
      <c r="B194" s="82"/>
      <c r="C194" s="82"/>
      <c r="D194" s="18" t="s">
        <v>33</v>
      </c>
      <c r="E194" s="18"/>
      <c r="F194" s="18"/>
      <c r="G194" s="18"/>
      <c r="H194" s="18"/>
      <c r="I194" s="18"/>
      <c r="J194" s="5"/>
      <c r="K194" s="18"/>
      <c r="L194" s="28"/>
      <c r="M194" s="19"/>
      <c r="N194" s="18"/>
      <c r="O194" s="20">
        <v>1</v>
      </c>
      <c r="P194" s="18"/>
      <c r="Q194" s="20">
        <f t="shared" si="5"/>
        <v>1</v>
      </c>
      <c r="R194" s="22"/>
      <c r="S194" s="24"/>
      <c r="T194" s="22"/>
      <c r="U194" s="25"/>
      <c r="V194" s="22"/>
      <c r="W194" s="22"/>
    </row>
    <row r="195" spans="1:23" ht="24.6" customHeight="1" x14ac:dyDescent="0.3">
      <c r="A195" s="79">
        <f t="shared" si="6"/>
        <v>95</v>
      </c>
      <c r="B195" s="81" t="s">
        <v>137</v>
      </c>
      <c r="C195" s="81" t="s">
        <v>143</v>
      </c>
      <c r="D195" s="18" t="s">
        <v>32</v>
      </c>
      <c r="E195" s="18"/>
      <c r="F195" s="18"/>
      <c r="G195" s="18"/>
      <c r="H195" s="18"/>
      <c r="I195" s="18"/>
      <c r="J195" s="5"/>
      <c r="K195" s="18"/>
      <c r="L195" s="28"/>
      <c r="M195" s="19"/>
      <c r="N195" s="18"/>
      <c r="O195" s="20">
        <v>1</v>
      </c>
      <c r="P195" s="18"/>
      <c r="Q195" s="20">
        <f t="shared" si="5"/>
        <v>1</v>
      </c>
      <c r="R195" s="22">
        <v>1</v>
      </c>
      <c r="S195" s="24"/>
      <c r="T195" s="22">
        <v>1</v>
      </c>
      <c r="U195" s="25"/>
      <c r="V195" s="22"/>
      <c r="W195" s="22"/>
    </row>
    <row r="196" spans="1:23" ht="24.6" customHeight="1" x14ac:dyDescent="0.3">
      <c r="A196" s="80"/>
      <c r="B196" s="82"/>
      <c r="C196" s="82"/>
      <c r="D196" s="18" t="s">
        <v>33</v>
      </c>
      <c r="E196" s="18"/>
      <c r="F196" s="18"/>
      <c r="G196" s="18"/>
      <c r="H196" s="18"/>
      <c r="I196" s="18"/>
      <c r="J196" s="5"/>
      <c r="K196" s="18"/>
      <c r="L196" s="28"/>
      <c r="M196" s="19"/>
      <c r="N196" s="18"/>
      <c r="O196" s="20">
        <v>1</v>
      </c>
      <c r="P196" s="18"/>
      <c r="Q196" s="20">
        <f t="shared" si="5"/>
        <v>1</v>
      </c>
      <c r="R196" s="22"/>
      <c r="S196" s="24"/>
      <c r="T196" s="22"/>
      <c r="U196" s="25"/>
      <c r="V196" s="22"/>
      <c r="W196" s="22"/>
    </row>
    <row r="197" spans="1:23" ht="51.6" customHeight="1" x14ac:dyDescent="0.3">
      <c r="A197" s="15">
        <f t="shared" si="6"/>
        <v>96</v>
      </c>
      <c r="B197" s="31" t="s">
        <v>144</v>
      </c>
      <c r="C197" s="31" t="s">
        <v>145</v>
      </c>
      <c r="D197" s="18" t="s">
        <v>32</v>
      </c>
      <c r="E197" s="18"/>
      <c r="F197" s="18"/>
      <c r="G197" s="18"/>
      <c r="H197" s="18"/>
      <c r="I197" s="18"/>
      <c r="J197" s="5"/>
      <c r="K197" s="18"/>
      <c r="L197" s="28"/>
      <c r="M197" s="19"/>
      <c r="N197" s="18"/>
      <c r="O197" s="20">
        <v>1</v>
      </c>
      <c r="P197" s="18"/>
      <c r="Q197" s="20">
        <f t="shared" si="5"/>
        <v>1</v>
      </c>
      <c r="R197" s="22">
        <v>1</v>
      </c>
      <c r="S197" s="24"/>
      <c r="T197" s="22"/>
      <c r="U197" s="25"/>
      <c r="V197" s="22"/>
      <c r="W197" s="22"/>
    </row>
    <row r="198" spans="1:23" ht="25.8" customHeight="1" x14ac:dyDescent="0.3">
      <c r="A198" s="79">
        <f t="shared" si="6"/>
        <v>97</v>
      </c>
      <c r="B198" s="81" t="s">
        <v>144</v>
      </c>
      <c r="C198" s="81" t="s">
        <v>146</v>
      </c>
      <c r="D198" s="18" t="s">
        <v>32</v>
      </c>
      <c r="E198" s="18"/>
      <c r="F198" s="18"/>
      <c r="G198" s="18"/>
      <c r="H198" s="18"/>
      <c r="I198" s="18"/>
      <c r="J198" s="5"/>
      <c r="K198" s="18"/>
      <c r="L198" s="28"/>
      <c r="M198" s="19"/>
      <c r="N198" s="18"/>
      <c r="O198" s="20">
        <v>1</v>
      </c>
      <c r="P198" s="18"/>
      <c r="Q198" s="20">
        <f t="shared" si="5"/>
        <v>1</v>
      </c>
      <c r="R198" s="22">
        <v>1</v>
      </c>
      <c r="S198" s="24"/>
      <c r="T198" s="22">
        <v>1</v>
      </c>
      <c r="U198" s="25"/>
      <c r="V198" s="22"/>
      <c r="W198" s="22"/>
    </row>
    <row r="199" spans="1:23" ht="25.8" customHeight="1" x14ac:dyDescent="0.3">
      <c r="A199" s="80"/>
      <c r="B199" s="82"/>
      <c r="C199" s="82"/>
      <c r="D199" s="18" t="s">
        <v>33</v>
      </c>
      <c r="E199" s="18"/>
      <c r="F199" s="18"/>
      <c r="G199" s="18"/>
      <c r="H199" s="18"/>
      <c r="I199" s="18"/>
      <c r="J199" s="5"/>
      <c r="K199" s="18"/>
      <c r="L199" s="28"/>
      <c r="M199" s="19"/>
      <c r="N199" s="18"/>
      <c r="O199" s="20">
        <v>1</v>
      </c>
      <c r="P199" s="18"/>
      <c r="Q199" s="20">
        <f t="shared" si="5"/>
        <v>1</v>
      </c>
      <c r="R199" s="22"/>
      <c r="S199" s="24"/>
      <c r="T199" s="22"/>
      <c r="U199" s="25"/>
      <c r="V199" s="22"/>
      <c r="W199" s="22"/>
    </row>
    <row r="200" spans="1:23" ht="30" customHeight="1" x14ac:dyDescent="0.3">
      <c r="A200" s="15">
        <f t="shared" si="6"/>
        <v>98</v>
      </c>
      <c r="B200" s="31" t="s">
        <v>147</v>
      </c>
      <c r="C200" s="31" t="s">
        <v>148</v>
      </c>
      <c r="D200" s="18" t="s">
        <v>32</v>
      </c>
      <c r="E200" s="18"/>
      <c r="F200" s="18"/>
      <c r="G200" s="18"/>
      <c r="H200" s="18"/>
      <c r="I200" s="18"/>
      <c r="J200" s="5"/>
      <c r="K200" s="18"/>
      <c r="L200" s="28"/>
      <c r="M200" s="19"/>
      <c r="N200" s="18"/>
      <c r="O200" s="20">
        <v>1</v>
      </c>
      <c r="P200" s="18"/>
      <c r="Q200" s="20">
        <f t="shared" ref="Q200:Q263" si="7">SUM(E200:P200)</f>
        <v>1</v>
      </c>
      <c r="R200" s="22">
        <v>1</v>
      </c>
      <c r="S200" s="24"/>
      <c r="T200" s="22"/>
      <c r="U200" s="25"/>
      <c r="V200" s="22"/>
      <c r="W200" s="22"/>
    </row>
    <row r="201" spans="1:23" ht="30" customHeight="1" x14ac:dyDescent="0.3">
      <c r="A201" s="15">
        <f t="shared" si="6"/>
        <v>99</v>
      </c>
      <c r="B201" s="31" t="s">
        <v>147</v>
      </c>
      <c r="C201" s="31" t="s">
        <v>149</v>
      </c>
      <c r="D201" s="18" t="s">
        <v>32</v>
      </c>
      <c r="E201" s="18"/>
      <c r="F201" s="18"/>
      <c r="G201" s="18"/>
      <c r="H201" s="18"/>
      <c r="I201" s="18"/>
      <c r="J201" s="5"/>
      <c r="K201" s="18"/>
      <c r="L201" s="28"/>
      <c r="M201" s="19"/>
      <c r="N201" s="18"/>
      <c r="O201" s="20">
        <v>1</v>
      </c>
      <c r="P201" s="18"/>
      <c r="Q201" s="20">
        <f t="shared" si="7"/>
        <v>1</v>
      </c>
      <c r="R201" s="22">
        <v>1</v>
      </c>
      <c r="S201" s="24"/>
      <c r="T201" s="22"/>
      <c r="U201" s="25"/>
      <c r="V201" s="22"/>
      <c r="W201" s="22"/>
    </row>
    <row r="202" spans="1:23" ht="24" customHeight="1" x14ac:dyDescent="0.3">
      <c r="A202" s="79">
        <f t="shared" si="6"/>
        <v>100</v>
      </c>
      <c r="B202" s="81" t="s">
        <v>144</v>
      </c>
      <c r="C202" s="81" t="s">
        <v>150</v>
      </c>
      <c r="D202" s="18" t="s">
        <v>32</v>
      </c>
      <c r="E202" s="18"/>
      <c r="F202" s="18"/>
      <c r="G202" s="18"/>
      <c r="H202" s="18"/>
      <c r="I202" s="18"/>
      <c r="J202" s="5"/>
      <c r="K202" s="18"/>
      <c r="L202" s="28"/>
      <c r="M202" s="19"/>
      <c r="N202" s="18"/>
      <c r="O202" s="20">
        <v>1</v>
      </c>
      <c r="P202" s="18"/>
      <c r="Q202" s="20">
        <f t="shared" si="7"/>
        <v>1</v>
      </c>
      <c r="R202" s="22">
        <v>1</v>
      </c>
      <c r="S202" s="24"/>
      <c r="T202" s="22">
        <v>1</v>
      </c>
      <c r="U202" s="25"/>
      <c r="V202" s="22"/>
      <c r="W202" s="22"/>
    </row>
    <row r="203" spans="1:23" ht="24" customHeight="1" x14ac:dyDescent="0.3">
      <c r="A203" s="80"/>
      <c r="B203" s="82"/>
      <c r="C203" s="82"/>
      <c r="D203" s="18" t="s">
        <v>33</v>
      </c>
      <c r="E203" s="18"/>
      <c r="F203" s="18"/>
      <c r="G203" s="18"/>
      <c r="H203" s="18"/>
      <c r="I203" s="18"/>
      <c r="J203" s="5"/>
      <c r="K203" s="18"/>
      <c r="L203" s="28"/>
      <c r="M203" s="19"/>
      <c r="N203" s="18"/>
      <c r="O203" s="20">
        <v>1</v>
      </c>
      <c r="P203" s="18"/>
      <c r="Q203" s="20">
        <f t="shared" si="7"/>
        <v>1</v>
      </c>
      <c r="R203" s="22"/>
      <c r="S203" s="24"/>
      <c r="T203" s="22"/>
      <c r="U203" s="25"/>
      <c r="V203" s="22"/>
      <c r="W203" s="22"/>
    </row>
    <row r="204" spans="1:23" ht="24" customHeight="1" x14ac:dyDescent="0.3">
      <c r="A204" s="79">
        <f t="shared" si="6"/>
        <v>101</v>
      </c>
      <c r="B204" s="81" t="s">
        <v>144</v>
      </c>
      <c r="C204" s="81" t="s">
        <v>151</v>
      </c>
      <c r="D204" s="18" t="s">
        <v>32</v>
      </c>
      <c r="E204" s="18"/>
      <c r="F204" s="18"/>
      <c r="G204" s="18"/>
      <c r="H204" s="18"/>
      <c r="I204" s="18"/>
      <c r="J204" s="5"/>
      <c r="K204" s="18"/>
      <c r="L204" s="28"/>
      <c r="M204" s="19"/>
      <c r="N204" s="18"/>
      <c r="O204" s="20">
        <v>1</v>
      </c>
      <c r="P204" s="18"/>
      <c r="Q204" s="20">
        <f t="shared" si="7"/>
        <v>1</v>
      </c>
      <c r="R204" s="22">
        <v>1</v>
      </c>
      <c r="S204" s="24"/>
      <c r="T204" s="22">
        <v>1</v>
      </c>
      <c r="U204" s="25"/>
      <c r="V204" s="22"/>
      <c r="W204" s="22"/>
    </row>
    <row r="205" spans="1:23" ht="24" customHeight="1" x14ac:dyDescent="0.3">
      <c r="A205" s="80"/>
      <c r="B205" s="82"/>
      <c r="C205" s="82"/>
      <c r="D205" s="18" t="s">
        <v>33</v>
      </c>
      <c r="E205" s="18"/>
      <c r="F205" s="18"/>
      <c r="G205" s="18"/>
      <c r="H205" s="18"/>
      <c r="I205" s="18"/>
      <c r="J205" s="5"/>
      <c r="K205" s="18"/>
      <c r="L205" s="28"/>
      <c r="M205" s="19"/>
      <c r="N205" s="18"/>
      <c r="O205" s="20">
        <v>1</v>
      </c>
      <c r="P205" s="18"/>
      <c r="Q205" s="20">
        <f t="shared" si="7"/>
        <v>1</v>
      </c>
      <c r="R205" s="22"/>
      <c r="S205" s="24"/>
      <c r="T205" s="22"/>
      <c r="U205" s="25"/>
      <c r="V205" s="22"/>
      <c r="W205" s="22"/>
    </row>
    <row r="206" spans="1:23" ht="24" customHeight="1" x14ac:dyDescent="0.3">
      <c r="A206" s="79">
        <f t="shared" si="6"/>
        <v>102</v>
      </c>
      <c r="B206" s="81" t="s">
        <v>144</v>
      </c>
      <c r="C206" s="81" t="s">
        <v>152</v>
      </c>
      <c r="D206" s="18" t="s">
        <v>32</v>
      </c>
      <c r="E206" s="18"/>
      <c r="F206" s="18"/>
      <c r="G206" s="18"/>
      <c r="H206" s="18"/>
      <c r="I206" s="18"/>
      <c r="J206" s="5"/>
      <c r="K206" s="18"/>
      <c r="L206" s="28"/>
      <c r="M206" s="19"/>
      <c r="N206" s="18"/>
      <c r="O206" s="20">
        <v>1</v>
      </c>
      <c r="P206" s="18"/>
      <c r="Q206" s="20">
        <f t="shared" si="7"/>
        <v>1</v>
      </c>
      <c r="R206" s="22">
        <v>1</v>
      </c>
      <c r="S206" s="24"/>
      <c r="T206" s="22">
        <v>1</v>
      </c>
      <c r="U206" s="25"/>
      <c r="V206" s="22"/>
      <c r="W206" s="22"/>
    </row>
    <row r="207" spans="1:23" ht="24" customHeight="1" x14ac:dyDescent="0.3">
      <c r="A207" s="80"/>
      <c r="B207" s="82"/>
      <c r="C207" s="82"/>
      <c r="D207" s="18" t="s">
        <v>33</v>
      </c>
      <c r="E207" s="18"/>
      <c r="F207" s="18"/>
      <c r="G207" s="18"/>
      <c r="H207" s="18"/>
      <c r="I207" s="18"/>
      <c r="J207" s="5"/>
      <c r="K207" s="18"/>
      <c r="L207" s="28"/>
      <c r="M207" s="19"/>
      <c r="N207" s="18"/>
      <c r="O207" s="20">
        <v>1</v>
      </c>
      <c r="P207" s="18"/>
      <c r="Q207" s="20">
        <f t="shared" si="7"/>
        <v>1</v>
      </c>
      <c r="R207" s="22"/>
      <c r="S207" s="24"/>
      <c r="T207" s="22"/>
      <c r="U207" s="25"/>
      <c r="V207" s="22"/>
      <c r="W207" s="22"/>
    </row>
    <row r="208" spans="1:23" ht="24" customHeight="1" x14ac:dyDescent="0.3">
      <c r="A208" s="79">
        <f t="shared" si="6"/>
        <v>103</v>
      </c>
      <c r="B208" s="81" t="s">
        <v>144</v>
      </c>
      <c r="C208" s="81" t="s">
        <v>153</v>
      </c>
      <c r="D208" s="18" t="s">
        <v>32</v>
      </c>
      <c r="E208" s="18"/>
      <c r="F208" s="18"/>
      <c r="G208" s="18"/>
      <c r="H208" s="18"/>
      <c r="I208" s="18"/>
      <c r="J208" s="5"/>
      <c r="K208" s="18"/>
      <c r="L208" s="28"/>
      <c r="M208" s="19"/>
      <c r="N208" s="18"/>
      <c r="O208" s="20">
        <v>1</v>
      </c>
      <c r="P208" s="18"/>
      <c r="Q208" s="20">
        <f t="shared" si="7"/>
        <v>1</v>
      </c>
      <c r="R208" s="22">
        <v>1</v>
      </c>
      <c r="S208" s="24"/>
      <c r="T208" s="22">
        <v>1</v>
      </c>
      <c r="U208" s="25"/>
      <c r="V208" s="22"/>
      <c r="W208" s="22"/>
    </row>
    <row r="209" spans="1:23" ht="24" customHeight="1" x14ac:dyDescent="0.3">
      <c r="A209" s="80"/>
      <c r="B209" s="82"/>
      <c r="C209" s="82"/>
      <c r="D209" s="18" t="s">
        <v>33</v>
      </c>
      <c r="E209" s="18"/>
      <c r="F209" s="18"/>
      <c r="G209" s="18"/>
      <c r="H209" s="18"/>
      <c r="I209" s="18"/>
      <c r="J209" s="5"/>
      <c r="K209" s="18"/>
      <c r="L209" s="28"/>
      <c r="M209" s="19"/>
      <c r="N209" s="18"/>
      <c r="O209" s="20">
        <v>1</v>
      </c>
      <c r="P209" s="18"/>
      <c r="Q209" s="20">
        <f t="shared" si="7"/>
        <v>1</v>
      </c>
      <c r="R209" s="22"/>
      <c r="S209" s="24"/>
      <c r="T209" s="22"/>
      <c r="U209" s="25"/>
      <c r="V209" s="22"/>
      <c r="W209" s="22"/>
    </row>
    <row r="210" spans="1:23" ht="24" customHeight="1" x14ac:dyDescent="0.3">
      <c r="A210" s="72">
        <f t="shared" si="6"/>
        <v>104</v>
      </c>
      <c r="B210" s="76" t="s">
        <v>144</v>
      </c>
      <c r="C210" s="76" t="s">
        <v>154</v>
      </c>
      <c r="D210" s="18" t="s">
        <v>32</v>
      </c>
      <c r="E210" s="18"/>
      <c r="F210" s="18"/>
      <c r="G210" s="18"/>
      <c r="H210" s="18"/>
      <c r="I210" s="18"/>
      <c r="J210" s="5"/>
      <c r="K210" s="18"/>
      <c r="L210" s="28"/>
      <c r="M210" s="19"/>
      <c r="N210" s="18"/>
      <c r="O210" s="20">
        <v>1</v>
      </c>
      <c r="P210" s="18"/>
      <c r="Q210" s="20">
        <f t="shared" si="7"/>
        <v>1</v>
      </c>
      <c r="R210" s="22">
        <v>1</v>
      </c>
      <c r="S210" s="24"/>
      <c r="T210" s="22">
        <v>1</v>
      </c>
      <c r="U210" s="25"/>
      <c r="V210" s="22"/>
      <c r="W210" s="22"/>
    </row>
    <row r="211" spans="1:23" ht="24" customHeight="1" x14ac:dyDescent="0.3">
      <c r="A211" s="72"/>
      <c r="B211" s="76"/>
      <c r="C211" s="76"/>
      <c r="D211" s="18" t="s">
        <v>33</v>
      </c>
      <c r="E211" s="18"/>
      <c r="F211" s="18"/>
      <c r="G211" s="18"/>
      <c r="H211" s="18"/>
      <c r="I211" s="18"/>
      <c r="J211" s="5"/>
      <c r="K211" s="18"/>
      <c r="L211" s="28"/>
      <c r="M211" s="19"/>
      <c r="N211" s="18"/>
      <c r="O211" s="20">
        <v>1</v>
      </c>
      <c r="P211" s="18"/>
      <c r="Q211" s="20">
        <f t="shared" si="7"/>
        <v>1</v>
      </c>
      <c r="R211" s="22"/>
      <c r="S211" s="24"/>
      <c r="T211" s="22"/>
      <c r="U211" s="25"/>
      <c r="V211" s="22"/>
      <c r="W211" s="22"/>
    </row>
    <row r="212" spans="1:23" ht="27" customHeight="1" x14ac:dyDescent="0.3">
      <c r="A212" s="72">
        <f t="shared" si="6"/>
        <v>105</v>
      </c>
      <c r="B212" s="76" t="s">
        <v>144</v>
      </c>
      <c r="C212" s="76" t="s">
        <v>155</v>
      </c>
      <c r="D212" s="18" t="s">
        <v>32</v>
      </c>
      <c r="E212" s="18"/>
      <c r="F212" s="18"/>
      <c r="G212" s="18"/>
      <c r="H212" s="18"/>
      <c r="I212" s="18"/>
      <c r="J212" s="5"/>
      <c r="K212" s="18"/>
      <c r="L212" s="28"/>
      <c r="M212" s="19"/>
      <c r="N212" s="18"/>
      <c r="O212" s="20">
        <v>1</v>
      </c>
      <c r="P212" s="18"/>
      <c r="Q212" s="20">
        <f t="shared" si="7"/>
        <v>1</v>
      </c>
      <c r="R212" s="22">
        <v>1</v>
      </c>
      <c r="S212" s="24"/>
      <c r="T212" s="22">
        <v>1</v>
      </c>
      <c r="U212" s="25"/>
      <c r="V212" s="22"/>
      <c r="W212" s="22"/>
    </row>
    <row r="213" spans="1:23" ht="27" customHeight="1" x14ac:dyDescent="0.3">
      <c r="A213" s="72"/>
      <c r="B213" s="76"/>
      <c r="C213" s="76"/>
      <c r="D213" s="18" t="s">
        <v>33</v>
      </c>
      <c r="E213" s="18"/>
      <c r="F213" s="18"/>
      <c r="G213" s="18"/>
      <c r="H213" s="18"/>
      <c r="I213" s="18"/>
      <c r="J213" s="5"/>
      <c r="K213" s="18"/>
      <c r="L213" s="28"/>
      <c r="M213" s="19"/>
      <c r="N213" s="18"/>
      <c r="O213" s="20">
        <v>1</v>
      </c>
      <c r="P213" s="18"/>
      <c r="Q213" s="20">
        <f t="shared" si="7"/>
        <v>1</v>
      </c>
      <c r="R213" s="22"/>
      <c r="S213" s="24"/>
      <c r="T213" s="22"/>
      <c r="U213" s="25"/>
      <c r="V213" s="22"/>
      <c r="W213" s="22"/>
    </row>
    <row r="214" spans="1:23" ht="33" customHeight="1" x14ac:dyDescent="0.3">
      <c r="A214" s="22">
        <f t="shared" si="6"/>
        <v>106</v>
      </c>
      <c r="B214" s="16" t="s">
        <v>156</v>
      </c>
      <c r="C214" s="16" t="s">
        <v>157</v>
      </c>
      <c r="D214" s="18" t="s">
        <v>32</v>
      </c>
      <c r="E214" s="18"/>
      <c r="F214" s="18"/>
      <c r="G214" s="18"/>
      <c r="H214" s="18"/>
      <c r="I214" s="18"/>
      <c r="J214" s="5"/>
      <c r="K214" s="18"/>
      <c r="L214" s="28"/>
      <c r="M214" s="19"/>
      <c r="N214" s="18"/>
      <c r="O214" s="20">
        <v>1</v>
      </c>
      <c r="P214" s="18"/>
      <c r="Q214" s="20">
        <f t="shared" si="7"/>
        <v>1</v>
      </c>
      <c r="R214" s="22">
        <v>1</v>
      </c>
      <c r="S214" s="24"/>
      <c r="T214" s="22"/>
      <c r="U214" s="25"/>
      <c r="V214" s="22"/>
      <c r="W214" s="22"/>
    </row>
    <row r="215" spans="1:23" ht="33" customHeight="1" x14ac:dyDescent="0.3">
      <c r="A215" s="22">
        <f t="shared" si="6"/>
        <v>107</v>
      </c>
      <c r="B215" s="16" t="s">
        <v>156</v>
      </c>
      <c r="C215" s="16" t="s">
        <v>158</v>
      </c>
      <c r="D215" s="18" t="s">
        <v>32</v>
      </c>
      <c r="E215" s="18"/>
      <c r="F215" s="18"/>
      <c r="G215" s="18"/>
      <c r="H215" s="18"/>
      <c r="I215" s="18"/>
      <c r="J215" s="5"/>
      <c r="K215" s="18"/>
      <c r="L215" s="28"/>
      <c r="M215" s="19"/>
      <c r="N215" s="18"/>
      <c r="O215" s="20">
        <v>1</v>
      </c>
      <c r="P215" s="18"/>
      <c r="Q215" s="20">
        <f t="shared" si="7"/>
        <v>1</v>
      </c>
      <c r="R215" s="22">
        <v>1</v>
      </c>
      <c r="S215" s="24"/>
      <c r="T215" s="22"/>
      <c r="U215" s="25"/>
      <c r="V215" s="22"/>
      <c r="W215" s="22"/>
    </row>
    <row r="216" spans="1:23" ht="33" customHeight="1" x14ac:dyDescent="0.3">
      <c r="A216" s="22">
        <f t="shared" si="6"/>
        <v>108</v>
      </c>
      <c r="B216" s="16" t="s">
        <v>156</v>
      </c>
      <c r="C216" s="16" t="s">
        <v>159</v>
      </c>
      <c r="D216" s="18" t="s">
        <v>32</v>
      </c>
      <c r="E216" s="18"/>
      <c r="F216" s="18"/>
      <c r="G216" s="18"/>
      <c r="H216" s="18"/>
      <c r="I216" s="18"/>
      <c r="J216" s="5"/>
      <c r="K216" s="18"/>
      <c r="L216" s="28"/>
      <c r="M216" s="19"/>
      <c r="N216" s="18"/>
      <c r="O216" s="20">
        <v>1</v>
      </c>
      <c r="P216" s="18"/>
      <c r="Q216" s="20">
        <f t="shared" si="7"/>
        <v>1</v>
      </c>
      <c r="R216" s="22">
        <v>1</v>
      </c>
      <c r="S216" s="24"/>
      <c r="T216" s="22"/>
      <c r="U216" s="25"/>
      <c r="V216" s="22"/>
      <c r="W216" s="22"/>
    </row>
    <row r="217" spans="1:23" ht="33" customHeight="1" x14ac:dyDescent="0.3">
      <c r="A217" s="22">
        <f t="shared" si="6"/>
        <v>109</v>
      </c>
      <c r="B217" s="16" t="s">
        <v>156</v>
      </c>
      <c r="C217" s="16" t="s">
        <v>160</v>
      </c>
      <c r="D217" s="18" t="s">
        <v>32</v>
      </c>
      <c r="E217" s="18"/>
      <c r="F217" s="18"/>
      <c r="G217" s="18"/>
      <c r="H217" s="18"/>
      <c r="I217" s="18"/>
      <c r="J217" s="5"/>
      <c r="K217" s="18"/>
      <c r="L217" s="28"/>
      <c r="M217" s="19"/>
      <c r="N217" s="18"/>
      <c r="O217" s="20">
        <v>1</v>
      </c>
      <c r="P217" s="18"/>
      <c r="Q217" s="20">
        <f t="shared" si="7"/>
        <v>1</v>
      </c>
      <c r="R217" s="22">
        <v>1</v>
      </c>
      <c r="S217" s="24"/>
      <c r="T217" s="22"/>
      <c r="U217" s="25"/>
      <c r="V217" s="22"/>
      <c r="W217" s="22"/>
    </row>
    <row r="218" spans="1:23" ht="24.6" customHeight="1" x14ac:dyDescent="0.3">
      <c r="A218" s="72">
        <f t="shared" si="6"/>
        <v>110</v>
      </c>
      <c r="B218" s="76" t="s">
        <v>161</v>
      </c>
      <c r="C218" s="76" t="s">
        <v>162</v>
      </c>
      <c r="D218" s="18" t="s">
        <v>32</v>
      </c>
      <c r="E218" s="18"/>
      <c r="F218" s="18"/>
      <c r="G218" s="18"/>
      <c r="H218" s="18"/>
      <c r="I218" s="18"/>
      <c r="J218" s="5"/>
      <c r="K218" s="18"/>
      <c r="L218" s="28"/>
      <c r="M218" s="19"/>
      <c r="N218" s="18"/>
      <c r="O218" s="20">
        <v>1</v>
      </c>
      <c r="P218" s="18"/>
      <c r="Q218" s="20">
        <f t="shared" si="7"/>
        <v>1</v>
      </c>
      <c r="R218" s="22">
        <v>1</v>
      </c>
      <c r="S218" s="24"/>
      <c r="T218" s="22">
        <v>1</v>
      </c>
      <c r="U218" s="25"/>
      <c r="V218" s="22"/>
      <c r="W218" s="22"/>
    </row>
    <row r="219" spans="1:23" ht="24.6" customHeight="1" x14ac:dyDescent="0.3">
      <c r="A219" s="72"/>
      <c r="B219" s="76"/>
      <c r="C219" s="76"/>
      <c r="D219" s="18" t="s">
        <v>33</v>
      </c>
      <c r="E219" s="18"/>
      <c r="F219" s="18"/>
      <c r="G219" s="18"/>
      <c r="H219" s="18"/>
      <c r="I219" s="18"/>
      <c r="J219" s="5"/>
      <c r="K219" s="18"/>
      <c r="L219" s="28"/>
      <c r="M219" s="19"/>
      <c r="N219" s="18"/>
      <c r="O219" s="20">
        <v>1</v>
      </c>
      <c r="P219" s="18"/>
      <c r="Q219" s="20">
        <f t="shared" si="7"/>
        <v>1</v>
      </c>
      <c r="R219" s="22"/>
      <c r="S219" s="24"/>
      <c r="T219" s="22"/>
      <c r="U219" s="25"/>
      <c r="V219" s="22"/>
      <c r="W219" s="22"/>
    </row>
    <row r="220" spans="1:23" ht="24.6" customHeight="1" x14ac:dyDescent="0.3">
      <c r="A220" s="72">
        <f t="shared" si="6"/>
        <v>111</v>
      </c>
      <c r="B220" s="76" t="s">
        <v>161</v>
      </c>
      <c r="C220" s="76" t="s">
        <v>163</v>
      </c>
      <c r="D220" s="18" t="s">
        <v>32</v>
      </c>
      <c r="E220" s="18"/>
      <c r="F220" s="18"/>
      <c r="G220" s="18"/>
      <c r="H220" s="18"/>
      <c r="I220" s="18"/>
      <c r="J220" s="5"/>
      <c r="K220" s="18"/>
      <c r="L220" s="28"/>
      <c r="M220" s="19"/>
      <c r="N220" s="18"/>
      <c r="O220" s="20">
        <v>1</v>
      </c>
      <c r="P220" s="18"/>
      <c r="Q220" s="20">
        <f t="shared" si="7"/>
        <v>1</v>
      </c>
      <c r="R220" s="22">
        <v>1</v>
      </c>
      <c r="S220" s="24"/>
      <c r="T220" s="22">
        <v>1</v>
      </c>
      <c r="U220" s="25"/>
      <c r="V220" s="22"/>
      <c r="W220" s="22"/>
    </row>
    <row r="221" spans="1:23" ht="24.6" customHeight="1" x14ac:dyDescent="0.3">
      <c r="A221" s="72"/>
      <c r="B221" s="76"/>
      <c r="C221" s="76"/>
      <c r="D221" s="18" t="s">
        <v>33</v>
      </c>
      <c r="E221" s="18"/>
      <c r="F221" s="18"/>
      <c r="G221" s="18"/>
      <c r="H221" s="18"/>
      <c r="I221" s="18"/>
      <c r="J221" s="5"/>
      <c r="K221" s="18"/>
      <c r="L221" s="28"/>
      <c r="M221" s="19"/>
      <c r="N221" s="18"/>
      <c r="O221" s="20">
        <v>1</v>
      </c>
      <c r="P221" s="18"/>
      <c r="Q221" s="20">
        <f t="shared" si="7"/>
        <v>1</v>
      </c>
      <c r="R221" s="22"/>
      <c r="S221" s="24"/>
      <c r="T221" s="22"/>
      <c r="U221" s="25"/>
      <c r="V221" s="22"/>
      <c r="W221" s="22"/>
    </row>
    <row r="222" spans="1:23" ht="30" customHeight="1" x14ac:dyDescent="0.3">
      <c r="A222" s="22">
        <f t="shared" si="6"/>
        <v>112</v>
      </c>
      <c r="B222" s="16" t="s">
        <v>161</v>
      </c>
      <c r="C222" s="16" t="s">
        <v>164</v>
      </c>
      <c r="D222" s="18" t="s">
        <v>32</v>
      </c>
      <c r="E222" s="18"/>
      <c r="F222" s="18"/>
      <c r="G222" s="18"/>
      <c r="H222" s="18"/>
      <c r="I222" s="18"/>
      <c r="J222" s="5"/>
      <c r="K222" s="18"/>
      <c r="L222" s="28"/>
      <c r="M222" s="19"/>
      <c r="N222" s="18"/>
      <c r="O222" s="20">
        <v>1</v>
      </c>
      <c r="P222" s="18"/>
      <c r="Q222" s="20">
        <f t="shared" si="7"/>
        <v>1</v>
      </c>
      <c r="R222" s="22">
        <v>1</v>
      </c>
      <c r="S222" s="24"/>
      <c r="T222" s="22"/>
      <c r="U222" s="25"/>
      <c r="V222" s="22"/>
      <c r="W222" s="22"/>
    </row>
    <row r="223" spans="1:23" ht="30" customHeight="1" x14ac:dyDescent="0.3">
      <c r="A223" s="22">
        <f t="shared" si="6"/>
        <v>113</v>
      </c>
      <c r="B223" s="16" t="s">
        <v>161</v>
      </c>
      <c r="C223" s="16" t="s">
        <v>165</v>
      </c>
      <c r="D223" s="18" t="s">
        <v>32</v>
      </c>
      <c r="E223" s="18"/>
      <c r="F223" s="18"/>
      <c r="G223" s="18"/>
      <c r="H223" s="18"/>
      <c r="I223" s="18"/>
      <c r="J223" s="5"/>
      <c r="K223" s="18"/>
      <c r="L223" s="28"/>
      <c r="M223" s="19"/>
      <c r="N223" s="18"/>
      <c r="O223" s="20">
        <v>1</v>
      </c>
      <c r="P223" s="18"/>
      <c r="Q223" s="20">
        <f t="shared" si="7"/>
        <v>1</v>
      </c>
      <c r="R223" s="22">
        <v>1</v>
      </c>
      <c r="S223" s="24"/>
      <c r="T223" s="22"/>
      <c r="U223" s="25"/>
      <c r="V223" s="22"/>
      <c r="W223" s="22"/>
    </row>
    <row r="224" spans="1:23" ht="30" customHeight="1" x14ac:dyDescent="0.3">
      <c r="A224" s="22">
        <f t="shared" si="6"/>
        <v>114</v>
      </c>
      <c r="B224" s="16" t="s">
        <v>161</v>
      </c>
      <c r="C224" s="16" t="s">
        <v>166</v>
      </c>
      <c r="D224" s="18" t="s">
        <v>32</v>
      </c>
      <c r="E224" s="18"/>
      <c r="F224" s="18"/>
      <c r="G224" s="18"/>
      <c r="H224" s="18"/>
      <c r="I224" s="18"/>
      <c r="J224" s="5"/>
      <c r="K224" s="18"/>
      <c r="L224" s="28"/>
      <c r="M224" s="19"/>
      <c r="N224" s="18"/>
      <c r="O224" s="20">
        <v>1</v>
      </c>
      <c r="P224" s="18"/>
      <c r="Q224" s="20">
        <f t="shared" si="7"/>
        <v>1</v>
      </c>
      <c r="R224" s="22">
        <v>1</v>
      </c>
      <c r="S224" s="24"/>
      <c r="T224" s="22"/>
      <c r="U224" s="25"/>
      <c r="V224" s="22"/>
      <c r="W224" s="22"/>
    </row>
    <row r="225" spans="1:23" ht="30" customHeight="1" x14ac:dyDescent="0.3">
      <c r="A225" s="22">
        <f t="shared" si="6"/>
        <v>115</v>
      </c>
      <c r="B225" s="16" t="s">
        <v>161</v>
      </c>
      <c r="C225" s="16" t="s">
        <v>167</v>
      </c>
      <c r="D225" s="18" t="s">
        <v>32</v>
      </c>
      <c r="E225" s="18"/>
      <c r="F225" s="18"/>
      <c r="G225" s="18"/>
      <c r="H225" s="18"/>
      <c r="I225" s="18"/>
      <c r="J225" s="5"/>
      <c r="K225" s="18"/>
      <c r="L225" s="28"/>
      <c r="M225" s="19"/>
      <c r="N225" s="18"/>
      <c r="O225" s="20">
        <v>1</v>
      </c>
      <c r="P225" s="18"/>
      <c r="Q225" s="20">
        <f t="shared" si="7"/>
        <v>1</v>
      </c>
      <c r="R225" s="22">
        <v>1</v>
      </c>
      <c r="S225" s="24"/>
      <c r="T225" s="22"/>
      <c r="U225" s="25"/>
      <c r="V225" s="22"/>
      <c r="W225" s="22"/>
    </row>
    <row r="226" spans="1:23" ht="29.4" customHeight="1" x14ac:dyDescent="0.3">
      <c r="A226" s="22">
        <f t="shared" si="6"/>
        <v>116</v>
      </c>
      <c r="B226" s="16" t="s">
        <v>161</v>
      </c>
      <c r="C226" s="16" t="s">
        <v>168</v>
      </c>
      <c r="D226" s="18" t="s">
        <v>32</v>
      </c>
      <c r="E226" s="18"/>
      <c r="F226" s="18"/>
      <c r="G226" s="18"/>
      <c r="H226" s="18"/>
      <c r="I226" s="18"/>
      <c r="J226" s="5"/>
      <c r="K226" s="18"/>
      <c r="L226" s="28"/>
      <c r="M226" s="19"/>
      <c r="N226" s="18"/>
      <c r="O226" s="20">
        <v>1</v>
      </c>
      <c r="P226" s="18"/>
      <c r="Q226" s="20">
        <f t="shared" si="7"/>
        <v>1</v>
      </c>
      <c r="R226" s="22">
        <v>1</v>
      </c>
      <c r="S226" s="24"/>
      <c r="T226" s="22"/>
      <c r="U226" s="25"/>
      <c r="V226" s="22"/>
      <c r="W226" s="22"/>
    </row>
    <row r="227" spans="1:23" ht="30.6" customHeight="1" x14ac:dyDescent="0.3">
      <c r="A227" s="22">
        <f t="shared" si="6"/>
        <v>117</v>
      </c>
      <c r="B227" s="16" t="s">
        <v>161</v>
      </c>
      <c r="C227" s="16" t="s">
        <v>169</v>
      </c>
      <c r="D227" s="18" t="s">
        <v>32</v>
      </c>
      <c r="E227" s="18"/>
      <c r="F227" s="18"/>
      <c r="G227" s="18"/>
      <c r="H227" s="18"/>
      <c r="I227" s="18"/>
      <c r="J227" s="5"/>
      <c r="K227" s="18"/>
      <c r="L227" s="28"/>
      <c r="M227" s="19"/>
      <c r="N227" s="18"/>
      <c r="O227" s="20">
        <v>1</v>
      </c>
      <c r="P227" s="18"/>
      <c r="Q227" s="20">
        <f t="shared" si="7"/>
        <v>1</v>
      </c>
      <c r="R227" s="22">
        <v>1</v>
      </c>
      <c r="S227" s="24"/>
      <c r="T227" s="22"/>
      <c r="U227" s="25"/>
      <c r="V227" s="22"/>
      <c r="W227" s="22"/>
    </row>
    <row r="228" spans="1:23" ht="36.6" customHeight="1" x14ac:dyDescent="0.3">
      <c r="A228" s="22">
        <f t="shared" si="6"/>
        <v>118</v>
      </c>
      <c r="B228" s="16" t="s">
        <v>170</v>
      </c>
      <c r="C228" s="16" t="s">
        <v>171</v>
      </c>
      <c r="D228" s="18" t="s">
        <v>32</v>
      </c>
      <c r="E228" s="18"/>
      <c r="F228" s="18"/>
      <c r="G228" s="18"/>
      <c r="H228" s="18"/>
      <c r="I228" s="18"/>
      <c r="J228" s="5"/>
      <c r="K228" s="18"/>
      <c r="L228" s="28"/>
      <c r="M228" s="19"/>
      <c r="N228" s="18"/>
      <c r="O228" s="20">
        <v>1</v>
      </c>
      <c r="P228" s="18"/>
      <c r="Q228" s="20">
        <f t="shared" si="7"/>
        <v>1</v>
      </c>
      <c r="R228" s="22">
        <v>1</v>
      </c>
      <c r="S228" s="24"/>
      <c r="T228" s="22"/>
      <c r="U228" s="25"/>
      <c r="V228" s="22"/>
      <c r="W228" s="22"/>
    </row>
    <row r="229" spans="1:23" ht="28.2" customHeight="1" x14ac:dyDescent="0.3">
      <c r="A229" s="22">
        <f t="shared" si="6"/>
        <v>119</v>
      </c>
      <c r="B229" s="16" t="s">
        <v>170</v>
      </c>
      <c r="C229" s="16" t="s">
        <v>172</v>
      </c>
      <c r="D229" s="18" t="s">
        <v>32</v>
      </c>
      <c r="E229" s="18"/>
      <c r="F229" s="18"/>
      <c r="G229" s="18"/>
      <c r="H229" s="18"/>
      <c r="I229" s="18"/>
      <c r="J229" s="5"/>
      <c r="K229" s="18"/>
      <c r="L229" s="28"/>
      <c r="M229" s="19"/>
      <c r="N229" s="18"/>
      <c r="O229" s="20">
        <v>1</v>
      </c>
      <c r="P229" s="18"/>
      <c r="Q229" s="20">
        <f t="shared" si="7"/>
        <v>1</v>
      </c>
      <c r="R229" s="22">
        <v>1</v>
      </c>
      <c r="S229" s="24"/>
      <c r="T229" s="22"/>
      <c r="U229" s="25"/>
      <c r="V229" s="22"/>
      <c r="W229" s="22"/>
    </row>
    <row r="230" spans="1:23" ht="24.6" customHeight="1" x14ac:dyDescent="0.3">
      <c r="A230" s="72">
        <f t="shared" si="6"/>
        <v>120</v>
      </c>
      <c r="B230" s="76" t="s">
        <v>173</v>
      </c>
      <c r="C230" s="76" t="s">
        <v>174</v>
      </c>
      <c r="D230" s="18" t="s">
        <v>32</v>
      </c>
      <c r="E230" s="18"/>
      <c r="F230" s="18"/>
      <c r="G230" s="18"/>
      <c r="H230" s="18"/>
      <c r="I230" s="18"/>
      <c r="J230" s="5"/>
      <c r="K230" s="18"/>
      <c r="L230" s="28"/>
      <c r="M230" s="19"/>
      <c r="N230" s="18"/>
      <c r="O230" s="20">
        <v>1</v>
      </c>
      <c r="P230" s="18"/>
      <c r="Q230" s="20">
        <f t="shared" si="7"/>
        <v>1</v>
      </c>
      <c r="R230" s="22">
        <v>1</v>
      </c>
      <c r="S230" s="24"/>
      <c r="T230" s="22">
        <v>1</v>
      </c>
      <c r="U230" s="25"/>
      <c r="V230" s="22"/>
      <c r="W230" s="22"/>
    </row>
    <row r="231" spans="1:23" ht="24.6" customHeight="1" x14ac:dyDescent="0.3">
      <c r="A231" s="72"/>
      <c r="B231" s="76"/>
      <c r="C231" s="76"/>
      <c r="D231" s="18" t="s">
        <v>33</v>
      </c>
      <c r="E231" s="18"/>
      <c r="F231" s="18"/>
      <c r="G231" s="18"/>
      <c r="H231" s="18"/>
      <c r="I231" s="18"/>
      <c r="J231" s="5"/>
      <c r="K231" s="18"/>
      <c r="L231" s="28"/>
      <c r="M231" s="19"/>
      <c r="N231" s="18"/>
      <c r="O231" s="20">
        <v>1</v>
      </c>
      <c r="P231" s="18"/>
      <c r="Q231" s="20">
        <f t="shared" si="7"/>
        <v>1</v>
      </c>
      <c r="R231" s="22"/>
      <c r="S231" s="24"/>
      <c r="T231" s="22"/>
      <c r="U231" s="25"/>
      <c r="V231" s="22"/>
      <c r="W231" s="22"/>
    </row>
    <row r="232" spans="1:23" ht="24.6" customHeight="1" x14ac:dyDescent="0.3">
      <c r="A232" s="72">
        <f t="shared" si="6"/>
        <v>121</v>
      </c>
      <c r="B232" s="76" t="s">
        <v>173</v>
      </c>
      <c r="C232" s="76" t="s">
        <v>175</v>
      </c>
      <c r="D232" s="18" t="s">
        <v>32</v>
      </c>
      <c r="E232" s="18"/>
      <c r="F232" s="18"/>
      <c r="G232" s="18"/>
      <c r="H232" s="18"/>
      <c r="I232" s="18"/>
      <c r="J232" s="5"/>
      <c r="K232" s="18"/>
      <c r="L232" s="28"/>
      <c r="M232" s="19"/>
      <c r="N232" s="18"/>
      <c r="O232" s="20">
        <v>1</v>
      </c>
      <c r="P232" s="18"/>
      <c r="Q232" s="20">
        <f t="shared" si="7"/>
        <v>1</v>
      </c>
      <c r="R232" s="22">
        <v>1</v>
      </c>
      <c r="S232" s="24"/>
      <c r="T232" s="22">
        <v>1</v>
      </c>
      <c r="U232" s="25"/>
      <c r="V232" s="22"/>
      <c r="W232" s="22"/>
    </row>
    <row r="233" spans="1:23" ht="24.6" customHeight="1" x14ac:dyDescent="0.3">
      <c r="A233" s="72"/>
      <c r="B233" s="76"/>
      <c r="C233" s="76"/>
      <c r="D233" s="18" t="s">
        <v>33</v>
      </c>
      <c r="E233" s="18"/>
      <c r="F233" s="18"/>
      <c r="G233" s="18"/>
      <c r="H233" s="18"/>
      <c r="I233" s="18"/>
      <c r="J233" s="5"/>
      <c r="K233" s="18"/>
      <c r="L233" s="28"/>
      <c r="M233" s="19"/>
      <c r="N233" s="18"/>
      <c r="O233" s="20">
        <v>1</v>
      </c>
      <c r="P233" s="18"/>
      <c r="Q233" s="20">
        <f t="shared" si="7"/>
        <v>1</v>
      </c>
      <c r="R233" s="22"/>
      <c r="S233" s="24"/>
      <c r="T233" s="22"/>
      <c r="U233" s="25"/>
      <c r="V233" s="22"/>
      <c r="W233" s="22"/>
    </row>
    <row r="234" spans="1:23" ht="17.399999999999999" customHeight="1" x14ac:dyDescent="0.3">
      <c r="A234" s="72">
        <f t="shared" si="6"/>
        <v>122</v>
      </c>
      <c r="B234" s="73" t="s">
        <v>173</v>
      </c>
      <c r="C234" s="73" t="s">
        <v>176</v>
      </c>
      <c r="D234" s="18" t="s">
        <v>32</v>
      </c>
      <c r="E234" s="18"/>
      <c r="F234" s="18"/>
      <c r="G234" s="18"/>
      <c r="H234" s="18"/>
      <c r="I234" s="18"/>
      <c r="J234" s="5"/>
      <c r="K234" s="18"/>
      <c r="L234" s="28"/>
      <c r="M234" s="19"/>
      <c r="N234" s="18"/>
      <c r="O234" s="20">
        <v>1</v>
      </c>
      <c r="P234" s="18"/>
      <c r="Q234" s="20">
        <f t="shared" si="7"/>
        <v>1</v>
      </c>
      <c r="R234" s="22">
        <v>1</v>
      </c>
      <c r="S234" s="24">
        <v>1</v>
      </c>
      <c r="T234" s="22">
        <v>1</v>
      </c>
      <c r="U234" s="25"/>
      <c r="V234" s="22"/>
      <c r="W234" s="22"/>
    </row>
    <row r="235" spans="1:23" ht="17.399999999999999" customHeight="1" x14ac:dyDescent="0.3">
      <c r="A235" s="72"/>
      <c r="B235" s="73"/>
      <c r="C235" s="73"/>
      <c r="D235" s="18" t="s">
        <v>48</v>
      </c>
      <c r="E235" s="18"/>
      <c r="F235" s="18"/>
      <c r="G235" s="18"/>
      <c r="H235" s="18"/>
      <c r="I235" s="18"/>
      <c r="J235" s="5"/>
      <c r="K235" s="18"/>
      <c r="L235" s="28"/>
      <c r="M235" s="19"/>
      <c r="N235" s="18"/>
      <c r="O235" s="20">
        <v>1</v>
      </c>
      <c r="P235" s="18"/>
      <c r="Q235" s="20">
        <f t="shared" si="7"/>
        <v>1</v>
      </c>
      <c r="R235" s="22"/>
      <c r="S235" s="24"/>
      <c r="T235" s="22"/>
      <c r="U235" s="25"/>
      <c r="V235" s="22"/>
      <c r="W235" s="22"/>
    </row>
    <row r="236" spans="1:23" ht="17.399999999999999" customHeight="1" x14ac:dyDescent="0.3">
      <c r="A236" s="72"/>
      <c r="B236" s="73"/>
      <c r="C236" s="73"/>
      <c r="D236" s="18" t="s">
        <v>49</v>
      </c>
      <c r="E236" s="18"/>
      <c r="F236" s="18"/>
      <c r="G236" s="18"/>
      <c r="H236" s="18"/>
      <c r="I236" s="18"/>
      <c r="J236" s="5"/>
      <c r="K236" s="18"/>
      <c r="L236" s="28"/>
      <c r="M236" s="19"/>
      <c r="N236" s="18"/>
      <c r="O236" s="20">
        <v>1</v>
      </c>
      <c r="P236" s="18"/>
      <c r="Q236" s="20">
        <f t="shared" si="7"/>
        <v>1</v>
      </c>
      <c r="R236" s="22"/>
      <c r="S236" s="24"/>
      <c r="T236" s="22"/>
      <c r="U236" s="25"/>
      <c r="V236" s="22"/>
      <c r="W236" s="22"/>
    </row>
    <row r="237" spans="1:23" ht="30" customHeight="1" x14ac:dyDescent="0.3">
      <c r="A237" s="22">
        <f t="shared" ref="A237:A298" si="8">MAX($A$8:A236)+1</f>
        <v>123</v>
      </c>
      <c r="B237" s="16" t="s">
        <v>173</v>
      </c>
      <c r="C237" s="16" t="s">
        <v>177</v>
      </c>
      <c r="D237" s="18" t="s">
        <v>32</v>
      </c>
      <c r="E237" s="18"/>
      <c r="F237" s="18"/>
      <c r="G237" s="18"/>
      <c r="H237" s="18"/>
      <c r="I237" s="18"/>
      <c r="J237" s="5"/>
      <c r="K237" s="18"/>
      <c r="L237" s="28"/>
      <c r="M237" s="19"/>
      <c r="N237" s="18"/>
      <c r="O237" s="20">
        <v>1</v>
      </c>
      <c r="P237" s="18"/>
      <c r="Q237" s="20">
        <f t="shared" si="7"/>
        <v>1</v>
      </c>
      <c r="R237" s="22">
        <v>1</v>
      </c>
      <c r="S237" s="24"/>
      <c r="T237" s="22"/>
      <c r="U237" s="25"/>
      <c r="V237" s="22"/>
      <c r="W237" s="22"/>
    </row>
    <row r="238" spans="1:23" ht="17.399999999999999" customHeight="1" x14ac:dyDescent="0.3">
      <c r="A238" s="72">
        <f t="shared" si="8"/>
        <v>124</v>
      </c>
      <c r="B238" s="73" t="s">
        <v>173</v>
      </c>
      <c r="C238" s="73" t="s">
        <v>178</v>
      </c>
      <c r="D238" s="18" t="s">
        <v>32</v>
      </c>
      <c r="E238" s="18"/>
      <c r="F238" s="18"/>
      <c r="G238" s="18"/>
      <c r="H238" s="18"/>
      <c r="I238" s="18"/>
      <c r="J238" s="5"/>
      <c r="K238" s="18"/>
      <c r="L238" s="28"/>
      <c r="M238" s="19"/>
      <c r="N238" s="18"/>
      <c r="O238" s="20">
        <v>1</v>
      </c>
      <c r="P238" s="18"/>
      <c r="Q238" s="20">
        <f t="shared" si="7"/>
        <v>1</v>
      </c>
      <c r="R238" s="22">
        <v>1</v>
      </c>
      <c r="S238" s="24">
        <v>1</v>
      </c>
      <c r="T238" s="22">
        <v>1</v>
      </c>
      <c r="U238" s="25"/>
      <c r="V238" s="22"/>
      <c r="W238" s="22"/>
    </row>
    <row r="239" spans="1:23" ht="17.399999999999999" customHeight="1" x14ac:dyDescent="0.3">
      <c r="A239" s="72"/>
      <c r="B239" s="73"/>
      <c r="C239" s="73"/>
      <c r="D239" s="18" t="s">
        <v>48</v>
      </c>
      <c r="E239" s="18"/>
      <c r="F239" s="18"/>
      <c r="G239" s="18"/>
      <c r="H239" s="18"/>
      <c r="I239" s="18"/>
      <c r="J239" s="5"/>
      <c r="K239" s="18"/>
      <c r="L239" s="28"/>
      <c r="M239" s="19"/>
      <c r="N239" s="18"/>
      <c r="O239" s="20">
        <v>1</v>
      </c>
      <c r="P239" s="18"/>
      <c r="Q239" s="20">
        <f t="shared" si="7"/>
        <v>1</v>
      </c>
      <c r="R239" s="22"/>
      <c r="S239" s="24"/>
      <c r="T239" s="22"/>
      <c r="U239" s="25"/>
      <c r="V239" s="22"/>
      <c r="W239" s="22"/>
    </row>
    <row r="240" spans="1:23" ht="17.399999999999999" customHeight="1" x14ac:dyDescent="0.3">
      <c r="A240" s="72"/>
      <c r="B240" s="73"/>
      <c r="C240" s="73"/>
      <c r="D240" s="18" t="s">
        <v>49</v>
      </c>
      <c r="E240" s="18"/>
      <c r="F240" s="18"/>
      <c r="G240" s="18"/>
      <c r="H240" s="18"/>
      <c r="I240" s="18"/>
      <c r="J240" s="5"/>
      <c r="K240" s="18"/>
      <c r="L240" s="28"/>
      <c r="M240" s="19"/>
      <c r="N240" s="18"/>
      <c r="O240" s="20">
        <v>1</v>
      </c>
      <c r="P240" s="18"/>
      <c r="Q240" s="20">
        <f t="shared" si="7"/>
        <v>1</v>
      </c>
      <c r="R240" s="22"/>
      <c r="S240" s="24"/>
      <c r="T240" s="22"/>
      <c r="U240" s="25"/>
      <c r="V240" s="22"/>
      <c r="W240" s="22"/>
    </row>
    <row r="241" spans="1:23" ht="30" customHeight="1" x14ac:dyDescent="0.3">
      <c r="A241" s="22">
        <f t="shared" si="8"/>
        <v>125</v>
      </c>
      <c r="B241" s="16" t="s">
        <v>173</v>
      </c>
      <c r="C241" s="16" t="s">
        <v>179</v>
      </c>
      <c r="D241" s="18" t="s">
        <v>32</v>
      </c>
      <c r="E241" s="18"/>
      <c r="F241" s="18"/>
      <c r="G241" s="18"/>
      <c r="H241" s="18"/>
      <c r="I241" s="18"/>
      <c r="J241" s="5"/>
      <c r="K241" s="18"/>
      <c r="L241" s="28"/>
      <c r="M241" s="19"/>
      <c r="N241" s="18"/>
      <c r="O241" s="20">
        <v>1</v>
      </c>
      <c r="P241" s="18"/>
      <c r="Q241" s="20">
        <f t="shared" si="7"/>
        <v>1</v>
      </c>
      <c r="R241" s="22">
        <v>1</v>
      </c>
      <c r="S241" s="24"/>
      <c r="T241" s="22"/>
      <c r="U241" s="25"/>
      <c r="V241" s="22"/>
      <c r="W241" s="22"/>
    </row>
    <row r="242" spans="1:23" ht="30.6" customHeight="1" x14ac:dyDescent="0.3">
      <c r="A242" s="22">
        <f t="shared" si="8"/>
        <v>126</v>
      </c>
      <c r="B242" s="16" t="s">
        <v>173</v>
      </c>
      <c r="C242" s="16" t="s">
        <v>180</v>
      </c>
      <c r="D242" s="18" t="s">
        <v>32</v>
      </c>
      <c r="E242" s="18"/>
      <c r="F242" s="18"/>
      <c r="G242" s="18"/>
      <c r="H242" s="18"/>
      <c r="I242" s="18"/>
      <c r="J242" s="5"/>
      <c r="K242" s="18"/>
      <c r="L242" s="28"/>
      <c r="M242" s="19"/>
      <c r="N242" s="18"/>
      <c r="O242" s="20">
        <v>1</v>
      </c>
      <c r="P242" s="18"/>
      <c r="Q242" s="20">
        <f t="shared" si="7"/>
        <v>1</v>
      </c>
      <c r="R242" s="22">
        <v>1</v>
      </c>
      <c r="S242" s="24"/>
      <c r="T242" s="22"/>
      <c r="U242" s="25"/>
      <c r="V242" s="22"/>
      <c r="W242" s="22"/>
    </row>
    <row r="243" spans="1:23" ht="24.6" customHeight="1" x14ac:dyDescent="0.3">
      <c r="A243" s="72">
        <f t="shared" si="8"/>
        <v>127</v>
      </c>
      <c r="B243" s="76" t="s">
        <v>173</v>
      </c>
      <c r="C243" s="76" t="s">
        <v>181</v>
      </c>
      <c r="D243" s="18" t="s">
        <v>32</v>
      </c>
      <c r="E243" s="18"/>
      <c r="F243" s="18"/>
      <c r="G243" s="18"/>
      <c r="H243" s="18"/>
      <c r="I243" s="18"/>
      <c r="J243" s="5"/>
      <c r="K243" s="18"/>
      <c r="L243" s="28"/>
      <c r="M243" s="19"/>
      <c r="N243" s="18"/>
      <c r="O243" s="20">
        <v>1</v>
      </c>
      <c r="P243" s="18"/>
      <c r="Q243" s="20">
        <f t="shared" si="7"/>
        <v>1</v>
      </c>
      <c r="R243" s="22">
        <v>1</v>
      </c>
      <c r="S243" s="24"/>
      <c r="T243" s="22">
        <v>1</v>
      </c>
      <c r="U243" s="25"/>
      <c r="V243" s="22"/>
      <c r="W243" s="22"/>
    </row>
    <row r="244" spans="1:23" ht="24.6" customHeight="1" x14ac:dyDescent="0.3">
      <c r="A244" s="72"/>
      <c r="B244" s="76"/>
      <c r="C244" s="76"/>
      <c r="D244" s="18" t="s">
        <v>33</v>
      </c>
      <c r="E244" s="18"/>
      <c r="F244" s="18"/>
      <c r="G244" s="18"/>
      <c r="H244" s="18"/>
      <c r="I244" s="18"/>
      <c r="J244" s="5"/>
      <c r="K244" s="18"/>
      <c r="L244" s="28"/>
      <c r="M244" s="19"/>
      <c r="N244" s="18"/>
      <c r="O244" s="20">
        <v>1</v>
      </c>
      <c r="P244" s="18"/>
      <c r="Q244" s="20">
        <f t="shared" si="7"/>
        <v>1</v>
      </c>
      <c r="R244" s="22"/>
      <c r="S244" s="24"/>
      <c r="T244" s="22"/>
      <c r="U244" s="25"/>
      <c r="V244" s="22"/>
      <c r="W244" s="22"/>
    </row>
    <row r="245" spans="1:23" ht="24.6" customHeight="1" x14ac:dyDescent="0.3">
      <c r="A245" s="72">
        <f t="shared" si="8"/>
        <v>128</v>
      </c>
      <c r="B245" s="76" t="s">
        <v>173</v>
      </c>
      <c r="C245" s="76" t="s">
        <v>182</v>
      </c>
      <c r="D245" s="18" t="s">
        <v>32</v>
      </c>
      <c r="E245" s="18"/>
      <c r="F245" s="18"/>
      <c r="G245" s="18"/>
      <c r="H245" s="18"/>
      <c r="I245" s="18"/>
      <c r="J245" s="5"/>
      <c r="K245" s="18"/>
      <c r="L245" s="28"/>
      <c r="M245" s="19"/>
      <c r="N245" s="18"/>
      <c r="O245" s="20">
        <v>1</v>
      </c>
      <c r="P245" s="18"/>
      <c r="Q245" s="20">
        <f t="shared" si="7"/>
        <v>1</v>
      </c>
      <c r="R245" s="22">
        <v>1</v>
      </c>
      <c r="S245" s="24"/>
      <c r="T245" s="22">
        <v>1</v>
      </c>
      <c r="U245" s="25"/>
      <c r="V245" s="22"/>
      <c r="W245" s="22"/>
    </row>
    <row r="246" spans="1:23" ht="24.6" customHeight="1" x14ac:dyDescent="0.3">
      <c r="A246" s="72"/>
      <c r="B246" s="76"/>
      <c r="C246" s="76"/>
      <c r="D246" s="18" t="s">
        <v>33</v>
      </c>
      <c r="E246" s="18"/>
      <c r="F246" s="18"/>
      <c r="G246" s="18"/>
      <c r="H246" s="18"/>
      <c r="I246" s="18"/>
      <c r="J246" s="5"/>
      <c r="K246" s="18"/>
      <c r="L246" s="28"/>
      <c r="M246" s="19"/>
      <c r="N246" s="18"/>
      <c r="O246" s="20">
        <v>1</v>
      </c>
      <c r="P246" s="18"/>
      <c r="Q246" s="20">
        <f t="shared" si="7"/>
        <v>1</v>
      </c>
      <c r="R246" s="5"/>
      <c r="S246" s="7"/>
      <c r="U246" s="25"/>
      <c r="V246" s="22"/>
      <c r="W246" s="22"/>
    </row>
    <row r="247" spans="1:23" ht="17.399999999999999" customHeight="1" x14ac:dyDescent="0.3">
      <c r="A247" s="72">
        <f t="shared" si="8"/>
        <v>129</v>
      </c>
      <c r="B247" s="76" t="s">
        <v>173</v>
      </c>
      <c r="C247" s="76" t="s">
        <v>183</v>
      </c>
      <c r="D247" s="18" t="s">
        <v>32</v>
      </c>
      <c r="E247" s="18"/>
      <c r="F247" s="18"/>
      <c r="G247" s="18"/>
      <c r="H247" s="18"/>
      <c r="I247" s="18"/>
      <c r="J247" s="5"/>
      <c r="K247" s="18"/>
      <c r="L247" s="28"/>
      <c r="M247" s="19"/>
      <c r="N247" s="18"/>
      <c r="O247" s="20">
        <v>1</v>
      </c>
      <c r="P247" s="18"/>
      <c r="Q247" s="20">
        <f t="shared" si="7"/>
        <v>1</v>
      </c>
      <c r="R247" s="22">
        <v>1</v>
      </c>
      <c r="S247" s="24">
        <v>1</v>
      </c>
      <c r="T247" s="22">
        <v>1</v>
      </c>
      <c r="U247" s="25"/>
      <c r="V247" s="22"/>
      <c r="W247" s="22"/>
    </row>
    <row r="248" spans="1:23" ht="17.399999999999999" customHeight="1" x14ac:dyDescent="0.3">
      <c r="A248" s="72"/>
      <c r="B248" s="76"/>
      <c r="C248" s="76"/>
      <c r="D248" s="18" t="s">
        <v>48</v>
      </c>
      <c r="E248" s="18"/>
      <c r="F248" s="18"/>
      <c r="G248" s="18"/>
      <c r="H248" s="18"/>
      <c r="I248" s="18"/>
      <c r="J248" s="5"/>
      <c r="K248" s="18"/>
      <c r="L248" s="28"/>
      <c r="M248" s="19"/>
      <c r="N248" s="18"/>
      <c r="O248" s="20">
        <v>1</v>
      </c>
      <c r="P248" s="18"/>
      <c r="Q248" s="20">
        <f t="shared" si="7"/>
        <v>1</v>
      </c>
      <c r="R248" s="22"/>
      <c r="S248" s="24"/>
      <c r="T248" s="22"/>
      <c r="U248" s="25"/>
      <c r="V248" s="22"/>
      <c r="W248" s="22"/>
    </row>
    <row r="249" spans="1:23" ht="17.399999999999999" customHeight="1" x14ac:dyDescent="0.3">
      <c r="A249" s="72"/>
      <c r="B249" s="76"/>
      <c r="C249" s="76"/>
      <c r="D249" s="18" t="s">
        <v>49</v>
      </c>
      <c r="E249" s="18"/>
      <c r="F249" s="18"/>
      <c r="G249" s="18"/>
      <c r="H249" s="18"/>
      <c r="I249" s="18"/>
      <c r="J249" s="5"/>
      <c r="K249" s="18"/>
      <c r="L249" s="28"/>
      <c r="M249" s="19"/>
      <c r="N249" s="18"/>
      <c r="O249" s="20">
        <v>1</v>
      </c>
      <c r="P249" s="18"/>
      <c r="Q249" s="20">
        <f t="shared" si="7"/>
        <v>1</v>
      </c>
      <c r="R249" s="5"/>
      <c r="S249" s="7"/>
      <c r="U249" s="25"/>
      <c r="V249" s="22"/>
      <c r="W249" s="22"/>
    </row>
    <row r="250" spans="1:23" ht="17.399999999999999" customHeight="1" x14ac:dyDescent="0.3">
      <c r="A250" s="72">
        <f t="shared" si="8"/>
        <v>130</v>
      </c>
      <c r="B250" s="73" t="s">
        <v>173</v>
      </c>
      <c r="C250" s="73" t="s">
        <v>184</v>
      </c>
      <c r="D250" s="18" t="s">
        <v>32</v>
      </c>
      <c r="E250" s="18"/>
      <c r="F250" s="18"/>
      <c r="G250" s="18"/>
      <c r="H250" s="18"/>
      <c r="I250" s="18"/>
      <c r="J250" s="5"/>
      <c r="K250" s="18"/>
      <c r="L250" s="28"/>
      <c r="M250" s="19"/>
      <c r="N250" s="18"/>
      <c r="O250" s="20">
        <v>1</v>
      </c>
      <c r="P250" s="18"/>
      <c r="Q250" s="20">
        <f t="shared" si="7"/>
        <v>1</v>
      </c>
      <c r="R250" s="22">
        <v>1</v>
      </c>
      <c r="S250" s="24">
        <v>1</v>
      </c>
      <c r="T250" s="22">
        <v>1</v>
      </c>
      <c r="U250" s="25"/>
      <c r="V250" s="22"/>
      <c r="W250" s="22"/>
    </row>
    <row r="251" spans="1:23" ht="17.399999999999999" customHeight="1" x14ac:dyDescent="0.3">
      <c r="A251" s="72"/>
      <c r="B251" s="73"/>
      <c r="C251" s="73"/>
      <c r="D251" s="18" t="s">
        <v>48</v>
      </c>
      <c r="E251" s="18"/>
      <c r="F251" s="18"/>
      <c r="G251" s="18"/>
      <c r="H251" s="18"/>
      <c r="I251" s="18"/>
      <c r="J251" s="5"/>
      <c r="K251" s="18"/>
      <c r="L251" s="28"/>
      <c r="M251" s="19"/>
      <c r="N251" s="18"/>
      <c r="O251" s="20">
        <v>1</v>
      </c>
      <c r="P251" s="18"/>
      <c r="Q251" s="20">
        <f t="shared" si="7"/>
        <v>1</v>
      </c>
      <c r="R251" s="22"/>
      <c r="S251" s="24"/>
      <c r="T251" s="22"/>
      <c r="U251" s="25"/>
      <c r="V251" s="22"/>
      <c r="W251" s="22"/>
    </row>
    <row r="252" spans="1:23" ht="17.399999999999999" customHeight="1" x14ac:dyDescent="0.3">
      <c r="A252" s="72"/>
      <c r="B252" s="73"/>
      <c r="C252" s="73"/>
      <c r="D252" s="18" t="s">
        <v>49</v>
      </c>
      <c r="E252" s="18"/>
      <c r="F252" s="18"/>
      <c r="G252" s="18"/>
      <c r="H252" s="18"/>
      <c r="I252" s="18"/>
      <c r="J252" s="5"/>
      <c r="K252" s="18"/>
      <c r="L252" s="28"/>
      <c r="M252" s="19"/>
      <c r="N252" s="18"/>
      <c r="O252" s="20">
        <v>1</v>
      </c>
      <c r="P252" s="18"/>
      <c r="Q252" s="20">
        <f t="shared" si="7"/>
        <v>1</v>
      </c>
      <c r="R252" s="22"/>
      <c r="S252" s="24"/>
      <c r="T252" s="22"/>
      <c r="U252" s="25"/>
      <c r="V252" s="22"/>
      <c r="W252" s="22"/>
    </row>
    <row r="253" spans="1:23" ht="17.399999999999999" customHeight="1" x14ac:dyDescent="0.3">
      <c r="A253" s="72">
        <f t="shared" si="8"/>
        <v>131</v>
      </c>
      <c r="B253" s="73" t="s">
        <v>173</v>
      </c>
      <c r="C253" s="73" t="s">
        <v>185</v>
      </c>
      <c r="D253" s="18" t="s">
        <v>32</v>
      </c>
      <c r="E253" s="18"/>
      <c r="F253" s="18"/>
      <c r="G253" s="18"/>
      <c r="H253" s="18"/>
      <c r="I253" s="18"/>
      <c r="J253" s="5"/>
      <c r="K253" s="18"/>
      <c r="L253" s="28"/>
      <c r="M253" s="19"/>
      <c r="N253" s="18"/>
      <c r="O253" s="20">
        <v>1</v>
      </c>
      <c r="P253" s="18"/>
      <c r="Q253" s="20">
        <f t="shared" si="7"/>
        <v>1</v>
      </c>
      <c r="R253" s="22">
        <v>1</v>
      </c>
      <c r="S253" s="24">
        <v>1</v>
      </c>
      <c r="T253" s="22">
        <v>1</v>
      </c>
      <c r="U253" s="25"/>
      <c r="V253" s="22"/>
      <c r="W253" s="22"/>
    </row>
    <row r="254" spans="1:23" ht="17.399999999999999" customHeight="1" x14ac:dyDescent="0.3">
      <c r="A254" s="72"/>
      <c r="B254" s="73"/>
      <c r="C254" s="73"/>
      <c r="D254" s="18" t="s">
        <v>48</v>
      </c>
      <c r="E254" s="18"/>
      <c r="F254" s="18"/>
      <c r="G254" s="18"/>
      <c r="H254" s="18"/>
      <c r="I254" s="18"/>
      <c r="J254" s="5"/>
      <c r="K254" s="18"/>
      <c r="L254" s="28"/>
      <c r="M254" s="19"/>
      <c r="N254" s="18"/>
      <c r="O254" s="20">
        <v>1</v>
      </c>
      <c r="P254" s="18"/>
      <c r="Q254" s="20">
        <f t="shared" si="7"/>
        <v>1</v>
      </c>
      <c r="R254" s="22"/>
      <c r="S254" s="24"/>
      <c r="T254" s="22"/>
      <c r="U254" s="25"/>
      <c r="V254" s="22"/>
      <c r="W254" s="22"/>
    </row>
    <row r="255" spans="1:23" ht="17.399999999999999" customHeight="1" x14ac:dyDescent="0.3">
      <c r="A255" s="72"/>
      <c r="B255" s="73"/>
      <c r="C255" s="73"/>
      <c r="D255" s="18" t="s">
        <v>49</v>
      </c>
      <c r="E255" s="18"/>
      <c r="F255" s="18"/>
      <c r="G255" s="18"/>
      <c r="H255" s="18"/>
      <c r="I255" s="18"/>
      <c r="J255" s="5"/>
      <c r="K255" s="18"/>
      <c r="L255" s="28"/>
      <c r="M255" s="19"/>
      <c r="N255" s="18"/>
      <c r="O255" s="20">
        <v>1</v>
      </c>
      <c r="P255" s="18"/>
      <c r="Q255" s="20">
        <f t="shared" si="7"/>
        <v>1</v>
      </c>
      <c r="R255" s="22"/>
      <c r="S255" s="24"/>
      <c r="T255" s="22"/>
      <c r="U255" s="25"/>
      <c r="V255" s="22"/>
      <c r="W255" s="22"/>
    </row>
    <row r="256" spans="1:23" ht="30.6" customHeight="1" x14ac:dyDescent="0.3">
      <c r="A256" s="22">
        <f t="shared" si="8"/>
        <v>132</v>
      </c>
      <c r="B256" s="16" t="s">
        <v>173</v>
      </c>
      <c r="C256" s="16" t="s">
        <v>186</v>
      </c>
      <c r="D256" s="18" t="s">
        <v>32</v>
      </c>
      <c r="E256" s="18"/>
      <c r="F256" s="18"/>
      <c r="G256" s="18"/>
      <c r="H256" s="18"/>
      <c r="I256" s="18"/>
      <c r="J256" s="5"/>
      <c r="K256" s="18"/>
      <c r="L256" s="28"/>
      <c r="M256" s="19"/>
      <c r="N256" s="18"/>
      <c r="O256" s="20">
        <v>1</v>
      </c>
      <c r="P256" s="18"/>
      <c r="Q256" s="20">
        <f t="shared" si="7"/>
        <v>1</v>
      </c>
      <c r="R256" s="22">
        <v>1</v>
      </c>
      <c r="S256" s="24"/>
      <c r="T256" s="22"/>
      <c r="U256" s="25"/>
      <c r="V256" s="22"/>
      <c r="W256" s="22"/>
    </row>
    <row r="257" spans="1:23" ht="30.6" customHeight="1" x14ac:dyDescent="0.3">
      <c r="A257" s="22">
        <f t="shared" si="8"/>
        <v>133</v>
      </c>
      <c r="B257" s="16" t="s">
        <v>173</v>
      </c>
      <c r="C257" s="16" t="s">
        <v>187</v>
      </c>
      <c r="D257" s="18" t="s">
        <v>32</v>
      </c>
      <c r="E257" s="18"/>
      <c r="F257" s="18"/>
      <c r="G257" s="18"/>
      <c r="H257" s="18"/>
      <c r="I257" s="18"/>
      <c r="J257" s="5"/>
      <c r="K257" s="18"/>
      <c r="L257" s="28"/>
      <c r="M257" s="19"/>
      <c r="N257" s="18"/>
      <c r="O257" s="20">
        <v>1</v>
      </c>
      <c r="P257" s="18"/>
      <c r="Q257" s="20">
        <f t="shared" si="7"/>
        <v>1</v>
      </c>
      <c r="R257" s="22">
        <v>1</v>
      </c>
      <c r="S257" s="24"/>
      <c r="T257" s="22"/>
      <c r="U257" s="25"/>
      <c r="V257" s="22"/>
      <c r="W257" s="22"/>
    </row>
    <row r="258" spans="1:23" ht="24.6" customHeight="1" x14ac:dyDescent="0.3">
      <c r="A258" s="72">
        <f t="shared" si="8"/>
        <v>134</v>
      </c>
      <c r="B258" s="76" t="s">
        <v>173</v>
      </c>
      <c r="C258" s="76" t="s">
        <v>188</v>
      </c>
      <c r="D258" s="18" t="s">
        <v>32</v>
      </c>
      <c r="E258" s="18"/>
      <c r="F258" s="18"/>
      <c r="G258" s="18"/>
      <c r="H258" s="18"/>
      <c r="I258" s="18"/>
      <c r="J258" s="5"/>
      <c r="K258" s="18"/>
      <c r="L258" s="28"/>
      <c r="M258" s="19"/>
      <c r="N258" s="18"/>
      <c r="O258" s="20">
        <v>1</v>
      </c>
      <c r="P258" s="18"/>
      <c r="Q258" s="20">
        <f t="shared" si="7"/>
        <v>1</v>
      </c>
      <c r="R258" s="22">
        <v>1</v>
      </c>
      <c r="S258" s="24"/>
      <c r="T258" s="22">
        <v>1</v>
      </c>
      <c r="U258" s="25"/>
      <c r="V258" s="22"/>
      <c r="W258" s="22"/>
    </row>
    <row r="259" spans="1:23" ht="24.6" customHeight="1" x14ac:dyDescent="0.3">
      <c r="A259" s="72"/>
      <c r="B259" s="76"/>
      <c r="C259" s="76"/>
      <c r="D259" s="18" t="s">
        <v>33</v>
      </c>
      <c r="E259" s="18"/>
      <c r="F259" s="18"/>
      <c r="G259" s="18"/>
      <c r="H259" s="18"/>
      <c r="I259" s="18"/>
      <c r="J259" s="5"/>
      <c r="K259" s="18"/>
      <c r="L259" s="28"/>
      <c r="M259" s="19"/>
      <c r="N259" s="18"/>
      <c r="O259" s="20">
        <v>1</v>
      </c>
      <c r="P259" s="18"/>
      <c r="Q259" s="20">
        <f t="shared" si="7"/>
        <v>1</v>
      </c>
      <c r="R259" s="22"/>
      <c r="S259" s="24"/>
      <c r="T259" s="22"/>
      <c r="U259" s="25"/>
      <c r="V259" s="22"/>
      <c r="W259" s="22"/>
    </row>
    <row r="260" spans="1:23" ht="24.6" customHeight="1" x14ac:dyDescent="0.3">
      <c r="A260" s="72">
        <f t="shared" si="8"/>
        <v>135</v>
      </c>
      <c r="B260" s="76" t="s">
        <v>173</v>
      </c>
      <c r="C260" s="76" t="s">
        <v>186</v>
      </c>
      <c r="D260" s="18" t="s">
        <v>32</v>
      </c>
      <c r="E260" s="18"/>
      <c r="F260" s="18"/>
      <c r="G260" s="18"/>
      <c r="H260" s="18"/>
      <c r="I260" s="18"/>
      <c r="J260" s="5"/>
      <c r="K260" s="18"/>
      <c r="L260" s="28"/>
      <c r="M260" s="19"/>
      <c r="N260" s="18"/>
      <c r="O260" s="20">
        <v>1</v>
      </c>
      <c r="P260" s="18"/>
      <c r="Q260" s="20">
        <f t="shared" si="7"/>
        <v>1</v>
      </c>
      <c r="R260" s="22">
        <v>1</v>
      </c>
      <c r="S260" s="24"/>
      <c r="T260" s="22">
        <v>1</v>
      </c>
      <c r="U260" s="25"/>
      <c r="V260" s="22"/>
      <c r="W260" s="22"/>
    </row>
    <row r="261" spans="1:23" ht="24.6" customHeight="1" x14ac:dyDescent="0.3">
      <c r="A261" s="72"/>
      <c r="B261" s="76"/>
      <c r="C261" s="76"/>
      <c r="D261" s="18" t="s">
        <v>33</v>
      </c>
      <c r="E261" s="18"/>
      <c r="F261" s="18"/>
      <c r="G261" s="18"/>
      <c r="H261" s="18"/>
      <c r="I261" s="18"/>
      <c r="J261" s="5"/>
      <c r="K261" s="18"/>
      <c r="L261" s="28"/>
      <c r="M261" s="19"/>
      <c r="N261" s="18"/>
      <c r="O261" s="20">
        <v>1</v>
      </c>
      <c r="P261" s="18"/>
      <c r="Q261" s="20">
        <f t="shared" si="7"/>
        <v>1</v>
      </c>
      <c r="R261" s="22"/>
      <c r="S261" s="24"/>
      <c r="T261" s="22"/>
      <c r="U261" s="25"/>
      <c r="V261" s="22"/>
      <c r="W261" s="22"/>
    </row>
    <row r="262" spans="1:23" ht="24" customHeight="1" x14ac:dyDescent="0.3">
      <c r="A262" s="72">
        <f t="shared" si="8"/>
        <v>136</v>
      </c>
      <c r="B262" s="76" t="s">
        <v>173</v>
      </c>
      <c r="C262" s="76" t="s">
        <v>187</v>
      </c>
      <c r="D262" s="18" t="s">
        <v>32</v>
      </c>
      <c r="E262" s="18"/>
      <c r="F262" s="18"/>
      <c r="G262" s="18"/>
      <c r="H262" s="18"/>
      <c r="I262" s="18"/>
      <c r="J262" s="5"/>
      <c r="K262" s="18"/>
      <c r="L262" s="28"/>
      <c r="M262" s="19"/>
      <c r="N262" s="18"/>
      <c r="O262" s="20">
        <v>1</v>
      </c>
      <c r="P262" s="18"/>
      <c r="Q262" s="20">
        <f t="shared" si="7"/>
        <v>1</v>
      </c>
      <c r="R262" s="22">
        <v>1</v>
      </c>
      <c r="S262" s="24"/>
      <c r="T262" s="22">
        <v>1</v>
      </c>
      <c r="U262" s="25"/>
      <c r="V262" s="22"/>
      <c r="W262" s="22"/>
    </row>
    <row r="263" spans="1:23" ht="24" customHeight="1" x14ac:dyDescent="0.3">
      <c r="A263" s="72"/>
      <c r="B263" s="76"/>
      <c r="C263" s="76"/>
      <c r="D263" s="18" t="s">
        <v>33</v>
      </c>
      <c r="E263" s="18"/>
      <c r="F263" s="18"/>
      <c r="G263" s="18"/>
      <c r="H263" s="18"/>
      <c r="I263" s="18"/>
      <c r="J263" s="5"/>
      <c r="K263" s="18"/>
      <c r="L263" s="28"/>
      <c r="M263" s="19"/>
      <c r="N263" s="18"/>
      <c r="O263" s="20">
        <v>1</v>
      </c>
      <c r="P263" s="18"/>
      <c r="Q263" s="20">
        <f t="shared" si="7"/>
        <v>1</v>
      </c>
      <c r="R263" s="22"/>
      <c r="S263" s="24"/>
      <c r="T263" s="22"/>
      <c r="U263" s="25"/>
      <c r="V263" s="22"/>
      <c r="W263" s="22"/>
    </row>
    <row r="264" spans="1:23" ht="24.6" customHeight="1" x14ac:dyDescent="0.3">
      <c r="A264" s="72">
        <f t="shared" si="8"/>
        <v>137</v>
      </c>
      <c r="B264" s="76" t="s">
        <v>189</v>
      </c>
      <c r="C264" s="76" t="s">
        <v>190</v>
      </c>
      <c r="D264" s="18" t="s">
        <v>32</v>
      </c>
      <c r="E264" s="18"/>
      <c r="F264" s="18"/>
      <c r="G264" s="18"/>
      <c r="H264" s="18"/>
      <c r="I264" s="18"/>
      <c r="J264" s="5"/>
      <c r="K264" s="18"/>
      <c r="L264" s="28"/>
      <c r="M264" s="19"/>
      <c r="N264" s="18"/>
      <c r="O264" s="20">
        <v>1</v>
      </c>
      <c r="P264" s="18"/>
      <c r="Q264" s="20">
        <f t="shared" ref="Q264:Q327" si="9">SUM(E264:P264)</f>
        <v>1</v>
      </c>
      <c r="R264" s="22">
        <v>1</v>
      </c>
      <c r="S264" s="24"/>
      <c r="T264" s="22">
        <v>1</v>
      </c>
      <c r="U264" s="25"/>
      <c r="V264" s="22"/>
      <c r="W264" s="22"/>
    </row>
    <row r="265" spans="1:23" ht="24.6" customHeight="1" x14ac:dyDescent="0.3">
      <c r="A265" s="72"/>
      <c r="B265" s="76"/>
      <c r="C265" s="76"/>
      <c r="D265" s="18" t="s">
        <v>33</v>
      </c>
      <c r="E265" s="18"/>
      <c r="F265" s="18"/>
      <c r="G265" s="18"/>
      <c r="H265" s="18"/>
      <c r="I265" s="18"/>
      <c r="J265" s="5"/>
      <c r="K265" s="18"/>
      <c r="L265" s="28"/>
      <c r="M265" s="19"/>
      <c r="N265" s="18"/>
      <c r="O265" s="20">
        <v>1</v>
      </c>
      <c r="P265" s="18"/>
      <c r="Q265" s="20">
        <f t="shared" si="9"/>
        <v>1</v>
      </c>
      <c r="R265" s="22"/>
      <c r="S265" s="24"/>
      <c r="T265" s="22"/>
      <c r="U265" s="25"/>
      <c r="V265" s="22"/>
      <c r="W265" s="22"/>
    </row>
    <row r="266" spans="1:23" ht="24.6" customHeight="1" x14ac:dyDescent="0.3">
      <c r="A266" s="72">
        <f t="shared" si="8"/>
        <v>138</v>
      </c>
      <c r="B266" s="76" t="s">
        <v>189</v>
      </c>
      <c r="C266" s="76" t="s">
        <v>191</v>
      </c>
      <c r="D266" s="18" t="s">
        <v>32</v>
      </c>
      <c r="E266" s="18"/>
      <c r="F266" s="18"/>
      <c r="G266" s="18"/>
      <c r="H266" s="18"/>
      <c r="I266" s="18"/>
      <c r="J266" s="5"/>
      <c r="K266" s="18"/>
      <c r="L266" s="28"/>
      <c r="M266" s="19"/>
      <c r="N266" s="18"/>
      <c r="O266" s="20">
        <v>1</v>
      </c>
      <c r="P266" s="18"/>
      <c r="Q266" s="20">
        <f t="shared" si="9"/>
        <v>1</v>
      </c>
      <c r="R266" s="22">
        <v>1</v>
      </c>
      <c r="S266" s="24"/>
      <c r="T266" s="22">
        <v>1</v>
      </c>
      <c r="U266" s="25"/>
      <c r="V266" s="22"/>
      <c r="W266" s="22"/>
    </row>
    <row r="267" spans="1:23" ht="24.6" customHeight="1" x14ac:dyDescent="0.3">
      <c r="A267" s="72"/>
      <c r="B267" s="76"/>
      <c r="C267" s="76"/>
      <c r="D267" s="18" t="s">
        <v>33</v>
      </c>
      <c r="E267" s="18"/>
      <c r="F267" s="18"/>
      <c r="G267" s="18"/>
      <c r="H267" s="18"/>
      <c r="I267" s="18"/>
      <c r="J267" s="5"/>
      <c r="K267" s="18"/>
      <c r="L267" s="28"/>
      <c r="M267" s="19"/>
      <c r="N267" s="18"/>
      <c r="O267" s="20">
        <v>1</v>
      </c>
      <c r="P267" s="18"/>
      <c r="Q267" s="20">
        <f t="shared" si="9"/>
        <v>1</v>
      </c>
      <c r="R267" s="22"/>
      <c r="S267" s="24"/>
      <c r="T267" s="22"/>
      <c r="U267" s="25"/>
      <c r="V267" s="22"/>
      <c r="W267" s="22"/>
    </row>
    <row r="268" spans="1:23" ht="24.6" customHeight="1" x14ac:dyDescent="0.3">
      <c r="A268" s="72">
        <f t="shared" si="8"/>
        <v>139</v>
      </c>
      <c r="B268" s="76" t="s">
        <v>192</v>
      </c>
      <c r="C268" s="76" t="s">
        <v>193</v>
      </c>
      <c r="D268" s="18" t="s">
        <v>32</v>
      </c>
      <c r="E268" s="18"/>
      <c r="F268" s="18"/>
      <c r="G268" s="18"/>
      <c r="H268" s="18"/>
      <c r="I268" s="18"/>
      <c r="J268" s="5"/>
      <c r="K268" s="18"/>
      <c r="L268" s="28"/>
      <c r="M268" s="19"/>
      <c r="N268" s="18"/>
      <c r="O268" s="20">
        <v>1</v>
      </c>
      <c r="P268" s="18"/>
      <c r="Q268" s="20">
        <f t="shared" si="9"/>
        <v>1</v>
      </c>
      <c r="R268" s="22">
        <v>1</v>
      </c>
      <c r="S268" s="24"/>
      <c r="T268" s="22">
        <v>1</v>
      </c>
      <c r="U268" s="25"/>
      <c r="V268" s="22"/>
      <c r="W268" s="22"/>
    </row>
    <row r="269" spans="1:23" ht="24.6" customHeight="1" x14ac:dyDescent="0.3">
      <c r="A269" s="72"/>
      <c r="B269" s="76"/>
      <c r="C269" s="76"/>
      <c r="D269" s="18" t="s">
        <v>33</v>
      </c>
      <c r="E269" s="18"/>
      <c r="F269" s="18"/>
      <c r="G269" s="18"/>
      <c r="H269" s="18"/>
      <c r="I269" s="18"/>
      <c r="J269" s="5"/>
      <c r="K269" s="18"/>
      <c r="L269" s="28"/>
      <c r="M269" s="19"/>
      <c r="N269" s="18"/>
      <c r="O269" s="20">
        <v>1</v>
      </c>
      <c r="P269" s="18"/>
      <c r="Q269" s="20">
        <f t="shared" si="9"/>
        <v>1</v>
      </c>
      <c r="R269" s="22"/>
      <c r="S269" s="24"/>
      <c r="T269" s="22"/>
      <c r="U269" s="25"/>
      <c r="V269" s="22"/>
      <c r="W269" s="22"/>
    </row>
    <row r="270" spans="1:23" ht="24.6" customHeight="1" x14ac:dyDescent="0.3">
      <c r="A270" s="72">
        <f t="shared" si="8"/>
        <v>140</v>
      </c>
      <c r="B270" s="76" t="s">
        <v>192</v>
      </c>
      <c r="C270" s="76" t="s">
        <v>194</v>
      </c>
      <c r="D270" s="18" t="s">
        <v>32</v>
      </c>
      <c r="E270" s="18"/>
      <c r="F270" s="18"/>
      <c r="G270" s="18"/>
      <c r="H270" s="18"/>
      <c r="I270" s="18"/>
      <c r="J270" s="5"/>
      <c r="K270" s="18"/>
      <c r="L270" s="28"/>
      <c r="M270" s="19"/>
      <c r="N270" s="18"/>
      <c r="O270" s="20">
        <v>1</v>
      </c>
      <c r="P270" s="18"/>
      <c r="Q270" s="20">
        <f t="shared" si="9"/>
        <v>1</v>
      </c>
      <c r="R270" s="22">
        <v>1</v>
      </c>
      <c r="S270" s="24"/>
      <c r="T270" s="22">
        <v>1</v>
      </c>
      <c r="U270" s="25"/>
      <c r="V270" s="22"/>
      <c r="W270" s="22"/>
    </row>
    <row r="271" spans="1:23" ht="24.6" customHeight="1" x14ac:dyDescent="0.3">
      <c r="A271" s="72"/>
      <c r="B271" s="76"/>
      <c r="C271" s="76"/>
      <c r="D271" s="18" t="s">
        <v>33</v>
      </c>
      <c r="E271" s="18"/>
      <c r="F271" s="18"/>
      <c r="G271" s="18"/>
      <c r="H271" s="18"/>
      <c r="I271" s="18"/>
      <c r="J271" s="5"/>
      <c r="K271" s="18"/>
      <c r="L271" s="28"/>
      <c r="M271" s="19"/>
      <c r="N271" s="18"/>
      <c r="O271" s="20">
        <v>1</v>
      </c>
      <c r="P271" s="18"/>
      <c r="Q271" s="20">
        <f t="shared" si="9"/>
        <v>1</v>
      </c>
      <c r="R271" s="22"/>
      <c r="S271" s="24"/>
      <c r="T271" s="22"/>
      <c r="U271" s="25"/>
      <c r="V271" s="22"/>
      <c r="W271" s="22"/>
    </row>
    <row r="272" spans="1:23" ht="58.2" customHeight="1" x14ac:dyDescent="0.3">
      <c r="A272" s="22">
        <f t="shared" si="8"/>
        <v>141</v>
      </c>
      <c r="B272" s="27" t="s">
        <v>192</v>
      </c>
      <c r="C272" s="16" t="s">
        <v>195</v>
      </c>
      <c r="D272" s="18" t="s">
        <v>32</v>
      </c>
      <c r="E272" s="18"/>
      <c r="F272" s="18"/>
      <c r="G272" s="18"/>
      <c r="H272" s="18"/>
      <c r="I272" s="18"/>
      <c r="J272" s="5"/>
      <c r="K272" s="18"/>
      <c r="L272" s="28"/>
      <c r="M272" s="19"/>
      <c r="N272" s="18"/>
      <c r="O272" s="20">
        <v>1</v>
      </c>
      <c r="P272" s="18"/>
      <c r="Q272" s="20">
        <f t="shared" si="9"/>
        <v>1</v>
      </c>
      <c r="R272" s="22">
        <v>1</v>
      </c>
      <c r="S272" s="24"/>
      <c r="T272" s="22"/>
      <c r="U272" s="25"/>
      <c r="V272" s="22"/>
      <c r="W272" s="22"/>
    </row>
    <row r="273" spans="1:23" ht="58.2" customHeight="1" x14ac:dyDescent="0.3">
      <c r="A273" s="22">
        <f t="shared" si="8"/>
        <v>142</v>
      </c>
      <c r="B273" s="27" t="s">
        <v>192</v>
      </c>
      <c r="C273" s="16" t="s">
        <v>196</v>
      </c>
      <c r="D273" s="18" t="s">
        <v>32</v>
      </c>
      <c r="E273" s="18"/>
      <c r="F273" s="18"/>
      <c r="G273" s="18"/>
      <c r="H273" s="18"/>
      <c r="I273" s="18"/>
      <c r="J273" s="5"/>
      <c r="K273" s="18"/>
      <c r="L273" s="28"/>
      <c r="M273" s="19"/>
      <c r="N273" s="18"/>
      <c r="O273" s="20">
        <v>1</v>
      </c>
      <c r="P273" s="18"/>
      <c r="Q273" s="20">
        <f t="shared" si="9"/>
        <v>1</v>
      </c>
      <c r="R273" s="22">
        <v>1</v>
      </c>
      <c r="S273" s="24"/>
      <c r="T273" s="22"/>
      <c r="U273" s="25"/>
      <c r="V273" s="22"/>
      <c r="W273" s="22"/>
    </row>
    <row r="274" spans="1:23" ht="24" customHeight="1" x14ac:dyDescent="0.3">
      <c r="A274" s="72">
        <f t="shared" si="8"/>
        <v>143</v>
      </c>
      <c r="B274" s="76" t="s">
        <v>192</v>
      </c>
      <c r="C274" s="76" t="s">
        <v>197</v>
      </c>
      <c r="D274" s="18" t="s">
        <v>32</v>
      </c>
      <c r="E274" s="18"/>
      <c r="F274" s="18"/>
      <c r="G274" s="18"/>
      <c r="H274" s="18"/>
      <c r="I274" s="18"/>
      <c r="J274" s="5"/>
      <c r="K274" s="18"/>
      <c r="L274" s="28"/>
      <c r="M274" s="19"/>
      <c r="N274" s="18"/>
      <c r="O274" s="20">
        <v>1</v>
      </c>
      <c r="P274" s="18"/>
      <c r="Q274" s="20">
        <f t="shared" si="9"/>
        <v>1</v>
      </c>
      <c r="R274" s="22">
        <v>1</v>
      </c>
      <c r="S274" s="24"/>
      <c r="T274" s="22">
        <v>1</v>
      </c>
      <c r="U274" s="25"/>
      <c r="V274" s="22"/>
      <c r="W274" s="22"/>
    </row>
    <row r="275" spans="1:23" ht="24" customHeight="1" x14ac:dyDescent="0.3">
      <c r="A275" s="72"/>
      <c r="B275" s="76"/>
      <c r="C275" s="76"/>
      <c r="D275" s="18" t="s">
        <v>33</v>
      </c>
      <c r="E275" s="18"/>
      <c r="F275" s="18"/>
      <c r="G275" s="18"/>
      <c r="H275" s="18"/>
      <c r="I275" s="18"/>
      <c r="J275" s="5"/>
      <c r="K275" s="18"/>
      <c r="L275" s="28"/>
      <c r="M275" s="19"/>
      <c r="N275" s="18"/>
      <c r="O275" s="20">
        <v>1</v>
      </c>
      <c r="P275" s="18"/>
      <c r="Q275" s="20">
        <f t="shared" si="9"/>
        <v>1</v>
      </c>
      <c r="R275" s="22"/>
      <c r="S275" s="24"/>
      <c r="T275" s="22"/>
      <c r="U275" s="25"/>
      <c r="V275" s="22"/>
      <c r="W275" s="22"/>
    </row>
    <row r="276" spans="1:23" ht="24.6" customHeight="1" x14ac:dyDescent="0.3">
      <c r="A276" s="72">
        <f t="shared" si="8"/>
        <v>144</v>
      </c>
      <c r="B276" s="76" t="s">
        <v>192</v>
      </c>
      <c r="C276" s="76" t="s">
        <v>198</v>
      </c>
      <c r="D276" s="18" t="s">
        <v>32</v>
      </c>
      <c r="E276" s="18"/>
      <c r="F276" s="18"/>
      <c r="G276" s="18"/>
      <c r="H276" s="18"/>
      <c r="I276" s="18"/>
      <c r="J276" s="5"/>
      <c r="K276" s="18"/>
      <c r="L276" s="28"/>
      <c r="M276" s="19"/>
      <c r="N276" s="18"/>
      <c r="O276" s="20">
        <v>1</v>
      </c>
      <c r="P276" s="18"/>
      <c r="Q276" s="20">
        <f t="shared" si="9"/>
        <v>1</v>
      </c>
      <c r="R276" s="22">
        <v>1</v>
      </c>
      <c r="S276" s="24"/>
      <c r="T276" s="22">
        <v>1</v>
      </c>
      <c r="U276" s="25"/>
      <c r="V276" s="22"/>
      <c r="W276" s="22"/>
    </row>
    <row r="277" spans="1:23" ht="24.6" customHeight="1" x14ac:dyDescent="0.3">
      <c r="A277" s="72"/>
      <c r="B277" s="76"/>
      <c r="C277" s="76"/>
      <c r="D277" s="18" t="s">
        <v>33</v>
      </c>
      <c r="E277" s="18"/>
      <c r="F277" s="18"/>
      <c r="G277" s="18"/>
      <c r="H277" s="18"/>
      <c r="I277" s="18"/>
      <c r="J277" s="5"/>
      <c r="K277" s="18"/>
      <c r="L277" s="28"/>
      <c r="M277" s="19"/>
      <c r="N277" s="18"/>
      <c r="O277" s="20">
        <v>1</v>
      </c>
      <c r="P277" s="18"/>
      <c r="Q277" s="20">
        <f t="shared" si="9"/>
        <v>1</v>
      </c>
      <c r="R277" s="22"/>
      <c r="S277" s="24"/>
      <c r="T277" s="22"/>
      <c r="U277" s="25"/>
      <c r="V277" s="22"/>
      <c r="W277" s="22"/>
    </row>
    <row r="278" spans="1:23" ht="17.399999999999999" customHeight="1" x14ac:dyDescent="0.3">
      <c r="A278" s="72">
        <f t="shared" si="8"/>
        <v>145</v>
      </c>
      <c r="B278" s="73" t="s">
        <v>199</v>
      </c>
      <c r="C278" s="73" t="s">
        <v>200</v>
      </c>
      <c r="D278" s="18" t="s">
        <v>32</v>
      </c>
      <c r="E278" s="18"/>
      <c r="F278" s="18"/>
      <c r="G278" s="18"/>
      <c r="H278" s="18"/>
      <c r="I278" s="18"/>
      <c r="J278" s="5"/>
      <c r="K278" s="18"/>
      <c r="L278" s="28"/>
      <c r="M278" s="19"/>
      <c r="N278" s="18"/>
      <c r="O278" s="20">
        <v>1</v>
      </c>
      <c r="P278" s="18"/>
      <c r="Q278" s="20">
        <f t="shared" si="9"/>
        <v>1</v>
      </c>
      <c r="R278" s="22">
        <v>1</v>
      </c>
      <c r="S278" s="24">
        <v>1</v>
      </c>
      <c r="T278" s="22">
        <v>1</v>
      </c>
      <c r="U278" s="25"/>
      <c r="V278" s="22"/>
      <c r="W278" s="22"/>
    </row>
    <row r="279" spans="1:23" ht="17.399999999999999" customHeight="1" x14ac:dyDescent="0.3">
      <c r="A279" s="72"/>
      <c r="B279" s="73"/>
      <c r="C279" s="73"/>
      <c r="D279" s="18" t="s">
        <v>48</v>
      </c>
      <c r="E279" s="18"/>
      <c r="F279" s="18"/>
      <c r="G279" s="18"/>
      <c r="H279" s="18"/>
      <c r="I279" s="18"/>
      <c r="J279" s="5"/>
      <c r="K279" s="18"/>
      <c r="L279" s="28"/>
      <c r="M279" s="19"/>
      <c r="N279" s="18"/>
      <c r="O279" s="20">
        <v>1</v>
      </c>
      <c r="P279" s="18"/>
      <c r="Q279" s="20">
        <f t="shared" si="9"/>
        <v>1</v>
      </c>
      <c r="R279" s="22"/>
      <c r="S279" s="24"/>
      <c r="T279" s="22"/>
      <c r="U279" s="25"/>
      <c r="V279" s="22"/>
      <c r="W279" s="22"/>
    </row>
    <row r="280" spans="1:23" ht="17.399999999999999" customHeight="1" x14ac:dyDescent="0.3">
      <c r="A280" s="72"/>
      <c r="B280" s="73"/>
      <c r="C280" s="73"/>
      <c r="D280" s="18" t="s">
        <v>49</v>
      </c>
      <c r="E280" s="18"/>
      <c r="F280" s="18"/>
      <c r="G280" s="18"/>
      <c r="H280" s="18"/>
      <c r="I280" s="18"/>
      <c r="J280" s="5"/>
      <c r="K280" s="18"/>
      <c r="L280" s="28"/>
      <c r="M280" s="19"/>
      <c r="N280" s="18"/>
      <c r="O280" s="20">
        <v>1</v>
      </c>
      <c r="P280" s="18"/>
      <c r="Q280" s="20">
        <f t="shared" si="9"/>
        <v>1</v>
      </c>
      <c r="R280" s="22"/>
      <c r="S280" s="24"/>
      <c r="T280" s="22"/>
      <c r="U280" s="25"/>
      <c r="V280" s="22"/>
      <c r="W280" s="22"/>
    </row>
    <row r="281" spans="1:23" ht="30" customHeight="1" x14ac:dyDescent="0.3">
      <c r="A281" s="72">
        <f t="shared" si="8"/>
        <v>146</v>
      </c>
      <c r="B281" s="76" t="s">
        <v>192</v>
      </c>
      <c r="C281" s="76" t="s">
        <v>201</v>
      </c>
      <c r="D281" s="18" t="s">
        <v>32</v>
      </c>
      <c r="E281" s="18"/>
      <c r="F281" s="18"/>
      <c r="G281" s="18"/>
      <c r="H281" s="18"/>
      <c r="I281" s="18"/>
      <c r="J281" s="5"/>
      <c r="K281" s="18"/>
      <c r="L281" s="28"/>
      <c r="M281" s="19"/>
      <c r="N281" s="18"/>
      <c r="O281" s="20">
        <v>1</v>
      </c>
      <c r="P281" s="18"/>
      <c r="Q281" s="20">
        <f t="shared" si="9"/>
        <v>1</v>
      </c>
      <c r="R281" s="22">
        <v>1</v>
      </c>
      <c r="S281" s="24"/>
      <c r="T281" s="22">
        <v>1</v>
      </c>
      <c r="U281" s="25"/>
      <c r="V281" s="22"/>
      <c r="W281" s="22"/>
    </row>
    <row r="282" spans="1:23" x14ac:dyDescent="0.3">
      <c r="A282" s="72"/>
      <c r="B282" s="76"/>
      <c r="C282" s="76"/>
      <c r="D282" s="18" t="s">
        <v>33</v>
      </c>
      <c r="E282" s="18"/>
      <c r="F282" s="18"/>
      <c r="G282" s="18"/>
      <c r="H282" s="18"/>
      <c r="I282" s="18"/>
      <c r="J282" s="5"/>
      <c r="K282" s="18"/>
      <c r="L282" s="28"/>
      <c r="M282" s="19"/>
      <c r="N282" s="18"/>
      <c r="O282" s="20">
        <v>1</v>
      </c>
      <c r="P282" s="18"/>
      <c r="Q282" s="20">
        <f t="shared" si="9"/>
        <v>1</v>
      </c>
      <c r="R282" s="22"/>
      <c r="S282" s="24"/>
      <c r="T282" s="22"/>
      <c r="U282" s="25"/>
      <c r="V282" s="22"/>
      <c r="W282" s="22"/>
    </row>
    <row r="283" spans="1:23" ht="17.399999999999999" customHeight="1" x14ac:dyDescent="0.3">
      <c r="A283" s="72">
        <f t="shared" si="8"/>
        <v>147</v>
      </c>
      <c r="B283" s="73" t="s">
        <v>192</v>
      </c>
      <c r="C283" s="73" t="s">
        <v>202</v>
      </c>
      <c r="D283" s="18" t="s">
        <v>32</v>
      </c>
      <c r="E283" s="18"/>
      <c r="F283" s="18"/>
      <c r="G283" s="18"/>
      <c r="H283" s="18"/>
      <c r="I283" s="18"/>
      <c r="J283" s="5"/>
      <c r="K283" s="18"/>
      <c r="L283" s="28"/>
      <c r="M283" s="19"/>
      <c r="N283" s="18"/>
      <c r="O283" s="20">
        <v>1</v>
      </c>
      <c r="P283" s="18"/>
      <c r="Q283" s="20">
        <f t="shared" si="9"/>
        <v>1</v>
      </c>
      <c r="R283" s="22">
        <v>1</v>
      </c>
      <c r="S283" s="24">
        <v>1</v>
      </c>
      <c r="T283" s="22">
        <v>1</v>
      </c>
      <c r="U283" s="25"/>
      <c r="V283" s="22"/>
      <c r="W283" s="22"/>
    </row>
    <row r="284" spans="1:23" ht="17.399999999999999" customHeight="1" x14ac:dyDescent="0.3">
      <c r="A284" s="72"/>
      <c r="B284" s="73"/>
      <c r="C284" s="73"/>
      <c r="D284" s="18" t="s">
        <v>48</v>
      </c>
      <c r="E284" s="18"/>
      <c r="F284" s="18"/>
      <c r="G284" s="18"/>
      <c r="H284" s="18"/>
      <c r="I284" s="18"/>
      <c r="J284" s="5"/>
      <c r="K284" s="18"/>
      <c r="L284" s="28"/>
      <c r="M284" s="19"/>
      <c r="N284" s="18"/>
      <c r="O284" s="20">
        <v>1</v>
      </c>
      <c r="P284" s="18"/>
      <c r="Q284" s="20">
        <f t="shared" si="9"/>
        <v>1</v>
      </c>
      <c r="R284" s="22"/>
      <c r="S284" s="24"/>
      <c r="T284" s="22"/>
      <c r="U284" s="25"/>
      <c r="V284" s="22"/>
      <c r="W284" s="22"/>
    </row>
    <row r="285" spans="1:23" ht="17.399999999999999" customHeight="1" x14ac:dyDescent="0.3">
      <c r="A285" s="72"/>
      <c r="B285" s="73"/>
      <c r="C285" s="73"/>
      <c r="D285" s="18" t="s">
        <v>49</v>
      </c>
      <c r="E285" s="18"/>
      <c r="F285" s="18"/>
      <c r="G285" s="18"/>
      <c r="H285" s="18"/>
      <c r="I285" s="18"/>
      <c r="J285" s="5"/>
      <c r="K285" s="18"/>
      <c r="L285" s="28"/>
      <c r="M285" s="19"/>
      <c r="N285" s="18"/>
      <c r="O285" s="20">
        <v>1</v>
      </c>
      <c r="P285" s="18"/>
      <c r="Q285" s="20">
        <f t="shared" si="9"/>
        <v>1</v>
      </c>
      <c r="R285" s="22"/>
      <c r="S285" s="24"/>
      <c r="T285" s="22"/>
      <c r="U285" s="25"/>
      <c r="V285" s="22"/>
      <c r="W285" s="22"/>
    </row>
    <row r="286" spans="1:23" ht="17.399999999999999" customHeight="1" x14ac:dyDescent="0.3">
      <c r="A286" s="72">
        <f t="shared" si="8"/>
        <v>148</v>
      </c>
      <c r="B286" s="73" t="s">
        <v>192</v>
      </c>
      <c r="C286" s="73" t="s">
        <v>203</v>
      </c>
      <c r="D286" s="18" t="s">
        <v>32</v>
      </c>
      <c r="E286" s="18"/>
      <c r="F286" s="18"/>
      <c r="G286" s="18"/>
      <c r="H286" s="18"/>
      <c r="I286" s="18"/>
      <c r="J286" s="5"/>
      <c r="K286" s="18"/>
      <c r="L286" s="28"/>
      <c r="M286" s="19"/>
      <c r="N286" s="18"/>
      <c r="O286" s="20">
        <v>1</v>
      </c>
      <c r="P286" s="18"/>
      <c r="Q286" s="20">
        <f t="shared" si="9"/>
        <v>1</v>
      </c>
      <c r="R286" s="22">
        <v>1</v>
      </c>
      <c r="S286" s="24">
        <v>1</v>
      </c>
      <c r="T286" s="22">
        <v>1</v>
      </c>
      <c r="U286" s="25"/>
      <c r="V286" s="22"/>
      <c r="W286" s="22"/>
    </row>
    <row r="287" spans="1:23" ht="17.399999999999999" customHeight="1" x14ac:dyDescent="0.3">
      <c r="A287" s="72"/>
      <c r="B287" s="73"/>
      <c r="C287" s="73"/>
      <c r="D287" s="18" t="s">
        <v>48</v>
      </c>
      <c r="E287" s="18"/>
      <c r="F287" s="18"/>
      <c r="G287" s="18"/>
      <c r="H287" s="18"/>
      <c r="I287" s="18"/>
      <c r="J287" s="5"/>
      <c r="K287" s="18"/>
      <c r="L287" s="28"/>
      <c r="M287" s="19"/>
      <c r="N287" s="18"/>
      <c r="O287" s="20">
        <v>1</v>
      </c>
      <c r="P287" s="18"/>
      <c r="Q287" s="20">
        <f t="shared" si="9"/>
        <v>1</v>
      </c>
      <c r="R287" s="22"/>
      <c r="S287" s="24"/>
      <c r="T287" s="22"/>
      <c r="U287" s="25"/>
      <c r="V287" s="22"/>
      <c r="W287" s="22"/>
    </row>
    <row r="288" spans="1:23" ht="17.399999999999999" customHeight="1" x14ac:dyDescent="0.3">
      <c r="A288" s="72"/>
      <c r="B288" s="73"/>
      <c r="C288" s="73"/>
      <c r="D288" s="18" t="s">
        <v>49</v>
      </c>
      <c r="E288" s="18"/>
      <c r="F288" s="18"/>
      <c r="G288" s="18"/>
      <c r="H288" s="18"/>
      <c r="I288" s="18"/>
      <c r="J288" s="5"/>
      <c r="K288" s="18"/>
      <c r="L288" s="28"/>
      <c r="M288" s="19"/>
      <c r="N288" s="18"/>
      <c r="O288" s="20">
        <v>1</v>
      </c>
      <c r="P288" s="18"/>
      <c r="Q288" s="20">
        <f t="shared" si="9"/>
        <v>1</v>
      </c>
      <c r="R288" s="22"/>
      <c r="S288" s="24"/>
      <c r="T288" s="22"/>
      <c r="U288" s="25"/>
      <c r="V288" s="22"/>
      <c r="W288" s="22"/>
    </row>
    <row r="289" spans="1:23" ht="38.4" customHeight="1" x14ac:dyDescent="0.3">
      <c r="A289" s="22">
        <f t="shared" si="8"/>
        <v>149</v>
      </c>
      <c r="B289" s="27" t="s">
        <v>192</v>
      </c>
      <c r="C289" s="17" t="s">
        <v>204</v>
      </c>
      <c r="D289" s="18" t="s">
        <v>205</v>
      </c>
      <c r="E289" s="18"/>
      <c r="F289" s="18"/>
      <c r="G289" s="18"/>
      <c r="H289" s="18"/>
      <c r="I289" s="18"/>
      <c r="J289" s="5"/>
      <c r="K289" s="18"/>
      <c r="L289" s="28"/>
      <c r="M289" s="19"/>
      <c r="N289" s="18"/>
      <c r="O289" s="20">
        <v>1</v>
      </c>
      <c r="P289" s="18"/>
      <c r="Q289" s="20">
        <f t="shared" si="9"/>
        <v>1</v>
      </c>
      <c r="R289" s="22">
        <v>1</v>
      </c>
      <c r="S289" s="24"/>
      <c r="T289" s="22"/>
      <c r="U289" s="25"/>
      <c r="V289" s="22"/>
      <c r="W289" s="22"/>
    </row>
    <row r="290" spans="1:23" ht="24" customHeight="1" x14ac:dyDescent="0.3">
      <c r="A290" s="72">
        <f t="shared" si="8"/>
        <v>150</v>
      </c>
      <c r="B290" s="74" t="s">
        <v>192</v>
      </c>
      <c r="C290" s="73" t="s">
        <v>206</v>
      </c>
      <c r="D290" s="18" t="s">
        <v>32</v>
      </c>
      <c r="E290" s="36"/>
      <c r="F290" s="36"/>
      <c r="G290" s="36"/>
      <c r="H290" s="36"/>
      <c r="I290" s="36"/>
      <c r="J290" s="5"/>
      <c r="K290" s="18"/>
      <c r="L290" s="28"/>
      <c r="M290" s="19"/>
      <c r="N290" s="18"/>
      <c r="O290" s="20">
        <v>1</v>
      </c>
      <c r="P290" s="18"/>
      <c r="Q290" s="20">
        <f t="shared" si="9"/>
        <v>1</v>
      </c>
      <c r="R290" s="22">
        <v>1</v>
      </c>
      <c r="S290" s="24">
        <v>1</v>
      </c>
      <c r="T290" s="22"/>
      <c r="U290" s="25"/>
      <c r="V290" s="22"/>
      <c r="W290" s="22"/>
    </row>
    <row r="291" spans="1:23" ht="24" customHeight="1" x14ac:dyDescent="0.3">
      <c r="A291" s="72"/>
      <c r="B291" s="74"/>
      <c r="C291" s="73"/>
      <c r="D291" s="18" t="s">
        <v>48</v>
      </c>
      <c r="E291" s="36"/>
      <c r="F291" s="36"/>
      <c r="G291" s="36"/>
      <c r="H291" s="36"/>
      <c r="I291" s="36"/>
      <c r="J291" s="5"/>
      <c r="K291" s="18"/>
      <c r="L291" s="28"/>
      <c r="M291" s="19"/>
      <c r="N291" s="18"/>
      <c r="O291" s="20">
        <v>1</v>
      </c>
      <c r="P291" s="18"/>
      <c r="Q291" s="20">
        <f t="shared" si="9"/>
        <v>1</v>
      </c>
      <c r="R291" s="22"/>
      <c r="S291" s="24"/>
      <c r="T291" s="22"/>
      <c r="U291" s="25"/>
      <c r="V291" s="22"/>
      <c r="W291" s="22"/>
    </row>
    <row r="292" spans="1:23" ht="24" customHeight="1" x14ac:dyDescent="0.3">
      <c r="A292" s="72">
        <f t="shared" si="8"/>
        <v>151</v>
      </c>
      <c r="B292" s="74" t="s">
        <v>192</v>
      </c>
      <c r="C292" s="73" t="s">
        <v>207</v>
      </c>
      <c r="D292" s="18" t="s">
        <v>32</v>
      </c>
      <c r="E292" s="36"/>
      <c r="F292" s="36"/>
      <c r="G292" s="36"/>
      <c r="H292" s="36"/>
      <c r="I292" s="36"/>
      <c r="J292" s="5"/>
      <c r="K292" s="18"/>
      <c r="L292" s="28"/>
      <c r="M292" s="19"/>
      <c r="N292" s="18"/>
      <c r="O292" s="20">
        <v>1</v>
      </c>
      <c r="P292" s="18"/>
      <c r="Q292" s="20">
        <f t="shared" si="9"/>
        <v>1</v>
      </c>
      <c r="R292" s="22">
        <v>1</v>
      </c>
      <c r="S292" s="24">
        <v>1</v>
      </c>
      <c r="T292" s="22"/>
      <c r="U292" s="25"/>
      <c r="V292" s="22"/>
      <c r="W292" s="22"/>
    </row>
    <row r="293" spans="1:23" ht="24" customHeight="1" x14ac:dyDescent="0.3">
      <c r="A293" s="72"/>
      <c r="B293" s="74"/>
      <c r="C293" s="73"/>
      <c r="D293" s="18" t="s">
        <v>48</v>
      </c>
      <c r="E293" s="36"/>
      <c r="F293" s="36"/>
      <c r="G293" s="36"/>
      <c r="H293" s="36"/>
      <c r="I293" s="36"/>
      <c r="J293" s="5"/>
      <c r="K293" s="18"/>
      <c r="L293" s="28"/>
      <c r="M293" s="19"/>
      <c r="N293" s="18"/>
      <c r="O293" s="20">
        <v>1</v>
      </c>
      <c r="P293" s="18"/>
      <c r="Q293" s="20">
        <f t="shared" si="9"/>
        <v>1</v>
      </c>
      <c r="R293" s="22"/>
      <c r="S293" s="24"/>
      <c r="T293" s="22"/>
      <c r="U293" s="25"/>
      <c r="V293" s="22"/>
      <c r="W293" s="22"/>
    </row>
    <row r="294" spans="1:23" ht="24" customHeight="1" x14ac:dyDescent="0.3">
      <c r="A294" s="72">
        <f t="shared" si="8"/>
        <v>152</v>
      </c>
      <c r="B294" s="74" t="s">
        <v>192</v>
      </c>
      <c r="C294" s="73" t="s">
        <v>208</v>
      </c>
      <c r="D294" s="18" t="s">
        <v>32</v>
      </c>
      <c r="E294" s="36"/>
      <c r="F294" s="36"/>
      <c r="G294" s="36"/>
      <c r="H294" s="36"/>
      <c r="I294" s="36"/>
      <c r="J294" s="5"/>
      <c r="K294" s="18"/>
      <c r="L294" s="28"/>
      <c r="M294" s="19"/>
      <c r="N294" s="18"/>
      <c r="O294" s="20">
        <v>1</v>
      </c>
      <c r="P294" s="18"/>
      <c r="Q294" s="20">
        <f t="shared" si="9"/>
        <v>1</v>
      </c>
      <c r="R294" s="22">
        <v>1</v>
      </c>
      <c r="S294" s="24">
        <v>1</v>
      </c>
      <c r="T294" s="22"/>
      <c r="U294" s="25"/>
      <c r="V294" s="22"/>
      <c r="W294" s="22"/>
    </row>
    <row r="295" spans="1:23" ht="24" customHeight="1" x14ac:dyDescent="0.3">
      <c r="A295" s="72"/>
      <c r="B295" s="74"/>
      <c r="C295" s="73"/>
      <c r="D295" s="18" t="s">
        <v>48</v>
      </c>
      <c r="E295" s="36"/>
      <c r="F295" s="36"/>
      <c r="G295" s="36"/>
      <c r="H295" s="36"/>
      <c r="I295" s="36"/>
      <c r="J295" s="5"/>
      <c r="K295" s="18"/>
      <c r="L295" s="28"/>
      <c r="M295" s="19"/>
      <c r="N295" s="18"/>
      <c r="O295" s="20">
        <v>1</v>
      </c>
      <c r="P295" s="18"/>
      <c r="Q295" s="20">
        <f t="shared" si="9"/>
        <v>1</v>
      </c>
      <c r="R295" s="22"/>
      <c r="S295" s="24"/>
      <c r="T295" s="22"/>
      <c r="U295" s="25"/>
      <c r="V295" s="22"/>
      <c r="W295" s="22"/>
    </row>
    <row r="296" spans="1:23" ht="24" customHeight="1" x14ac:dyDescent="0.3">
      <c r="A296" s="72">
        <f t="shared" si="8"/>
        <v>153</v>
      </c>
      <c r="B296" s="74" t="s">
        <v>192</v>
      </c>
      <c r="C296" s="73" t="s">
        <v>209</v>
      </c>
      <c r="D296" s="18" t="s">
        <v>32</v>
      </c>
      <c r="E296" s="36"/>
      <c r="F296" s="36"/>
      <c r="G296" s="36"/>
      <c r="H296" s="36"/>
      <c r="I296" s="36"/>
      <c r="J296" s="5"/>
      <c r="K296" s="18"/>
      <c r="L296" s="28"/>
      <c r="M296" s="19"/>
      <c r="N296" s="18"/>
      <c r="O296" s="20">
        <v>1</v>
      </c>
      <c r="P296" s="18"/>
      <c r="Q296" s="20">
        <f t="shared" si="9"/>
        <v>1</v>
      </c>
      <c r="R296" s="22">
        <v>1</v>
      </c>
      <c r="S296" s="24">
        <v>1</v>
      </c>
      <c r="T296" s="22"/>
      <c r="U296" s="25"/>
      <c r="V296" s="22"/>
      <c r="W296" s="22"/>
    </row>
    <row r="297" spans="1:23" ht="24" customHeight="1" x14ac:dyDescent="0.3">
      <c r="A297" s="72"/>
      <c r="B297" s="74"/>
      <c r="C297" s="73"/>
      <c r="D297" s="18" t="s">
        <v>48</v>
      </c>
      <c r="E297" s="36"/>
      <c r="F297" s="36"/>
      <c r="G297" s="36"/>
      <c r="H297" s="36"/>
      <c r="I297" s="36"/>
      <c r="J297" s="5"/>
      <c r="K297" s="18"/>
      <c r="L297" s="28"/>
      <c r="M297" s="19"/>
      <c r="N297" s="18"/>
      <c r="O297" s="20">
        <v>1</v>
      </c>
      <c r="P297" s="18"/>
      <c r="Q297" s="20">
        <f t="shared" si="9"/>
        <v>1</v>
      </c>
      <c r="R297" s="22"/>
      <c r="S297" s="24"/>
      <c r="T297" s="22"/>
      <c r="U297" s="25"/>
      <c r="V297" s="22"/>
      <c r="W297" s="22"/>
    </row>
    <row r="298" spans="1:23" ht="41.4" customHeight="1" x14ac:dyDescent="0.3">
      <c r="A298" s="22">
        <f t="shared" si="8"/>
        <v>154</v>
      </c>
      <c r="B298" s="27" t="s">
        <v>192</v>
      </c>
      <c r="C298" s="16" t="s">
        <v>210</v>
      </c>
      <c r="D298" s="18" t="s">
        <v>32</v>
      </c>
      <c r="E298" s="36"/>
      <c r="F298" s="36"/>
      <c r="G298" s="36"/>
      <c r="H298" s="36"/>
      <c r="I298" s="36"/>
      <c r="J298" s="5"/>
      <c r="K298" s="18"/>
      <c r="L298" s="28"/>
      <c r="M298" s="19"/>
      <c r="N298" s="18"/>
      <c r="O298" s="20">
        <v>1</v>
      </c>
      <c r="P298" s="18"/>
      <c r="Q298" s="20">
        <f t="shared" si="9"/>
        <v>1</v>
      </c>
      <c r="R298" s="22">
        <v>1</v>
      </c>
      <c r="S298" s="24"/>
      <c r="T298" s="22"/>
      <c r="U298" s="25"/>
      <c r="V298" s="22"/>
      <c r="W298" s="22"/>
    </row>
    <row r="299" spans="1:23" ht="24.6" customHeight="1" x14ac:dyDescent="0.3">
      <c r="A299" s="72">
        <f t="shared" ref="A299:A361" si="10">MAX($A$8:A298)+1</f>
        <v>155</v>
      </c>
      <c r="B299" s="74" t="s">
        <v>192</v>
      </c>
      <c r="C299" s="73" t="s">
        <v>211</v>
      </c>
      <c r="D299" s="18" t="s">
        <v>32</v>
      </c>
      <c r="E299" s="36"/>
      <c r="F299" s="36"/>
      <c r="G299" s="36"/>
      <c r="H299" s="36"/>
      <c r="I299" s="36"/>
      <c r="J299" s="5"/>
      <c r="K299" s="18"/>
      <c r="L299" s="28"/>
      <c r="M299" s="19"/>
      <c r="N299" s="18"/>
      <c r="O299" s="20">
        <v>1</v>
      </c>
      <c r="P299" s="18"/>
      <c r="Q299" s="20">
        <f t="shared" si="9"/>
        <v>1</v>
      </c>
      <c r="R299" s="22">
        <v>1</v>
      </c>
      <c r="S299" s="24">
        <v>1</v>
      </c>
      <c r="T299" s="22"/>
      <c r="U299" s="25"/>
      <c r="V299" s="22"/>
      <c r="W299" s="22"/>
    </row>
    <row r="300" spans="1:23" ht="24.6" customHeight="1" x14ac:dyDescent="0.3">
      <c r="A300" s="72"/>
      <c r="B300" s="74"/>
      <c r="C300" s="73"/>
      <c r="D300" s="18" t="s">
        <v>48</v>
      </c>
      <c r="E300" s="36"/>
      <c r="F300" s="36"/>
      <c r="G300" s="36"/>
      <c r="H300" s="36"/>
      <c r="I300" s="36"/>
      <c r="J300" s="5"/>
      <c r="K300" s="18"/>
      <c r="L300" s="28"/>
      <c r="M300" s="19"/>
      <c r="N300" s="18"/>
      <c r="O300" s="20">
        <v>1</v>
      </c>
      <c r="P300" s="18"/>
      <c r="Q300" s="20">
        <f t="shared" si="9"/>
        <v>1</v>
      </c>
      <c r="R300" s="22"/>
      <c r="S300" s="24"/>
      <c r="T300" s="22"/>
      <c r="U300" s="25"/>
      <c r="V300" s="22"/>
      <c r="W300" s="22"/>
    </row>
    <row r="301" spans="1:23" ht="24.6" customHeight="1" x14ac:dyDescent="0.3">
      <c r="A301" s="72">
        <f t="shared" si="10"/>
        <v>156</v>
      </c>
      <c r="B301" s="74" t="s">
        <v>192</v>
      </c>
      <c r="C301" s="73" t="s">
        <v>212</v>
      </c>
      <c r="D301" s="18" t="s">
        <v>32</v>
      </c>
      <c r="E301" s="36"/>
      <c r="F301" s="36"/>
      <c r="G301" s="36"/>
      <c r="H301" s="36"/>
      <c r="I301" s="36"/>
      <c r="J301" s="5"/>
      <c r="K301" s="18"/>
      <c r="L301" s="28"/>
      <c r="M301" s="19"/>
      <c r="N301" s="18"/>
      <c r="O301" s="20">
        <v>1</v>
      </c>
      <c r="P301" s="18"/>
      <c r="Q301" s="20">
        <f t="shared" si="9"/>
        <v>1</v>
      </c>
      <c r="R301" s="22">
        <v>1</v>
      </c>
      <c r="S301" s="24">
        <v>1</v>
      </c>
      <c r="T301" s="22"/>
      <c r="U301" s="25"/>
      <c r="V301" s="22"/>
      <c r="W301" s="22"/>
    </row>
    <row r="302" spans="1:23" ht="24.6" customHeight="1" x14ac:dyDescent="0.3">
      <c r="A302" s="72"/>
      <c r="B302" s="74"/>
      <c r="C302" s="73"/>
      <c r="D302" s="18" t="s">
        <v>48</v>
      </c>
      <c r="E302" s="36"/>
      <c r="F302" s="36"/>
      <c r="G302" s="36"/>
      <c r="H302" s="36"/>
      <c r="I302" s="36"/>
      <c r="J302" s="5"/>
      <c r="K302" s="18"/>
      <c r="L302" s="28"/>
      <c r="M302" s="19"/>
      <c r="N302" s="18"/>
      <c r="O302" s="20">
        <v>1</v>
      </c>
      <c r="P302" s="18"/>
      <c r="Q302" s="20">
        <f t="shared" si="9"/>
        <v>1</v>
      </c>
      <c r="R302" s="22"/>
      <c r="S302" s="24"/>
      <c r="T302" s="22"/>
      <c r="U302" s="25"/>
      <c r="V302" s="22"/>
      <c r="W302" s="22"/>
    </row>
    <row r="303" spans="1:23" ht="24.6" customHeight="1" x14ac:dyDescent="0.3">
      <c r="A303" s="72">
        <f t="shared" si="10"/>
        <v>157</v>
      </c>
      <c r="B303" s="74" t="s">
        <v>192</v>
      </c>
      <c r="C303" s="73" t="s">
        <v>213</v>
      </c>
      <c r="D303" s="18" t="s">
        <v>32</v>
      </c>
      <c r="E303" s="36"/>
      <c r="F303" s="36"/>
      <c r="G303" s="36"/>
      <c r="H303" s="36"/>
      <c r="I303" s="36"/>
      <c r="J303" s="5"/>
      <c r="K303" s="18"/>
      <c r="L303" s="28"/>
      <c r="M303" s="19"/>
      <c r="N303" s="18"/>
      <c r="O303" s="20">
        <v>1</v>
      </c>
      <c r="P303" s="18"/>
      <c r="Q303" s="20">
        <f t="shared" si="9"/>
        <v>1</v>
      </c>
      <c r="R303" s="22">
        <v>1</v>
      </c>
      <c r="S303" s="24">
        <v>1</v>
      </c>
      <c r="T303" s="22"/>
      <c r="U303" s="25"/>
      <c r="V303" s="22"/>
      <c r="W303" s="22"/>
    </row>
    <row r="304" spans="1:23" ht="24.6" customHeight="1" x14ac:dyDescent="0.3">
      <c r="A304" s="72"/>
      <c r="B304" s="74"/>
      <c r="C304" s="73"/>
      <c r="D304" s="18" t="s">
        <v>48</v>
      </c>
      <c r="E304" s="36"/>
      <c r="F304" s="36"/>
      <c r="G304" s="36"/>
      <c r="H304" s="36"/>
      <c r="I304" s="36"/>
      <c r="J304" s="5"/>
      <c r="K304" s="18"/>
      <c r="L304" s="28"/>
      <c r="M304" s="19"/>
      <c r="N304" s="18"/>
      <c r="O304" s="20">
        <v>1</v>
      </c>
      <c r="P304" s="18"/>
      <c r="Q304" s="20">
        <f t="shared" si="9"/>
        <v>1</v>
      </c>
      <c r="R304" s="22"/>
      <c r="S304" s="24"/>
      <c r="T304" s="22"/>
      <c r="U304" s="25"/>
      <c r="V304" s="22"/>
      <c r="W304" s="22"/>
    </row>
    <row r="305" spans="1:23" ht="24.6" customHeight="1" x14ac:dyDescent="0.3">
      <c r="A305" s="72">
        <f t="shared" si="10"/>
        <v>158</v>
      </c>
      <c r="B305" s="74" t="s">
        <v>192</v>
      </c>
      <c r="C305" s="73" t="s">
        <v>214</v>
      </c>
      <c r="D305" s="18" t="s">
        <v>32</v>
      </c>
      <c r="E305" s="36"/>
      <c r="F305" s="36"/>
      <c r="G305" s="36"/>
      <c r="H305" s="36"/>
      <c r="I305" s="36"/>
      <c r="J305" s="5"/>
      <c r="K305" s="18"/>
      <c r="L305" s="28"/>
      <c r="M305" s="19"/>
      <c r="N305" s="18"/>
      <c r="O305" s="20">
        <v>1</v>
      </c>
      <c r="P305" s="18"/>
      <c r="Q305" s="20">
        <f t="shared" si="9"/>
        <v>1</v>
      </c>
      <c r="R305" s="22">
        <v>1</v>
      </c>
      <c r="S305" s="24">
        <v>1</v>
      </c>
      <c r="T305" s="22"/>
      <c r="U305" s="25"/>
      <c r="V305" s="22"/>
      <c r="W305" s="22"/>
    </row>
    <row r="306" spans="1:23" ht="24.6" customHeight="1" x14ac:dyDescent="0.3">
      <c r="A306" s="72"/>
      <c r="B306" s="74"/>
      <c r="C306" s="73"/>
      <c r="D306" s="18" t="s">
        <v>48</v>
      </c>
      <c r="E306" s="36"/>
      <c r="F306" s="36"/>
      <c r="G306" s="36"/>
      <c r="H306" s="36"/>
      <c r="I306" s="36"/>
      <c r="J306" s="5"/>
      <c r="K306" s="18"/>
      <c r="L306" s="28"/>
      <c r="M306" s="19"/>
      <c r="N306" s="18"/>
      <c r="O306" s="20">
        <v>1</v>
      </c>
      <c r="P306" s="18"/>
      <c r="Q306" s="20">
        <f t="shared" si="9"/>
        <v>1</v>
      </c>
      <c r="R306" s="22"/>
      <c r="S306" s="24"/>
      <c r="T306" s="22"/>
      <c r="U306" s="25"/>
      <c r="V306" s="22"/>
      <c r="W306" s="22"/>
    </row>
    <row r="307" spans="1:23" ht="24.6" customHeight="1" x14ac:dyDescent="0.3">
      <c r="A307" s="72">
        <f t="shared" si="10"/>
        <v>159</v>
      </c>
      <c r="B307" s="74" t="s">
        <v>192</v>
      </c>
      <c r="C307" s="73" t="s">
        <v>215</v>
      </c>
      <c r="D307" s="18" t="s">
        <v>32</v>
      </c>
      <c r="E307" s="36"/>
      <c r="F307" s="36"/>
      <c r="G307" s="36"/>
      <c r="H307" s="36"/>
      <c r="I307" s="36"/>
      <c r="J307" s="5"/>
      <c r="K307" s="18"/>
      <c r="L307" s="28"/>
      <c r="M307" s="19"/>
      <c r="N307" s="18"/>
      <c r="O307" s="20">
        <v>1</v>
      </c>
      <c r="P307" s="18"/>
      <c r="Q307" s="20">
        <f t="shared" si="9"/>
        <v>1</v>
      </c>
      <c r="R307" s="22">
        <v>1</v>
      </c>
      <c r="S307" s="24">
        <v>1</v>
      </c>
      <c r="T307" s="22"/>
      <c r="U307" s="25"/>
      <c r="V307" s="22"/>
      <c r="W307" s="22"/>
    </row>
    <row r="308" spans="1:23" ht="24.6" customHeight="1" x14ac:dyDescent="0.3">
      <c r="A308" s="72"/>
      <c r="B308" s="74"/>
      <c r="C308" s="73"/>
      <c r="D308" s="18" t="s">
        <v>48</v>
      </c>
      <c r="E308" s="36"/>
      <c r="F308" s="36"/>
      <c r="G308" s="36"/>
      <c r="H308" s="36"/>
      <c r="I308" s="36"/>
      <c r="J308" s="5"/>
      <c r="K308" s="18"/>
      <c r="L308" s="28"/>
      <c r="M308" s="19"/>
      <c r="N308" s="18"/>
      <c r="O308" s="20">
        <v>1</v>
      </c>
      <c r="P308" s="18"/>
      <c r="Q308" s="20">
        <f t="shared" si="9"/>
        <v>1</v>
      </c>
      <c r="R308" s="22"/>
      <c r="S308" s="24"/>
      <c r="T308" s="22"/>
      <c r="U308" s="25"/>
      <c r="V308" s="22"/>
      <c r="W308" s="22"/>
    </row>
    <row r="309" spans="1:23" ht="24.6" customHeight="1" x14ac:dyDescent="0.3">
      <c r="A309" s="72">
        <f t="shared" si="10"/>
        <v>160</v>
      </c>
      <c r="B309" s="74" t="s">
        <v>192</v>
      </c>
      <c r="C309" s="73" t="s">
        <v>216</v>
      </c>
      <c r="D309" s="18" t="s">
        <v>32</v>
      </c>
      <c r="E309" s="36"/>
      <c r="F309" s="36"/>
      <c r="G309" s="36"/>
      <c r="H309" s="36"/>
      <c r="I309" s="36"/>
      <c r="J309" s="5"/>
      <c r="K309" s="18"/>
      <c r="L309" s="28"/>
      <c r="M309" s="19"/>
      <c r="N309" s="18"/>
      <c r="O309" s="20">
        <v>1</v>
      </c>
      <c r="P309" s="18"/>
      <c r="Q309" s="20">
        <f t="shared" si="9"/>
        <v>1</v>
      </c>
      <c r="R309" s="22">
        <v>1</v>
      </c>
      <c r="S309" s="24">
        <v>1</v>
      </c>
      <c r="T309" s="22"/>
      <c r="U309" s="25"/>
      <c r="V309" s="22"/>
      <c r="W309" s="22"/>
    </row>
    <row r="310" spans="1:23" ht="24.6" customHeight="1" x14ac:dyDescent="0.3">
      <c r="A310" s="72"/>
      <c r="B310" s="74"/>
      <c r="C310" s="73"/>
      <c r="D310" s="18" t="s">
        <v>48</v>
      </c>
      <c r="E310" s="36"/>
      <c r="F310" s="36"/>
      <c r="G310" s="36"/>
      <c r="H310" s="36"/>
      <c r="I310" s="36"/>
      <c r="J310" s="5"/>
      <c r="K310" s="18"/>
      <c r="L310" s="28"/>
      <c r="M310" s="19"/>
      <c r="N310" s="18"/>
      <c r="O310" s="20">
        <v>1</v>
      </c>
      <c r="P310" s="18"/>
      <c r="Q310" s="20">
        <f t="shared" si="9"/>
        <v>1</v>
      </c>
      <c r="R310" s="22"/>
      <c r="S310" s="24"/>
      <c r="T310" s="22"/>
      <c r="U310" s="25"/>
      <c r="V310" s="22"/>
      <c r="W310" s="22"/>
    </row>
    <row r="311" spans="1:23" ht="24.6" customHeight="1" x14ac:dyDescent="0.3">
      <c r="A311" s="72">
        <f t="shared" si="10"/>
        <v>161</v>
      </c>
      <c r="B311" s="74" t="s">
        <v>192</v>
      </c>
      <c r="C311" s="73" t="s">
        <v>217</v>
      </c>
      <c r="D311" s="18" t="s">
        <v>32</v>
      </c>
      <c r="E311" s="36"/>
      <c r="F311" s="36"/>
      <c r="G311" s="36"/>
      <c r="H311" s="36"/>
      <c r="I311" s="36"/>
      <c r="J311" s="5"/>
      <c r="K311" s="18"/>
      <c r="L311" s="28"/>
      <c r="M311" s="19"/>
      <c r="N311" s="18"/>
      <c r="O311" s="20">
        <v>1</v>
      </c>
      <c r="P311" s="18"/>
      <c r="Q311" s="20">
        <f t="shared" si="9"/>
        <v>1</v>
      </c>
      <c r="R311" s="22">
        <v>1</v>
      </c>
      <c r="S311" s="24">
        <v>1</v>
      </c>
      <c r="T311" s="22"/>
      <c r="U311" s="25"/>
      <c r="V311" s="22"/>
      <c r="W311" s="22"/>
    </row>
    <row r="312" spans="1:23" ht="24.6" customHeight="1" x14ac:dyDescent="0.3">
      <c r="A312" s="72"/>
      <c r="B312" s="74"/>
      <c r="C312" s="73"/>
      <c r="D312" s="18" t="s">
        <v>48</v>
      </c>
      <c r="E312" s="36"/>
      <c r="F312" s="36"/>
      <c r="G312" s="36"/>
      <c r="H312" s="36"/>
      <c r="I312" s="36"/>
      <c r="J312" s="5"/>
      <c r="K312" s="18"/>
      <c r="L312" s="28"/>
      <c r="M312" s="19"/>
      <c r="N312" s="18"/>
      <c r="O312" s="20">
        <v>1</v>
      </c>
      <c r="P312" s="18"/>
      <c r="Q312" s="20">
        <f t="shared" si="9"/>
        <v>1</v>
      </c>
      <c r="R312" s="22"/>
      <c r="S312" s="24"/>
      <c r="T312" s="22"/>
      <c r="U312" s="25"/>
      <c r="V312" s="22"/>
      <c r="W312" s="22"/>
    </row>
    <row r="313" spans="1:23" ht="24.6" customHeight="1" x14ac:dyDescent="0.3">
      <c r="A313" s="72">
        <f t="shared" si="10"/>
        <v>162</v>
      </c>
      <c r="B313" s="74" t="s">
        <v>192</v>
      </c>
      <c r="C313" s="73" t="s">
        <v>218</v>
      </c>
      <c r="D313" s="18" t="s">
        <v>32</v>
      </c>
      <c r="E313" s="36"/>
      <c r="F313" s="36"/>
      <c r="G313" s="36"/>
      <c r="H313" s="36"/>
      <c r="I313" s="36"/>
      <c r="J313" s="5"/>
      <c r="K313" s="18"/>
      <c r="L313" s="28"/>
      <c r="M313" s="19"/>
      <c r="N313" s="18"/>
      <c r="O313" s="20">
        <v>1</v>
      </c>
      <c r="P313" s="18"/>
      <c r="Q313" s="20">
        <f t="shared" si="9"/>
        <v>1</v>
      </c>
      <c r="R313" s="22">
        <v>1</v>
      </c>
      <c r="S313" s="24">
        <v>1</v>
      </c>
      <c r="T313" s="22"/>
      <c r="U313" s="25"/>
      <c r="V313" s="22"/>
      <c r="W313" s="22"/>
    </row>
    <row r="314" spans="1:23" ht="24.6" customHeight="1" x14ac:dyDescent="0.3">
      <c r="A314" s="72"/>
      <c r="B314" s="74"/>
      <c r="C314" s="73"/>
      <c r="D314" s="18" t="s">
        <v>48</v>
      </c>
      <c r="E314" s="36"/>
      <c r="F314" s="36"/>
      <c r="G314" s="36"/>
      <c r="H314" s="36"/>
      <c r="I314" s="36"/>
      <c r="J314" s="5"/>
      <c r="K314" s="18"/>
      <c r="L314" s="28"/>
      <c r="M314" s="19"/>
      <c r="N314" s="18"/>
      <c r="O314" s="20">
        <v>1</v>
      </c>
      <c r="P314" s="18"/>
      <c r="Q314" s="20">
        <f t="shared" si="9"/>
        <v>1</v>
      </c>
      <c r="R314" s="22"/>
      <c r="S314" s="24"/>
      <c r="T314" s="22"/>
      <c r="U314" s="25"/>
      <c r="V314" s="22"/>
      <c r="W314" s="22"/>
    </row>
    <row r="315" spans="1:23" ht="24.6" customHeight="1" x14ac:dyDescent="0.3">
      <c r="A315" s="72">
        <f t="shared" si="10"/>
        <v>163</v>
      </c>
      <c r="B315" s="74" t="s">
        <v>192</v>
      </c>
      <c r="C315" s="73" t="s">
        <v>219</v>
      </c>
      <c r="D315" s="18" t="s">
        <v>32</v>
      </c>
      <c r="E315" s="36"/>
      <c r="F315" s="36"/>
      <c r="G315" s="36"/>
      <c r="H315" s="36"/>
      <c r="I315" s="36"/>
      <c r="J315" s="5"/>
      <c r="K315" s="18"/>
      <c r="L315" s="28"/>
      <c r="M315" s="19"/>
      <c r="N315" s="18"/>
      <c r="O315" s="20">
        <v>1</v>
      </c>
      <c r="P315" s="18"/>
      <c r="Q315" s="20">
        <f t="shared" si="9"/>
        <v>1</v>
      </c>
      <c r="R315" s="22">
        <v>1</v>
      </c>
      <c r="S315" s="24">
        <v>1</v>
      </c>
      <c r="T315" s="22"/>
      <c r="U315" s="25"/>
      <c r="V315" s="22"/>
      <c r="W315" s="22"/>
    </row>
    <row r="316" spans="1:23" ht="24.6" customHeight="1" x14ac:dyDescent="0.3">
      <c r="A316" s="72"/>
      <c r="B316" s="74"/>
      <c r="C316" s="73"/>
      <c r="D316" s="18" t="s">
        <v>48</v>
      </c>
      <c r="E316" s="36"/>
      <c r="F316" s="36"/>
      <c r="G316" s="36"/>
      <c r="H316" s="36"/>
      <c r="I316" s="36"/>
      <c r="J316" s="5"/>
      <c r="K316" s="18"/>
      <c r="L316" s="28"/>
      <c r="M316" s="19"/>
      <c r="N316" s="18"/>
      <c r="O316" s="20">
        <v>1</v>
      </c>
      <c r="P316" s="18"/>
      <c r="Q316" s="20">
        <f t="shared" si="9"/>
        <v>1</v>
      </c>
      <c r="R316" s="22"/>
      <c r="S316" s="24"/>
      <c r="T316" s="22"/>
      <c r="U316" s="25"/>
      <c r="V316" s="22"/>
      <c r="W316" s="22"/>
    </row>
    <row r="317" spans="1:23" ht="24.6" customHeight="1" x14ac:dyDescent="0.3">
      <c r="A317" s="72">
        <f t="shared" si="10"/>
        <v>164</v>
      </c>
      <c r="B317" s="74" t="s">
        <v>192</v>
      </c>
      <c r="C317" s="73" t="s">
        <v>220</v>
      </c>
      <c r="D317" s="18" t="s">
        <v>32</v>
      </c>
      <c r="E317" s="36"/>
      <c r="F317" s="36"/>
      <c r="G317" s="36"/>
      <c r="H317" s="36"/>
      <c r="I317" s="36"/>
      <c r="J317" s="5"/>
      <c r="K317" s="18"/>
      <c r="L317" s="28"/>
      <c r="M317" s="19"/>
      <c r="N317" s="18"/>
      <c r="O317" s="20">
        <v>1</v>
      </c>
      <c r="P317" s="18"/>
      <c r="Q317" s="20">
        <f t="shared" si="9"/>
        <v>1</v>
      </c>
      <c r="R317" s="22">
        <v>1</v>
      </c>
      <c r="S317" s="24">
        <v>1</v>
      </c>
      <c r="T317" s="22"/>
      <c r="U317" s="25"/>
      <c r="V317" s="22"/>
      <c r="W317" s="22"/>
    </row>
    <row r="318" spans="1:23" ht="24.6" customHeight="1" x14ac:dyDescent="0.3">
      <c r="A318" s="72"/>
      <c r="B318" s="74"/>
      <c r="C318" s="73"/>
      <c r="D318" s="18" t="s">
        <v>48</v>
      </c>
      <c r="E318" s="36"/>
      <c r="F318" s="36"/>
      <c r="G318" s="36"/>
      <c r="H318" s="36"/>
      <c r="I318" s="36"/>
      <c r="J318" s="5"/>
      <c r="K318" s="18"/>
      <c r="L318" s="28"/>
      <c r="M318" s="19"/>
      <c r="N318" s="18"/>
      <c r="O318" s="20">
        <v>1</v>
      </c>
      <c r="P318" s="18"/>
      <c r="Q318" s="20">
        <f t="shared" si="9"/>
        <v>1</v>
      </c>
      <c r="R318" s="22"/>
      <c r="S318" s="24"/>
      <c r="T318" s="22"/>
      <c r="U318" s="25"/>
      <c r="V318" s="22"/>
      <c r="W318" s="22"/>
    </row>
    <row r="319" spans="1:23" ht="24.6" customHeight="1" x14ac:dyDescent="0.3">
      <c r="A319" s="72">
        <f t="shared" si="10"/>
        <v>165</v>
      </c>
      <c r="B319" s="74" t="s">
        <v>192</v>
      </c>
      <c r="C319" s="73" t="s">
        <v>221</v>
      </c>
      <c r="D319" s="18" t="s">
        <v>32</v>
      </c>
      <c r="E319" s="36"/>
      <c r="F319" s="36"/>
      <c r="G319" s="36"/>
      <c r="H319" s="36"/>
      <c r="I319" s="36"/>
      <c r="J319" s="5"/>
      <c r="K319" s="18"/>
      <c r="L319" s="28"/>
      <c r="M319" s="19"/>
      <c r="N319" s="18"/>
      <c r="O319" s="20">
        <v>1</v>
      </c>
      <c r="P319" s="18"/>
      <c r="Q319" s="20">
        <f t="shared" si="9"/>
        <v>1</v>
      </c>
      <c r="R319" s="22">
        <v>1</v>
      </c>
      <c r="S319" s="24">
        <v>1</v>
      </c>
      <c r="T319" s="22"/>
      <c r="U319" s="25"/>
      <c r="V319" s="22"/>
      <c r="W319" s="22"/>
    </row>
    <row r="320" spans="1:23" ht="24.6" customHeight="1" x14ac:dyDescent="0.3">
      <c r="A320" s="72"/>
      <c r="B320" s="74"/>
      <c r="C320" s="73"/>
      <c r="D320" s="18" t="s">
        <v>48</v>
      </c>
      <c r="E320" s="36"/>
      <c r="F320" s="36"/>
      <c r="G320" s="36"/>
      <c r="H320" s="36"/>
      <c r="I320" s="36"/>
      <c r="J320" s="5"/>
      <c r="K320" s="18"/>
      <c r="L320" s="28"/>
      <c r="M320" s="19"/>
      <c r="N320" s="18"/>
      <c r="O320" s="20">
        <v>1</v>
      </c>
      <c r="P320" s="18"/>
      <c r="Q320" s="20">
        <f t="shared" si="9"/>
        <v>1</v>
      </c>
      <c r="R320" s="22"/>
      <c r="S320" s="24"/>
      <c r="T320" s="22"/>
      <c r="U320" s="25"/>
      <c r="V320" s="22"/>
      <c r="W320" s="22"/>
    </row>
    <row r="321" spans="1:23" ht="24.6" customHeight="1" x14ac:dyDescent="0.3">
      <c r="A321" s="72">
        <f t="shared" si="10"/>
        <v>166</v>
      </c>
      <c r="B321" s="74" t="s">
        <v>192</v>
      </c>
      <c r="C321" s="73" t="s">
        <v>222</v>
      </c>
      <c r="D321" s="18" t="s">
        <v>32</v>
      </c>
      <c r="E321" s="36"/>
      <c r="F321" s="36"/>
      <c r="G321" s="36"/>
      <c r="H321" s="36"/>
      <c r="I321" s="36"/>
      <c r="J321" s="5"/>
      <c r="K321" s="18"/>
      <c r="L321" s="28"/>
      <c r="M321" s="19"/>
      <c r="N321" s="18"/>
      <c r="O321" s="20">
        <v>1</v>
      </c>
      <c r="P321" s="18"/>
      <c r="Q321" s="20">
        <f t="shared" si="9"/>
        <v>1</v>
      </c>
      <c r="R321" s="22">
        <v>1</v>
      </c>
      <c r="S321" s="24">
        <v>1</v>
      </c>
      <c r="T321" s="22"/>
      <c r="U321" s="25"/>
      <c r="V321" s="22"/>
      <c r="W321" s="22"/>
    </row>
    <row r="322" spans="1:23" ht="24.6" customHeight="1" x14ac:dyDescent="0.3">
      <c r="A322" s="72"/>
      <c r="B322" s="74"/>
      <c r="C322" s="73"/>
      <c r="D322" s="18" t="s">
        <v>48</v>
      </c>
      <c r="E322" s="36"/>
      <c r="F322" s="36"/>
      <c r="G322" s="36"/>
      <c r="H322" s="36"/>
      <c r="I322" s="36"/>
      <c r="J322" s="5"/>
      <c r="K322" s="18"/>
      <c r="L322" s="28"/>
      <c r="M322" s="19"/>
      <c r="N322" s="18"/>
      <c r="O322" s="20">
        <v>1</v>
      </c>
      <c r="P322" s="18"/>
      <c r="Q322" s="20">
        <f t="shared" si="9"/>
        <v>1</v>
      </c>
      <c r="R322" s="22"/>
      <c r="S322" s="24"/>
      <c r="T322" s="22"/>
      <c r="U322" s="25"/>
      <c r="V322" s="22"/>
      <c r="W322" s="22"/>
    </row>
    <row r="323" spans="1:23" ht="24.6" customHeight="1" x14ac:dyDescent="0.3">
      <c r="A323" s="72">
        <f t="shared" si="10"/>
        <v>167</v>
      </c>
      <c r="B323" s="74" t="s">
        <v>192</v>
      </c>
      <c r="C323" s="73" t="s">
        <v>223</v>
      </c>
      <c r="D323" s="18" t="s">
        <v>32</v>
      </c>
      <c r="E323" s="36"/>
      <c r="F323" s="36"/>
      <c r="G323" s="36"/>
      <c r="H323" s="36"/>
      <c r="I323" s="36"/>
      <c r="J323" s="5"/>
      <c r="K323" s="18"/>
      <c r="L323" s="28"/>
      <c r="M323" s="19"/>
      <c r="N323" s="18"/>
      <c r="O323" s="20">
        <v>1</v>
      </c>
      <c r="P323" s="18"/>
      <c r="Q323" s="20">
        <f t="shared" si="9"/>
        <v>1</v>
      </c>
      <c r="R323" s="22">
        <v>1</v>
      </c>
      <c r="S323" s="24">
        <v>1</v>
      </c>
      <c r="T323" s="22"/>
      <c r="U323" s="25"/>
      <c r="V323" s="22"/>
      <c r="W323" s="22"/>
    </row>
    <row r="324" spans="1:23" ht="24.6" customHeight="1" x14ac:dyDescent="0.3">
      <c r="A324" s="72"/>
      <c r="B324" s="74"/>
      <c r="C324" s="73"/>
      <c r="D324" s="18" t="s">
        <v>48</v>
      </c>
      <c r="E324" s="36"/>
      <c r="F324" s="36"/>
      <c r="G324" s="36"/>
      <c r="H324" s="36"/>
      <c r="I324" s="36"/>
      <c r="J324" s="5"/>
      <c r="K324" s="18"/>
      <c r="L324" s="28"/>
      <c r="M324" s="19"/>
      <c r="N324" s="18"/>
      <c r="O324" s="20">
        <v>1</v>
      </c>
      <c r="P324" s="18"/>
      <c r="Q324" s="20">
        <f t="shared" si="9"/>
        <v>1</v>
      </c>
      <c r="R324" s="22"/>
      <c r="S324" s="24"/>
      <c r="T324" s="22"/>
      <c r="U324" s="25"/>
      <c r="V324" s="22"/>
      <c r="W324" s="22"/>
    </row>
    <row r="325" spans="1:23" ht="24.6" customHeight="1" x14ac:dyDescent="0.3">
      <c r="A325" s="72">
        <f t="shared" si="10"/>
        <v>168</v>
      </c>
      <c r="B325" s="74" t="s">
        <v>192</v>
      </c>
      <c r="C325" s="73" t="s">
        <v>224</v>
      </c>
      <c r="D325" s="18" t="s">
        <v>32</v>
      </c>
      <c r="E325" s="36"/>
      <c r="F325" s="36"/>
      <c r="G325" s="36"/>
      <c r="H325" s="36"/>
      <c r="I325" s="36"/>
      <c r="J325" s="5"/>
      <c r="K325" s="18"/>
      <c r="L325" s="28"/>
      <c r="M325" s="19"/>
      <c r="N325" s="18"/>
      <c r="O325" s="20">
        <v>1</v>
      </c>
      <c r="P325" s="18"/>
      <c r="Q325" s="20">
        <f t="shared" si="9"/>
        <v>1</v>
      </c>
      <c r="R325" s="22">
        <v>1</v>
      </c>
      <c r="S325" s="24">
        <v>1</v>
      </c>
      <c r="T325" s="22"/>
      <c r="U325" s="25"/>
      <c r="V325" s="22"/>
      <c r="W325" s="22"/>
    </row>
    <row r="326" spans="1:23" ht="24.6" customHeight="1" x14ac:dyDescent="0.3">
      <c r="A326" s="72"/>
      <c r="B326" s="74"/>
      <c r="C326" s="73"/>
      <c r="D326" s="18" t="s">
        <v>48</v>
      </c>
      <c r="E326" s="36"/>
      <c r="F326" s="36"/>
      <c r="G326" s="36"/>
      <c r="H326" s="36"/>
      <c r="I326" s="36"/>
      <c r="J326" s="5"/>
      <c r="K326" s="18"/>
      <c r="L326" s="28"/>
      <c r="M326" s="19"/>
      <c r="N326" s="18"/>
      <c r="O326" s="20">
        <v>1</v>
      </c>
      <c r="P326" s="18"/>
      <c r="Q326" s="20">
        <f t="shared" si="9"/>
        <v>1</v>
      </c>
      <c r="R326" s="22"/>
      <c r="S326" s="24"/>
      <c r="T326" s="22"/>
      <c r="U326" s="25"/>
      <c r="V326" s="22"/>
      <c r="W326" s="22"/>
    </row>
    <row r="327" spans="1:23" ht="24.6" customHeight="1" x14ac:dyDescent="0.3">
      <c r="A327" s="72">
        <f t="shared" si="10"/>
        <v>169</v>
      </c>
      <c r="B327" s="74" t="s">
        <v>192</v>
      </c>
      <c r="C327" s="73" t="s">
        <v>225</v>
      </c>
      <c r="D327" s="18" t="s">
        <v>32</v>
      </c>
      <c r="E327" s="36"/>
      <c r="F327" s="36"/>
      <c r="G327" s="36"/>
      <c r="H327" s="36"/>
      <c r="I327" s="36"/>
      <c r="J327" s="5"/>
      <c r="K327" s="18"/>
      <c r="L327" s="28"/>
      <c r="M327" s="19"/>
      <c r="N327" s="18"/>
      <c r="O327" s="20">
        <v>1</v>
      </c>
      <c r="P327" s="18"/>
      <c r="Q327" s="20">
        <f t="shared" si="9"/>
        <v>1</v>
      </c>
      <c r="R327" s="22">
        <v>1</v>
      </c>
      <c r="S327" s="24">
        <v>1</v>
      </c>
      <c r="T327" s="22"/>
      <c r="U327" s="25"/>
      <c r="V327" s="22"/>
      <c r="W327" s="22"/>
    </row>
    <row r="328" spans="1:23" ht="24.6" customHeight="1" x14ac:dyDescent="0.3">
      <c r="A328" s="72"/>
      <c r="B328" s="74"/>
      <c r="C328" s="73"/>
      <c r="D328" s="18" t="s">
        <v>48</v>
      </c>
      <c r="E328" s="36"/>
      <c r="F328" s="36"/>
      <c r="G328" s="36"/>
      <c r="H328" s="36"/>
      <c r="I328" s="36"/>
      <c r="J328" s="5"/>
      <c r="K328" s="18"/>
      <c r="L328" s="28"/>
      <c r="M328" s="19"/>
      <c r="N328" s="18"/>
      <c r="O328" s="20">
        <v>1</v>
      </c>
      <c r="P328" s="18"/>
      <c r="Q328" s="20">
        <f t="shared" ref="Q328:Q391" si="11">SUM(E328:P328)</f>
        <v>1</v>
      </c>
      <c r="R328" s="22"/>
      <c r="S328" s="24"/>
      <c r="T328" s="22"/>
      <c r="U328" s="25"/>
      <c r="V328" s="22"/>
      <c r="W328" s="22"/>
    </row>
    <row r="329" spans="1:23" ht="24.6" customHeight="1" x14ac:dyDescent="0.3">
      <c r="A329" s="72">
        <f t="shared" si="10"/>
        <v>170</v>
      </c>
      <c r="B329" s="74" t="s">
        <v>192</v>
      </c>
      <c r="C329" s="73" t="s">
        <v>226</v>
      </c>
      <c r="D329" s="18" t="s">
        <v>32</v>
      </c>
      <c r="E329" s="36"/>
      <c r="F329" s="36"/>
      <c r="G329" s="36"/>
      <c r="H329" s="36"/>
      <c r="I329" s="36"/>
      <c r="J329" s="5"/>
      <c r="K329" s="18"/>
      <c r="L329" s="28"/>
      <c r="M329" s="19"/>
      <c r="N329" s="18"/>
      <c r="O329" s="20">
        <v>1</v>
      </c>
      <c r="P329" s="18"/>
      <c r="Q329" s="20">
        <f t="shared" si="11"/>
        <v>1</v>
      </c>
      <c r="R329" s="22">
        <v>1</v>
      </c>
      <c r="S329" s="24">
        <v>1</v>
      </c>
      <c r="T329" s="22"/>
      <c r="U329" s="25"/>
      <c r="V329" s="22"/>
      <c r="W329" s="22"/>
    </row>
    <row r="330" spans="1:23" ht="24.6" customHeight="1" x14ac:dyDescent="0.3">
      <c r="A330" s="72"/>
      <c r="B330" s="74"/>
      <c r="C330" s="73"/>
      <c r="D330" s="18" t="s">
        <v>48</v>
      </c>
      <c r="E330" s="36"/>
      <c r="F330" s="36"/>
      <c r="G330" s="36"/>
      <c r="H330" s="36"/>
      <c r="I330" s="36"/>
      <c r="J330" s="5"/>
      <c r="K330" s="18"/>
      <c r="L330" s="28"/>
      <c r="M330" s="19"/>
      <c r="N330" s="18"/>
      <c r="O330" s="20">
        <v>1</v>
      </c>
      <c r="P330" s="18"/>
      <c r="Q330" s="20">
        <f t="shared" si="11"/>
        <v>1</v>
      </c>
      <c r="R330" s="22"/>
      <c r="S330" s="24"/>
      <c r="T330" s="22"/>
      <c r="U330" s="25"/>
      <c r="V330" s="22"/>
      <c r="W330" s="22"/>
    </row>
    <row r="331" spans="1:23" ht="42.6" customHeight="1" x14ac:dyDescent="0.3">
      <c r="A331" s="22">
        <f t="shared" si="10"/>
        <v>171</v>
      </c>
      <c r="B331" s="17" t="s">
        <v>192</v>
      </c>
      <c r="C331" s="27" t="s">
        <v>227</v>
      </c>
      <c r="D331" s="18" t="s">
        <v>205</v>
      </c>
      <c r="E331" s="18"/>
      <c r="F331" s="18"/>
      <c r="G331" s="18"/>
      <c r="H331" s="18"/>
      <c r="I331" s="18"/>
      <c r="J331" s="5"/>
      <c r="K331" s="18"/>
      <c r="L331" s="28"/>
      <c r="M331" s="19"/>
      <c r="N331" s="18"/>
      <c r="O331" s="20">
        <v>1</v>
      </c>
      <c r="P331" s="18"/>
      <c r="Q331" s="20">
        <f t="shared" si="11"/>
        <v>1</v>
      </c>
      <c r="R331" s="22">
        <v>1</v>
      </c>
      <c r="S331" s="24"/>
      <c r="T331" s="22"/>
      <c r="U331" s="25"/>
      <c r="V331" s="22"/>
      <c r="W331" s="22"/>
    </row>
    <row r="332" spans="1:23" ht="24.6" customHeight="1" x14ac:dyDescent="0.3">
      <c r="A332" s="72">
        <f t="shared" si="10"/>
        <v>172</v>
      </c>
      <c r="B332" s="74" t="s">
        <v>192</v>
      </c>
      <c r="C332" s="73" t="s">
        <v>228</v>
      </c>
      <c r="D332" s="18" t="s">
        <v>32</v>
      </c>
      <c r="E332" s="36"/>
      <c r="F332" s="36"/>
      <c r="G332" s="36"/>
      <c r="H332" s="36"/>
      <c r="I332" s="36"/>
      <c r="J332" s="5"/>
      <c r="K332" s="18"/>
      <c r="L332" s="28"/>
      <c r="M332" s="19"/>
      <c r="N332" s="18"/>
      <c r="O332" s="20">
        <v>1</v>
      </c>
      <c r="P332" s="18"/>
      <c r="Q332" s="20">
        <f t="shared" si="11"/>
        <v>1</v>
      </c>
      <c r="R332" s="22">
        <v>1</v>
      </c>
      <c r="S332" s="24">
        <v>1</v>
      </c>
      <c r="T332" s="22"/>
      <c r="U332" s="25"/>
      <c r="V332" s="22"/>
      <c r="W332" s="22"/>
    </row>
    <row r="333" spans="1:23" ht="24.6" customHeight="1" x14ac:dyDescent="0.3">
      <c r="A333" s="72"/>
      <c r="B333" s="74"/>
      <c r="C333" s="73"/>
      <c r="D333" s="18" t="s">
        <v>48</v>
      </c>
      <c r="E333" s="36"/>
      <c r="F333" s="36"/>
      <c r="G333" s="36"/>
      <c r="H333" s="36"/>
      <c r="I333" s="36"/>
      <c r="J333" s="5"/>
      <c r="K333" s="18"/>
      <c r="L333" s="28"/>
      <c r="M333" s="19"/>
      <c r="N333" s="18"/>
      <c r="O333" s="20">
        <v>1</v>
      </c>
      <c r="P333" s="18"/>
      <c r="Q333" s="20">
        <f t="shared" si="11"/>
        <v>1</v>
      </c>
      <c r="R333" s="22"/>
      <c r="S333" s="24"/>
      <c r="T333" s="22"/>
      <c r="U333" s="25"/>
      <c r="V333" s="22"/>
      <c r="W333" s="22"/>
    </row>
    <row r="334" spans="1:23" ht="24.6" customHeight="1" x14ac:dyDescent="0.3">
      <c r="A334" s="72">
        <f t="shared" si="10"/>
        <v>173</v>
      </c>
      <c r="B334" s="74" t="s">
        <v>192</v>
      </c>
      <c r="C334" s="73" t="s">
        <v>229</v>
      </c>
      <c r="D334" s="18" t="s">
        <v>32</v>
      </c>
      <c r="E334" s="36"/>
      <c r="F334" s="36"/>
      <c r="G334" s="36"/>
      <c r="H334" s="36"/>
      <c r="I334" s="36"/>
      <c r="J334" s="5"/>
      <c r="K334" s="18"/>
      <c r="L334" s="28"/>
      <c r="M334" s="19"/>
      <c r="N334" s="18"/>
      <c r="O334" s="20">
        <v>1</v>
      </c>
      <c r="P334" s="18"/>
      <c r="Q334" s="20">
        <f t="shared" si="11"/>
        <v>1</v>
      </c>
      <c r="R334" s="22">
        <v>1</v>
      </c>
      <c r="S334" s="24">
        <v>1</v>
      </c>
      <c r="T334" s="22"/>
      <c r="U334" s="25"/>
      <c r="V334" s="22"/>
      <c r="W334" s="22"/>
    </row>
    <row r="335" spans="1:23" ht="24.6" customHeight="1" x14ac:dyDescent="0.3">
      <c r="A335" s="72"/>
      <c r="B335" s="74"/>
      <c r="C335" s="73"/>
      <c r="D335" s="18" t="s">
        <v>48</v>
      </c>
      <c r="E335" s="36"/>
      <c r="F335" s="36"/>
      <c r="G335" s="36"/>
      <c r="H335" s="36"/>
      <c r="I335" s="36"/>
      <c r="J335" s="5"/>
      <c r="K335" s="18"/>
      <c r="L335" s="28"/>
      <c r="M335" s="19"/>
      <c r="N335" s="18"/>
      <c r="O335" s="20">
        <v>1</v>
      </c>
      <c r="P335" s="18"/>
      <c r="Q335" s="20">
        <f t="shared" si="11"/>
        <v>1</v>
      </c>
      <c r="R335" s="22"/>
      <c r="S335" s="24"/>
      <c r="T335" s="22"/>
      <c r="U335" s="25"/>
      <c r="V335" s="22"/>
      <c r="W335" s="22"/>
    </row>
    <row r="336" spans="1:23" ht="24.6" customHeight="1" x14ac:dyDescent="0.3">
      <c r="A336" s="72">
        <f t="shared" si="10"/>
        <v>174</v>
      </c>
      <c r="B336" s="74" t="s">
        <v>192</v>
      </c>
      <c r="C336" s="73" t="s">
        <v>230</v>
      </c>
      <c r="D336" s="18" t="s">
        <v>32</v>
      </c>
      <c r="E336" s="36"/>
      <c r="F336" s="36"/>
      <c r="G336" s="36"/>
      <c r="H336" s="36"/>
      <c r="I336" s="36"/>
      <c r="J336" s="5"/>
      <c r="K336" s="18"/>
      <c r="L336" s="28"/>
      <c r="M336" s="19"/>
      <c r="N336" s="18"/>
      <c r="O336" s="20">
        <v>1</v>
      </c>
      <c r="P336" s="18"/>
      <c r="Q336" s="20">
        <f t="shared" si="11"/>
        <v>1</v>
      </c>
      <c r="R336" s="22">
        <v>1</v>
      </c>
      <c r="S336" s="24">
        <v>1</v>
      </c>
      <c r="T336" s="22"/>
      <c r="U336" s="25"/>
      <c r="V336" s="22"/>
      <c r="W336" s="22"/>
    </row>
    <row r="337" spans="1:23" ht="24.6" customHeight="1" x14ac:dyDescent="0.3">
      <c r="A337" s="72"/>
      <c r="B337" s="74"/>
      <c r="C337" s="73"/>
      <c r="D337" s="18" t="s">
        <v>48</v>
      </c>
      <c r="E337" s="36"/>
      <c r="F337" s="36"/>
      <c r="G337" s="36"/>
      <c r="H337" s="36"/>
      <c r="I337" s="36"/>
      <c r="J337" s="5"/>
      <c r="K337" s="18"/>
      <c r="L337" s="28"/>
      <c r="M337" s="19"/>
      <c r="N337" s="18"/>
      <c r="O337" s="20">
        <v>1</v>
      </c>
      <c r="P337" s="18"/>
      <c r="Q337" s="20">
        <f t="shared" si="11"/>
        <v>1</v>
      </c>
      <c r="R337" s="22"/>
      <c r="S337" s="24"/>
      <c r="T337" s="22"/>
      <c r="U337" s="25"/>
      <c r="V337" s="22"/>
      <c r="W337" s="22"/>
    </row>
    <row r="338" spans="1:23" ht="24.6" customHeight="1" x14ac:dyDescent="0.3">
      <c r="A338" s="72">
        <f t="shared" si="10"/>
        <v>175</v>
      </c>
      <c r="B338" s="74" t="s">
        <v>192</v>
      </c>
      <c r="C338" s="73" t="s">
        <v>231</v>
      </c>
      <c r="D338" s="18" t="s">
        <v>32</v>
      </c>
      <c r="E338" s="36"/>
      <c r="F338" s="36"/>
      <c r="G338" s="36"/>
      <c r="H338" s="36"/>
      <c r="I338" s="36"/>
      <c r="J338" s="5"/>
      <c r="K338" s="18"/>
      <c r="L338" s="28"/>
      <c r="M338" s="19"/>
      <c r="N338" s="18"/>
      <c r="O338" s="20">
        <v>1</v>
      </c>
      <c r="P338" s="18"/>
      <c r="Q338" s="20">
        <f t="shared" si="11"/>
        <v>1</v>
      </c>
      <c r="R338" s="22">
        <v>1</v>
      </c>
      <c r="S338" s="24">
        <v>1</v>
      </c>
      <c r="T338" s="22"/>
      <c r="U338" s="25"/>
      <c r="V338" s="22"/>
      <c r="W338" s="22"/>
    </row>
    <row r="339" spans="1:23" ht="24.6" customHeight="1" x14ac:dyDescent="0.3">
      <c r="A339" s="72"/>
      <c r="B339" s="74"/>
      <c r="C339" s="73"/>
      <c r="D339" s="18" t="s">
        <v>48</v>
      </c>
      <c r="E339" s="36"/>
      <c r="F339" s="36"/>
      <c r="G339" s="36"/>
      <c r="H339" s="36"/>
      <c r="I339" s="36"/>
      <c r="J339" s="5"/>
      <c r="K339" s="18"/>
      <c r="L339" s="28"/>
      <c r="M339" s="19"/>
      <c r="N339" s="18"/>
      <c r="O339" s="20">
        <v>1</v>
      </c>
      <c r="P339" s="18"/>
      <c r="Q339" s="20">
        <f t="shared" si="11"/>
        <v>1</v>
      </c>
      <c r="R339" s="22"/>
      <c r="S339" s="24"/>
      <c r="T339" s="22"/>
      <c r="U339" s="25"/>
      <c r="V339" s="22"/>
      <c r="W339" s="22"/>
    </row>
    <row r="340" spans="1:23" ht="24.6" customHeight="1" x14ac:dyDescent="0.3">
      <c r="A340" s="72">
        <f t="shared" si="10"/>
        <v>176</v>
      </c>
      <c r="B340" s="74" t="s">
        <v>192</v>
      </c>
      <c r="C340" s="73" t="s">
        <v>232</v>
      </c>
      <c r="D340" s="18" t="s">
        <v>32</v>
      </c>
      <c r="E340" s="36"/>
      <c r="F340" s="36"/>
      <c r="G340" s="36"/>
      <c r="H340" s="36"/>
      <c r="I340" s="36"/>
      <c r="J340" s="5"/>
      <c r="K340" s="18"/>
      <c r="L340" s="28"/>
      <c r="M340" s="19"/>
      <c r="N340" s="18"/>
      <c r="O340" s="20">
        <v>1</v>
      </c>
      <c r="P340" s="18"/>
      <c r="Q340" s="20">
        <f t="shared" si="11"/>
        <v>1</v>
      </c>
      <c r="R340" s="22">
        <v>1</v>
      </c>
      <c r="S340" s="24">
        <v>1</v>
      </c>
      <c r="T340" s="22"/>
      <c r="U340" s="25"/>
      <c r="V340" s="22"/>
      <c r="W340" s="22"/>
    </row>
    <row r="341" spans="1:23" ht="24.6" customHeight="1" x14ac:dyDescent="0.3">
      <c r="A341" s="72"/>
      <c r="B341" s="74"/>
      <c r="C341" s="73"/>
      <c r="D341" s="18" t="s">
        <v>48</v>
      </c>
      <c r="E341" s="36"/>
      <c r="F341" s="36"/>
      <c r="G341" s="36"/>
      <c r="H341" s="36"/>
      <c r="I341" s="36"/>
      <c r="J341" s="5"/>
      <c r="K341" s="18"/>
      <c r="L341" s="28"/>
      <c r="M341" s="19"/>
      <c r="N341" s="18"/>
      <c r="O341" s="20">
        <v>1</v>
      </c>
      <c r="P341" s="18"/>
      <c r="Q341" s="20">
        <f t="shared" si="11"/>
        <v>1</v>
      </c>
      <c r="R341" s="22"/>
      <c r="S341" s="24"/>
      <c r="T341" s="22"/>
      <c r="U341" s="25"/>
      <c r="V341" s="22"/>
      <c r="W341" s="22"/>
    </row>
    <row r="342" spans="1:23" ht="24.6" customHeight="1" x14ac:dyDescent="0.3">
      <c r="A342" s="72">
        <f t="shared" si="10"/>
        <v>177</v>
      </c>
      <c r="B342" s="74" t="s">
        <v>192</v>
      </c>
      <c r="C342" s="73" t="s">
        <v>233</v>
      </c>
      <c r="D342" s="18" t="s">
        <v>32</v>
      </c>
      <c r="E342" s="36"/>
      <c r="F342" s="36"/>
      <c r="G342" s="36"/>
      <c r="H342" s="36"/>
      <c r="I342" s="36"/>
      <c r="J342" s="5"/>
      <c r="K342" s="18"/>
      <c r="L342" s="28"/>
      <c r="M342" s="19"/>
      <c r="N342" s="18"/>
      <c r="O342" s="20">
        <v>1</v>
      </c>
      <c r="P342" s="18"/>
      <c r="Q342" s="20">
        <f t="shared" si="11"/>
        <v>1</v>
      </c>
      <c r="R342" s="22">
        <v>1</v>
      </c>
      <c r="S342" s="24">
        <v>1</v>
      </c>
      <c r="T342" s="22"/>
      <c r="U342" s="25"/>
      <c r="V342" s="22"/>
      <c r="W342" s="22"/>
    </row>
    <row r="343" spans="1:23" ht="24.6" customHeight="1" x14ac:dyDescent="0.3">
      <c r="A343" s="72"/>
      <c r="B343" s="74"/>
      <c r="C343" s="73"/>
      <c r="D343" s="18" t="s">
        <v>48</v>
      </c>
      <c r="E343" s="36"/>
      <c r="F343" s="36"/>
      <c r="G343" s="36"/>
      <c r="H343" s="36"/>
      <c r="I343" s="36"/>
      <c r="J343" s="5"/>
      <c r="K343" s="18"/>
      <c r="L343" s="28"/>
      <c r="M343" s="19"/>
      <c r="N343" s="18"/>
      <c r="O343" s="20">
        <v>1</v>
      </c>
      <c r="P343" s="18"/>
      <c r="Q343" s="20">
        <f t="shared" si="11"/>
        <v>1</v>
      </c>
      <c r="R343" s="22"/>
      <c r="S343" s="24"/>
      <c r="T343" s="22"/>
      <c r="U343" s="25"/>
      <c r="V343" s="22"/>
      <c r="W343" s="22"/>
    </row>
    <row r="344" spans="1:23" ht="24.6" customHeight="1" x14ac:dyDescent="0.3">
      <c r="A344" s="72">
        <f t="shared" si="10"/>
        <v>178</v>
      </c>
      <c r="B344" s="74" t="s">
        <v>192</v>
      </c>
      <c r="C344" s="73" t="s">
        <v>234</v>
      </c>
      <c r="D344" s="18" t="s">
        <v>32</v>
      </c>
      <c r="E344" s="36"/>
      <c r="F344" s="36"/>
      <c r="G344" s="36"/>
      <c r="H344" s="36"/>
      <c r="I344" s="36"/>
      <c r="J344" s="5"/>
      <c r="K344" s="18"/>
      <c r="L344" s="28"/>
      <c r="M344" s="19"/>
      <c r="N344" s="18"/>
      <c r="O344" s="20">
        <v>1</v>
      </c>
      <c r="P344" s="18"/>
      <c r="Q344" s="20">
        <f t="shared" si="11"/>
        <v>1</v>
      </c>
      <c r="R344" s="22">
        <v>1</v>
      </c>
      <c r="S344" s="24">
        <v>1</v>
      </c>
      <c r="T344" s="22"/>
      <c r="U344" s="25"/>
      <c r="V344" s="22"/>
      <c r="W344" s="22"/>
    </row>
    <row r="345" spans="1:23" ht="24.6" customHeight="1" x14ac:dyDescent="0.3">
      <c r="A345" s="72"/>
      <c r="B345" s="74"/>
      <c r="C345" s="73"/>
      <c r="D345" s="18" t="s">
        <v>48</v>
      </c>
      <c r="E345" s="36"/>
      <c r="F345" s="36"/>
      <c r="G345" s="36"/>
      <c r="H345" s="36"/>
      <c r="I345" s="36"/>
      <c r="J345" s="5"/>
      <c r="K345" s="18"/>
      <c r="L345" s="28"/>
      <c r="M345" s="19"/>
      <c r="N345" s="18"/>
      <c r="O345" s="20">
        <v>1</v>
      </c>
      <c r="P345" s="18"/>
      <c r="Q345" s="20">
        <f t="shared" si="11"/>
        <v>1</v>
      </c>
      <c r="R345" s="22"/>
      <c r="S345" s="24"/>
      <c r="T345" s="22"/>
      <c r="U345" s="25"/>
      <c r="V345" s="22"/>
      <c r="W345" s="22"/>
    </row>
    <row r="346" spans="1:23" ht="24.6" customHeight="1" x14ac:dyDescent="0.3">
      <c r="A346" s="72">
        <f t="shared" si="10"/>
        <v>179</v>
      </c>
      <c r="B346" s="74" t="s">
        <v>192</v>
      </c>
      <c r="C346" s="73" t="s">
        <v>235</v>
      </c>
      <c r="D346" s="18" t="s">
        <v>32</v>
      </c>
      <c r="E346" s="36"/>
      <c r="F346" s="36"/>
      <c r="G346" s="36"/>
      <c r="H346" s="36"/>
      <c r="I346" s="36"/>
      <c r="J346" s="5"/>
      <c r="K346" s="18"/>
      <c r="L346" s="28"/>
      <c r="M346" s="19"/>
      <c r="N346" s="18"/>
      <c r="O346" s="20">
        <v>1</v>
      </c>
      <c r="P346" s="18"/>
      <c r="Q346" s="20">
        <f t="shared" si="11"/>
        <v>1</v>
      </c>
      <c r="R346" s="22">
        <v>1</v>
      </c>
      <c r="S346" s="24">
        <v>1</v>
      </c>
      <c r="T346" s="22"/>
      <c r="U346" s="25"/>
      <c r="V346" s="22"/>
      <c r="W346" s="22"/>
    </row>
    <row r="347" spans="1:23" ht="24.6" customHeight="1" x14ac:dyDescent="0.3">
      <c r="A347" s="72"/>
      <c r="B347" s="74"/>
      <c r="C347" s="73"/>
      <c r="D347" s="18" t="s">
        <v>48</v>
      </c>
      <c r="E347" s="36"/>
      <c r="F347" s="36"/>
      <c r="G347" s="36"/>
      <c r="H347" s="36"/>
      <c r="I347" s="36"/>
      <c r="J347" s="5"/>
      <c r="K347" s="18"/>
      <c r="L347" s="28"/>
      <c r="M347" s="19"/>
      <c r="N347" s="18"/>
      <c r="O347" s="20">
        <v>1</v>
      </c>
      <c r="P347" s="18"/>
      <c r="Q347" s="20">
        <f t="shared" si="11"/>
        <v>1</v>
      </c>
      <c r="R347" s="22"/>
      <c r="S347" s="24"/>
      <c r="T347" s="22"/>
      <c r="U347" s="25"/>
      <c r="V347" s="22"/>
      <c r="W347" s="22"/>
    </row>
    <row r="348" spans="1:23" ht="42" customHeight="1" x14ac:dyDescent="0.3">
      <c r="A348" s="22">
        <f t="shared" si="10"/>
        <v>180</v>
      </c>
      <c r="B348" s="27" t="s">
        <v>199</v>
      </c>
      <c r="C348" s="16" t="s">
        <v>236</v>
      </c>
      <c r="D348" s="18" t="s">
        <v>32</v>
      </c>
      <c r="E348" s="18"/>
      <c r="F348" s="18"/>
      <c r="G348" s="18"/>
      <c r="H348" s="18"/>
      <c r="I348" s="18"/>
      <c r="J348" s="5"/>
      <c r="K348" s="18"/>
      <c r="L348" s="28"/>
      <c r="M348" s="19"/>
      <c r="N348" s="18"/>
      <c r="O348" s="20">
        <v>1</v>
      </c>
      <c r="P348" s="18"/>
      <c r="Q348" s="20">
        <f t="shared" si="11"/>
        <v>1</v>
      </c>
      <c r="R348" s="22">
        <v>1</v>
      </c>
      <c r="S348" s="24"/>
      <c r="T348" s="22"/>
      <c r="U348" s="25"/>
      <c r="V348" s="22"/>
      <c r="W348" s="22"/>
    </row>
    <row r="349" spans="1:23" ht="24.6" customHeight="1" x14ac:dyDescent="0.3">
      <c r="A349" s="72">
        <f t="shared" si="10"/>
        <v>181</v>
      </c>
      <c r="B349" s="76" t="s">
        <v>199</v>
      </c>
      <c r="C349" s="76" t="s">
        <v>237</v>
      </c>
      <c r="D349" s="18" t="s">
        <v>32</v>
      </c>
      <c r="E349" s="18"/>
      <c r="F349" s="18"/>
      <c r="G349" s="18"/>
      <c r="H349" s="18"/>
      <c r="I349" s="18"/>
      <c r="J349" s="5"/>
      <c r="K349" s="18"/>
      <c r="L349" s="28"/>
      <c r="M349" s="19"/>
      <c r="N349" s="18"/>
      <c r="O349" s="20">
        <v>1</v>
      </c>
      <c r="P349" s="18"/>
      <c r="Q349" s="20">
        <f t="shared" si="11"/>
        <v>1</v>
      </c>
      <c r="R349" s="22">
        <v>1</v>
      </c>
      <c r="S349" s="24"/>
      <c r="T349" s="22">
        <v>1</v>
      </c>
      <c r="U349" s="25"/>
      <c r="V349" s="22"/>
      <c r="W349" s="22"/>
    </row>
    <row r="350" spans="1:23" ht="24.6" customHeight="1" x14ac:dyDescent="0.3">
      <c r="A350" s="72"/>
      <c r="B350" s="76"/>
      <c r="C350" s="76"/>
      <c r="D350" s="18" t="s">
        <v>33</v>
      </c>
      <c r="E350" s="18"/>
      <c r="F350" s="18"/>
      <c r="G350" s="18"/>
      <c r="H350" s="18"/>
      <c r="I350" s="18"/>
      <c r="J350" s="5"/>
      <c r="K350" s="18"/>
      <c r="L350" s="28"/>
      <c r="M350" s="19"/>
      <c r="N350" s="18"/>
      <c r="O350" s="20">
        <v>1</v>
      </c>
      <c r="P350" s="18"/>
      <c r="Q350" s="20">
        <f t="shared" si="11"/>
        <v>1</v>
      </c>
      <c r="R350" s="22"/>
      <c r="S350" s="24"/>
      <c r="T350" s="22"/>
      <c r="U350" s="25"/>
      <c r="V350" s="22"/>
      <c r="W350" s="22"/>
    </row>
    <row r="351" spans="1:23" ht="24.6" customHeight="1" x14ac:dyDescent="0.3">
      <c r="A351" s="72">
        <f t="shared" si="10"/>
        <v>182</v>
      </c>
      <c r="B351" s="76" t="s">
        <v>199</v>
      </c>
      <c r="C351" s="76" t="s">
        <v>238</v>
      </c>
      <c r="D351" s="18" t="s">
        <v>32</v>
      </c>
      <c r="E351" s="18"/>
      <c r="F351" s="18"/>
      <c r="G351" s="18"/>
      <c r="H351" s="18"/>
      <c r="I351" s="18"/>
      <c r="J351" s="5"/>
      <c r="K351" s="18"/>
      <c r="L351" s="28"/>
      <c r="M351" s="19"/>
      <c r="N351" s="18"/>
      <c r="O351" s="20">
        <v>1</v>
      </c>
      <c r="P351" s="18"/>
      <c r="Q351" s="20">
        <f t="shared" si="11"/>
        <v>1</v>
      </c>
      <c r="R351" s="22">
        <v>1</v>
      </c>
      <c r="S351" s="24"/>
      <c r="T351" s="22">
        <v>1</v>
      </c>
      <c r="U351" s="25"/>
      <c r="V351" s="22"/>
      <c r="W351" s="22"/>
    </row>
    <row r="352" spans="1:23" ht="24.6" customHeight="1" x14ac:dyDescent="0.3">
      <c r="A352" s="72"/>
      <c r="B352" s="76"/>
      <c r="C352" s="76"/>
      <c r="D352" s="18" t="s">
        <v>33</v>
      </c>
      <c r="E352" s="18"/>
      <c r="F352" s="18"/>
      <c r="G352" s="18"/>
      <c r="H352" s="18"/>
      <c r="I352" s="18"/>
      <c r="J352" s="5"/>
      <c r="K352" s="18"/>
      <c r="L352" s="28"/>
      <c r="M352" s="19"/>
      <c r="N352" s="18"/>
      <c r="O352" s="20">
        <v>1</v>
      </c>
      <c r="P352" s="18"/>
      <c r="Q352" s="20">
        <f t="shared" si="11"/>
        <v>1</v>
      </c>
      <c r="R352" s="22"/>
      <c r="S352" s="24"/>
      <c r="T352" s="22"/>
      <c r="U352" s="25"/>
      <c r="V352" s="22"/>
      <c r="W352" s="22"/>
    </row>
    <row r="353" spans="1:23" ht="24.6" customHeight="1" x14ac:dyDescent="0.3">
      <c r="A353" s="72">
        <f t="shared" si="10"/>
        <v>183</v>
      </c>
      <c r="B353" s="76" t="s">
        <v>199</v>
      </c>
      <c r="C353" s="76" t="s">
        <v>239</v>
      </c>
      <c r="D353" s="18" t="s">
        <v>32</v>
      </c>
      <c r="E353" s="18"/>
      <c r="F353" s="18"/>
      <c r="G353" s="18"/>
      <c r="H353" s="18"/>
      <c r="I353" s="18"/>
      <c r="J353" s="5"/>
      <c r="K353" s="18"/>
      <c r="L353" s="28"/>
      <c r="M353" s="19"/>
      <c r="N353" s="18"/>
      <c r="O353" s="20">
        <v>1</v>
      </c>
      <c r="P353" s="18"/>
      <c r="Q353" s="20">
        <f t="shared" si="11"/>
        <v>1</v>
      </c>
      <c r="R353" s="22">
        <v>1</v>
      </c>
      <c r="S353" s="24"/>
      <c r="T353" s="22">
        <v>1</v>
      </c>
      <c r="U353" s="25"/>
      <c r="V353" s="22"/>
      <c r="W353" s="22"/>
    </row>
    <row r="354" spans="1:23" ht="24.6" customHeight="1" x14ac:dyDescent="0.3">
      <c r="A354" s="72"/>
      <c r="B354" s="76"/>
      <c r="C354" s="76"/>
      <c r="D354" s="18" t="s">
        <v>33</v>
      </c>
      <c r="E354" s="18"/>
      <c r="F354" s="18"/>
      <c r="G354" s="18"/>
      <c r="H354" s="18"/>
      <c r="I354" s="18"/>
      <c r="J354" s="5"/>
      <c r="K354" s="18"/>
      <c r="L354" s="28"/>
      <c r="M354" s="19"/>
      <c r="N354" s="18"/>
      <c r="O354" s="20">
        <v>1</v>
      </c>
      <c r="P354" s="18"/>
      <c r="Q354" s="20">
        <f t="shared" si="11"/>
        <v>1</v>
      </c>
      <c r="R354" s="22"/>
      <c r="S354" s="24"/>
      <c r="T354" s="22"/>
      <c r="U354" s="25"/>
      <c r="V354" s="22"/>
      <c r="W354" s="22"/>
    </row>
    <row r="355" spans="1:23" ht="24.6" customHeight="1" x14ac:dyDescent="0.3">
      <c r="A355" s="72">
        <f t="shared" si="10"/>
        <v>184</v>
      </c>
      <c r="B355" s="74" t="s">
        <v>199</v>
      </c>
      <c r="C355" s="73" t="s">
        <v>240</v>
      </c>
      <c r="D355" s="18" t="s">
        <v>32</v>
      </c>
      <c r="E355" s="36"/>
      <c r="F355" s="36"/>
      <c r="G355" s="36"/>
      <c r="H355" s="36"/>
      <c r="I355" s="36"/>
      <c r="J355" s="5"/>
      <c r="K355" s="18"/>
      <c r="L355" s="28"/>
      <c r="M355" s="19"/>
      <c r="N355" s="18"/>
      <c r="O355" s="20">
        <v>1</v>
      </c>
      <c r="P355" s="18"/>
      <c r="Q355" s="20">
        <f t="shared" si="11"/>
        <v>1</v>
      </c>
      <c r="R355" s="22">
        <v>1</v>
      </c>
      <c r="S355" s="24">
        <v>1</v>
      </c>
      <c r="T355" s="22"/>
      <c r="U355" s="25"/>
      <c r="V355" s="22"/>
      <c r="W355" s="22"/>
    </row>
    <row r="356" spans="1:23" ht="24.6" customHeight="1" x14ac:dyDescent="0.3">
      <c r="A356" s="72"/>
      <c r="B356" s="74"/>
      <c r="C356" s="73"/>
      <c r="D356" s="18" t="s">
        <v>48</v>
      </c>
      <c r="E356" s="36"/>
      <c r="F356" s="36"/>
      <c r="G356" s="36"/>
      <c r="H356" s="36"/>
      <c r="I356" s="36"/>
      <c r="J356" s="5"/>
      <c r="K356" s="18"/>
      <c r="L356" s="28"/>
      <c r="M356" s="19"/>
      <c r="N356" s="18"/>
      <c r="O356" s="20">
        <v>1</v>
      </c>
      <c r="P356" s="18"/>
      <c r="Q356" s="20">
        <f t="shared" si="11"/>
        <v>1</v>
      </c>
      <c r="R356" s="22"/>
      <c r="S356" s="24"/>
      <c r="T356" s="22"/>
      <c r="U356" s="25"/>
      <c r="V356" s="22"/>
      <c r="W356" s="22"/>
    </row>
    <row r="357" spans="1:23" ht="30.6" customHeight="1" x14ac:dyDescent="0.3">
      <c r="A357" s="22">
        <f t="shared" si="10"/>
        <v>185</v>
      </c>
      <c r="B357" s="17" t="s">
        <v>199</v>
      </c>
      <c r="C357" s="17" t="s">
        <v>241</v>
      </c>
      <c r="D357" s="18" t="s">
        <v>205</v>
      </c>
      <c r="E357" s="18"/>
      <c r="F357" s="18"/>
      <c r="G357" s="18"/>
      <c r="H357" s="18"/>
      <c r="I357" s="18"/>
      <c r="J357" s="5"/>
      <c r="K357" s="18"/>
      <c r="L357" s="28"/>
      <c r="M357" s="19"/>
      <c r="N357" s="18"/>
      <c r="O357" s="20">
        <v>1</v>
      </c>
      <c r="P357" s="18"/>
      <c r="Q357" s="20">
        <f t="shared" si="11"/>
        <v>1</v>
      </c>
      <c r="R357" s="22">
        <v>1</v>
      </c>
      <c r="S357" s="24"/>
      <c r="T357" s="22"/>
      <c r="U357" s="25"/>
      <c r="V357" s="22"/>
      <c r="W357" s="22"/>
    </row>
    <row r="358" spans="1:23" ht="30.6" customHeight="1" x14ac:dyDescent="0.3">
      <c r="A358" s="22">
        <f t="shared" si="10"/>
        <v>186</v>
      </c>
      <c r="B358" s="17" t="s">
        <v>199</v>
      </c>
      <c r="C358" s="17" t="s">
        <v>242</v>
      </c>
      <c r="D358" s="18" t="s">
        <v>205</v>
      </c>
      <c r="E358" s="18"/>
      <c r="F358" s="18"/>
      <c r="G358" s="18"/>
      <c r="H358" s="18"/>
      <c r="I358" s="18"/>
      <c r="J358" s="5"/>
      <c r="K358" s="18"/>
      <c r="L358" s="28"/>
      <c r="M358" s="19"/>
      <c r="N358" s="18"/>
      <c r="O358" s="20">
        <v>1</v>
      </c>
      <c r="P358" s="18"/>
      <c r="Q358" s="20">
        <f t="shared" si="11"/>
        <v>1</v>
      </c>
      <c r="R358" s="22">
        <v>1</v>
      </c>
      <c r="S358" s="24"/>
      <c r="T358" s="22"/>
      <c r="U358" s="25"/>
      <c r="V358" s="22"/>
      <c r="W358" s="22"/>
    </row>
    <row r="359" spans="1:23" ht="24.6" customHeight="1" x14ac:dyDescent="0.3">
      <c r="A359" s="72">
        <f t="shared" si="10"/>
        <v>187</v>
      </c>
      <c r="B359" s="76" t="s">
        <v>199</v>
      </c>
      <c r="C359" s="76" t="s">
        <v>243</v>
      </c>
      <c r="D359" s="18" t="s">
        <v>32</v>
      </c>
      <c r="E359" s="18"/>
      <c r="F359" s="18"/>
      <c r="G359" s="18"/>
      <c r="H359" s="18"/>
      <c r="I359" s="18"/>
      <c r="J359" s="5"/>
      <c r="K359" s="18"/>
      <c r="L359" s="28"/>
      <c r="M359" s="19"/>
      <c r="N359" s="18"/>
      <c r="O359" s="20">
        <v>1</v>
      </c>
      <c r="P359" s="18"/>
      <c r="Q359" s="20">
        <f t="shared" si="11"/>
        <v>1</v>
      </c>
      <c r="R359" s="22">
        <v>1</v>
      </c>
      <c r="S359" s="24">
        <v>1</v>
      </c>
      <c r="T359" s="22"/>
      <c r="U359" s="25"/>
      <c r="V359" s="22"/>
      <c r="W359" s="22"/>
    </row>
    <row r="360" spans="1:23" ht="24.6" customHeight="1" x14ac:dyDescent="0.3">
      <c r="A360" s="72"/>
      <c r="B360" s="76"/>
      <c r="C360" s="76"/>
      <c r="D360" s="18" t="s">
        <v>48</v>
      </c>
      <c r="E360" s="18"/>
      <c r="F360" s="18"/>
      <c r="G360" s="18"/>
      <c r="H360" s="18"/>
      <c r="I360" s="18"/>
      <c r="J360" s="5"/>
      <c r="K360" s="18"/>
      <c r="L360" s="28"/>
      <c r="M360" s="19"/>
      <c r="N360" s="18"/>
      <c r="O360" s="20">
        <v>1</v>
      </c>
      <c r="P360" s="18"/>
      <c r="Q360" s="20">
        <f t="shared" si="11"/>
        <v>1</v>
      </c>
      <c r="R360" s="22"/>
      <c r="S360" s="24"/>
      <c r="T360" s="22"/>
      <c r="U360" s="25"/>
      <c r="V360" s="22"/>
      <c r="W360" s="22"/>
    </row>
    <row r="361" spans="1:23" ht="24.6" customHeight="1" x14ac:dyDescent="0.3">
      <c r="A361" s="72">
        <f t="shared" si="10"/>
        <v>188</v>
      </c>
      <c r="B361" s="76" t="s">
        <v>199</v>
      </c>
      <c r="C361" s="76" t="s">
        <v>244</v>
      </c>
      <c r="D361" s="18" t="s">
        <v>32</v>
      </c>
      <c r="E361" s="18"/>
      <c r="F361" s="18"/>
      <c r="G361" s="18"/>
      <c r="H361" s="18"/>
      <c r="I361" s="18"/>
      <c r="J361" s="5"/>
      <c r="K361" s="18"/>
      <c r="L361" s="28"/>
      <c r="M361" s="19"/>
      <c r="N361" s="18"/>
      <c r="O361" s="20">
        <v>1</v>
      </c>
      <c r="P361" s="18"/>
      <c r="Q361" s="20">
        <f t="shared" si="11"/>
        <v>1</v>
      </c>
      <c r="R361" s="22">
        <v>1</v>
      </c>
      <c r="S361" s="24">
        <v>1</v>
      </c>
      <c r="T361" s="22"/>
      <c r="U361" s="25"/>
      <c r="V361" s="22"/>
      <c r="W361" s="22"/>
    </row>
    <row r="362" spans="1:23" ht="24.6" customHeight="1" x14ac:dyDescent="0.3">
      <c r="A362" s="72"/>
      <c r="B362" s="76"/>
      <c r="C362" s="76"/>
      <c r="D362" s="18" t="s">
        <v>48</v>
      </c>
      <c r="E362" s="18"/>
      <c r="F362" s="18"/>
      <c r="G362" s="18"/>
      <c r="H362" s="18"/>
      <c r="I362" s="18"/>
      <c r="J362" s="5"/>
      <c r="K362" s="18"/>
      <c r="L362" s="28"/>
      <c r="M362" s="19"/>
      <c r="N362" s="18"/>
      <c r="O362" s="20">
        <v>1</v>
      </c>
      <c r="P362" s="18"/>
      <c r="Q362" s="20">
        <f t="shared" si="11"/>
        <v>1</v>
      </c>
      <c r="R362" s="22"/>
      <c r="S362" s="24"/>
      <c r="T362" s="22"/>
      <c r="U362" s="25"/>
      <c r="V362" s="22"/>
      <c r="W362" s="22"/>
    </row>
    <row r="363" spans="1:23" ht="42.6" customHeight="1" x14ac:dyDescent="0.3">
      <c r="A363" s="22">
        <f t="shared" ref="A363:A426" si="12">MAX($A$8:A362)+1</f>
        <v>189</v>
      </c>
      <c r="B363" s="17" t="s">
        <v>199</v>
      </c>
      <c r="C363" s="17" t="s">
        <v>245</v>
      </c>
      <c r="D363" s="18" t="s">
        <v>205</v>
      </c>
      <c r="E363" s="18"/>
      <c r="F363" s="18"/>
      <c r="G363" s="18"/>
      <c r="H363" s="18"/>
      <c r="I363" s="18"/>
      <c r="J363" s="5"/>
      <c r="K363" s="18"/>
      <c r="L363" s="28"/>
      <c r="M363" s="19"/>
      <c r="N363" s="18"/>
      <c r="O363" s="20">
        <v>1</v>
      </c>
      <c r="P363" s="18"/>
      <c r="Q363" s="20">
        <f t="shared" si="11"/>
        <v>1</v>
      </c>
      <c r="R363" s="22">
        <v>1</v>
      </c>
      <c r="S363" s="24"/>
      <c r="T363" s="22"/>
      <c r="U363" s="25"/>
      <c r="V363" s="22"/>
      <c r="W363" s="22"/>
    </row>
    <row r="364" spans="1:23" ht="42.6" customHeight="1" x14ac:dyDescent="0.3">
      <c r="A364" s="22">
        <f t="shared" si="12"/>
        <v>190</v>
      </c>
      <c r="B364" s="17" t="s">
        <v>199</v>
      </c>
      <c r="C364" s="17" t="s">
        <v>246</v>
      </c>
      <c r="D364" s="18" t="s">
        <v>205</v>
      </c>
      <c r="E364" s="18"/>
      <c r="F364" s="18"/>
      <c r="G364" s="18"/>
      <c r="H364" s="18"/>
      <c r="I364" s="18"/>
      <c r="J364" s="5"/>
      <c r="K364" s="18"/>
      <c r="L364" s="28"/>
      <c r="M364" s="19"/>
      <c r="N364" s="18"/>
      <c r="O364" s="20">
        <v>1</v>
      </c>
      <c r="P364" s="18"/>
      <c r="Q364" s="20">
        <f t="shared" si="11"/>
        <v>1</v>
      </c>
      <c r="R364" s="22">
        <v>1</v>
      </c>
      <c r="S364" s="24"/>
      <c r="T364" s="22"/>
      <c r="U364" s="25"/>
      <c r="V364" s="22"/>
      <c r="W364" s="22"/>
    </row>
    <row r="365" spans="1:23" ht="24.6" customHeight="1" x14ac:dyDescent="0.3">
      <c r="A365" s="72">
        <f t="shared" si="12"/>
        <v>191</v>
      </c>
      <c r="B365" s="76" t="s">
        <v>199</v>
      </c>
      <c r="C365" s="76" t="s">
        <v>247</v>
      </c>
      <c r="D365" s="18" t="s">
        <v>32</v>
      </c>
      <c r="E365" s="18"/>
      <c r="F365" s="18"/>
      <c r="G365" s="18"/>
      <c r="H365" s="18"/>
      <c r="I365" s="18"/>
      <c r="J365" s="5"/>
      <c r="K365" s="18"/>
      <c r="L365" s="28"/>
      <c r="M365" s="19"/>
      <c r="N365" s="18"/>
      <c r="O365" s="20">
        <v>1</v>
      </c>
      <c r="P365" s="18"/>
      <c r="Q365" s="20">
        <f t="shared" si="11"/>
        <v>1</v>
      </c>
      <c r="R365" s="22">
        <v>1</v>
      </c>
      <c r="S365" s="24">
        <v>1</v>
      </c>
      <c r="T365" s="22"/>
      <c r="U365" s="25"/>
      <c r="V365" s="22"/>
      <c r="W365" s="22"/>
    </row>
    <row r="366" spans="1:23" ht="24.6" customHeight="1" x14ac:dyDescent="0.3">
      <c r="A366" s="72"/>
      <c r="B366" s="76"/>
      <c r="C366" s="76"/>
      <c r="D366" s="18" t="s">
        <v>48</v>
      </c>
      <c r="E366" s="18"/>
      <c r="F366" s="18"/>
      <c r="G366" s="18"/>
      <c r="H366" s="18"/>
      <c r="I366" s="18"/>
      <c r="J366" s="5"/>
      <c r="K366" s="18"/>
      <c r="L366" s="28"/>
      <c r="M366" s="19"/>
      <c r="N366" s="18"/>
      <c r="O366" s="20">
        <v>1</v>
      </c>
      <c r="P366" s="18"/>
      <c r="Q366" s="20">
        <f t="shared" si="11"/>
        <v>1</v>
      </c>
      <c r="R366" s="22"/>
      <c r="S366" s="24"/>
      <c r="T366" s="22"/>
      <c r="U366" s="25"/>
      <c r="V366" s="22"/>
      <c r="W366" s="22"/>
    </row>
    <row r="367" spans="1:23" ht="24.6" customHeight="1" x14ac:dyDescent="0.3">
      <c r="A367" s="72">
        <f t="shared" si="12"/>
        <v>192</v>
      </c>
      <c r="B367" s="76" t="s">
        <v>199</v>
      </c>
      <c r="C367" s="76" t="s">
        <v>248</v>
      </c>
      <c r="D367" s="18" t="s">
        <v>32</v>
      </c>
      <c r="E367" s="18"/>
      <c r="F367" s="18"/>
      <c r="G367" s="18"/>
      <c r="H367" s="18"/>
      <c r="I367" s="18"/>
      <c r="J367" s="5"/>
      <c r="K367" s="18"/>
      <c r="L367" s="28"/>
      <c r="M367" s="19"/>
      <c r="N367" s="18"/>
      <c r="O367" s="20">
        <v>1</v>
      </c>
      <c r="P367" s="18"/>
      <c r="Q367" s="20">
        <f t="shared" si="11"/>
        <v>1</v>
      </c>
      <c r="R367" s="22">
        <v>1</v>
      </c>
      <c r="S367" s="24">
        <v>1</v>
      </c>
      <c r="T367" s="22"/>
      <c r="U367" s="25"/>
      <c r="V367" s="22"/>
      <c r="W367" s="22"/>
    </row>
    <row r="368" spans="1:23" ht="24.6" customHeight="1" x14ac:dyDescent="0.3">
      <c r="A368" s="72"/>
      <c r="B368" s="76"/>
      <c r="C368" s="76"/>
      <c r="D368" s="18" t="s">
        <v>48</v>
      </c>
      <c r="E368" s="18"/>
      <c r="F368" s="18"/>
      <c r="G368" s="18"/>
      <c r="H368" s="18"/>
      <c r="I368" s="18"/>
      <c r="J368" s="5"/>
      <c r="K368" s="18"/>
      <c r="L368" s="28"/>
      <c r="M368" s="19"/>
      <c r="N368" s="18"/>
      <c r="O368" s="20">
        <v>1</v>
      </c>
      <c r="P368" s="18"/>
      <c r="Q368" s="20">
        <f t="shared" si="11"/>
        <v>1</v>
      </c>
      <c r="R368" s="22"/>
      <c r="S368" s="24"/>
      <c r="T368" s="22"/>
      <c r="U368" s="25"/>
      <c r="V368" s="22"/>
      <c r="W368" s="22"/>
    </row>
    <row r="369" spans="1:23" ht="24.6" customHeight="1" x14ac:dyDescent="0.3">
      <c r="A369" s="72">
        <f t="shared" si="12"/>
        <v>193</v>
      </c>
      <c r="B369" s="76" t="s">
        <v>249</v>
      </c>
      <c r="C369" s="76" t="s">
        <v>250</v>
      </c>
      <c r="D369" s="18" t="s">
        <v>32</v>
      </c>
      <c r="E369" s="18"/>
      <c r="F369" s="18"/>
      <c r="G369" s="18"/>
      <c r="H369" s="18"/>
      <c r="I369" s="18"/>
      <c r="J369" s="5"/>
      <c r="K369" s="18"/>
      <c r="L369" s="28"/>
      <c r="M369" s="19"/>
      <c r="N369" s="18"/>
      <c r="O369" s="20">
        <v>1</v>
      </c>
      <c r="P369" s="18"/>
      <c r="Q369" s="20">
        <f t="shared" si="11"/>
        <v>1</v>
      </c>
      <c r="R369" s="22">
        <v>1</v>
      </c>
      <c r="S369" s="24"/>
      <c r="T369" s="22">
        <v>1</v>
      </c>
      <c r="U369" s="25"/>
      <c r="V369" s="22"/>
      <c r="W369" s="22"/>
    </row>
    <row r="370" spans="1:23" ht="24.6" customHeight="1" x14ac:dyDescent="0.3">
      <c r="A370" s="72"/>
      <c r="B370" s="76"/>
      <c r="C370" s="76"/>
      <c r="D370" s="18" t="s">
        <v>33</v>
      </c>
      <c r="E370" s="18"/>
      <c r="F370" s="18"/>
      <c r="G370" s="18"/>
      <c r="H370" s="18"/>
      <c r="I370" s="18"/>
      <c r="J370" s="5"/>
      <c r="K370" s="18"/>
      <c r="L370" s="28"/>
      <c r="M370" s="19"/>
      <c r="N370" s="18"/>
      <c r="O370" s="20">
        <v>1</v>
      </c>
      <c r="P370" s="18"/>
      <c r="Q370" s="20">
        <f t="shared" si="11"/>
        <v>1</v>
      </c>
      <c r="R370" s="22"/>
      <c r="S370" s="24"/>
      <c r="T370" s="22"/>
      <c r="U370" s="25"/>
      <c r="V370" s="22"/>
      <c r="W370" s="22"/>
    </row>
    <row r="371" spans="1:23" ht="24.6" customHeight="1" x14ac:dyDescent="0.3">
      <c r="A371" s="72">
        <f t="shared" si="12"/>
        <v>194</v>
      </c>
      <c r="B371" s="76" t="s">
        <v>249</v>
      </c>
      <c r="C371" s="76" t="s">
        <v>251</v>
      </c>
      <c r="D371" s="18" t="s">
        <v>32</v>
      </c>
      <c r="E371" s="18"/>
      <c r="F371" s="18"/>
      <c r="G371" s="18"/>
      <c r="H371" s="18"/>
      <c r="I371" s="18"/>
      <c r="J371" s="5"/>
      <c r="K371" s="18"/>
      <c r="L371" s="28"/>
      <c r="M371" s="19"/>
      <c r="N371" s="18"/>
      <c r="O371" s="20">
        <v>1</v>
      </c>
      <c r="P371" s="18"/>
      <c r="Q371" s="20">
        <f t="shared" si="11"/>
        <v>1</v>
      </c>
      <c r="R371" s="22">
        <v>1</v>
      </c>
      <c r="S371" s="24"/>
      <c r="T371" s="22">
        <v>1</v>
      </c>
      <c r="U371" s="25"/>
      <c r="V371" s="22"/>
      <c r="W371" s="22"/>
    </row>
    <row r="372" spans="1:23" ht="24.6" customHeight="1" x14ac:dyDescent="0.3">
      <c r="A372" s="72"/>
      <c r="B372" s="76"/>
      <c r="C372" s="76"/>
      <c r="D372" s="18" t="s">
        <v>33</v>
      </c>
      <c r="E372" s="18"/>
      <c r="F372" s="18"/>
      <c r="G372" s="18"/>
      <c r="H372" s="18"/>
      <c r="I372" s="18"/>
      <c r="J372" s="5"/>
      <c r="K372" s="18"/>
      <c r="L372" s="28"/>
      <c r="M372" s="19"/>
      <c r="N372" s="18"/>
      <c r="O372" s="20">
        <v>1</v>
      </c>
      <c r="P372" s="18"/>
      <c r="Q372" s="20">
        <f t="shared" si="11"/>
        <v>1</v>
      </c>
      <c r="R372" s="22"/>
      <c r="S372" s="24"/>
      <c r="T372" s="22"/>
      <c r="U372" s="25"/>
      <c r="V372" s="22"/>
      <c r="W372" s="22"/>
    </row>
    <row r="373" spans="1:23" ht="51" customHeight="1" x14ac:dyDescent="0.3">
      <c r="A373" s="22">
        <f t="shared" si="12"/>
        <v>195</v>
      </c>
      <c r="B373" s="27" t="s">
        <v>249</v>
      </c>
      <c r="C373" s="16" t="s">
        <v>252</v>
      </c>
      <c r="D373" s="18" t="s">
        <v>32</v>
      </c>
      <c r="E373" s="18"/>
      <c r="F373" s="18"/>
      <c r="G373" s="18"/>
      <c r="H373" s="18"/>
      <c r="I373" s="18"/>
      <c r="J373" s="5"/>
      <c r="K373" s="18"/>
      <c r="L373" s="28"/>
      <c r="M373" s="19"/>
      <c r="N373" s="18"/>
      <c r="O373" s="20">
        <v>1</v>
      </c>
      <c r="P373" s="18"/>
      <c r="Q373" s="20">
        <f t="shared" si="11"/>
        <v>1</v>
      </c>
      <c r="R373" s="22">
        <v>1</v>
      </c>
      <c r="S373" s="24"/>
      <c r="T373" s="22"/>
      <c r="U373" s="25"/>
      <c r="V373" s="22"/>
      <c r="W373" s="22"/>
    </row>
    <row r="374" spans="1:23" ht="51" customHeight="1" x14ac:dyDescent="0.3">
      <c r="A374" s="22">
        <f t="shared" si="12"/>
        <v>196</v>
      </c>
      <c r="B374" s="27" t="s">
        <v>249</v>
      </c>
      <c r="C374" s="16" t="s">
        <v>253</v>
      </c>
      <c r="D374" s="18" t="s">
        <v>32</v>
      </c>
      <c r="E374" s="18"/>
      <c r="F374" s="18"/>
      <c r="G374" s="18"/>
      <c r="H374" s="18"/>
      <c r="I374" s="18"/>
      <c r="J374" s="5"/>
      <c r="K374" s="18"/>
      <c r="L374" s="28"/>
      <c r="M374" s="19"/>
      <c r="N374" s="18"/>
      <c r="O374" s="20">
        <v>1</v>
      </c>
      <c r="P374" s="18"/>
      <c r="Q374" s="20">
        <f t="shared" si="11"/>
        <v>1</v>
      </c>
      <c r="R374" s="22">
        <v>1</v>
      </c>
      <c r="S374" s="24"/>
      <c r="T374" s="22"/>
      <c r="U374" s="25"/>
      <c r="V374" s="22"/>
      <c r="W374" s="22"/>
    </row>
    <row r="375" spans="1:23" ht="40.799999999999997" customHeight="1" x14ac:dyDescent="0.3">
      <c r="A375" s="22">
        <f t="shared" si="12"/>
        <v>197</v>
      </c>
      <c r="B375" s="17" t="s">
        <v>249</v>
      </c>
      <c r="C375" s="17" t="s">
        <v>254</v>
      </c>
      <c r="D375" s="18" t="s">
        <v>205</v>
      </c>
      <c r="E375" s="18"/>
      <c r="F375" s="18"/>
      <c r="G375" s="18"/>
      <c r="H375" s="18"/>
      <c r="I375" s="18"/>
      <c r="J375" s="5"/>
      <c r="K375" s="18"/>
      <c r="L375" s="28"/>
      <c r="M375" s="19"/>
      <c r="N375" s="18"/>
      <c r="O375" s="20">
        <v>1</v>
      </c>
      <c r="P375" s="18"/>
      <c r="Q375" s="20">
        <f t="shared" si="11"/>
        <v>1</v>
      </c>
      <c r="R375" s="22">
        <v>1</v>
      </c>
      <c r="S375" s="24"/>
      <c r="T375" s="22"/>
      <c r="U375" s="25"/>
      <c r="V375" s="22"/>
      <c r="W375" s="22"/>
    </row>
    <row r="376" spans="1:23" ht="37.799999999999997" customHeight="1" x14ac:dyDescent="0.3">
      <c r="A376" s="22">
        <f t="shared" si="12"/>
        <v>198</v>
      </c>
      <c r="B376" s="17" t="s">
        <v>249</v>
      </c>
      <c r="C376" s="27" t="s">
        <v>255</v>
      </c>
      <c r="D376" s="18" t="s">
        <v>205</v>
      </c>
      <c r="E376" s="18"/>
      <c r="F376" s="18"/>
      <c r="G376" s="18"/>
      <c r="H376" s="18"/>
      <c r="I376" s="18"/>
      <c r="J376" s="5"/>
      <c r="K376" s="18"/>
      <c r="L376" s="28"/>
      <c r="M376" s="19"/>
      <c r="N376" s="18"/>
      <c r="O376" s="20">
        <v>1</v>
      </c>
      <c r="P376" s="18"/>
      <c r="Q376" s="20">
        <f t="shared" si="11"/>
        <v>1</v>
      </c>
      <c r="R376" s="22">
        <v>1</v>
      </c>
      <c r="S376" s="24"/>
      <c r="T376" s="22"/>
      <c r="U376" s="25"/>
      <c r="V376" s="22"/>
      <c r="W376" s="22"/>
    </row>
    <row r="377" spans="1:23" ht="20.25" customHeight="1" x14ac:dyDescent="0.3">
      <c r="A377" s="72">
        <f t="shared" si="12"/>
        <v>199</v>
      </c>
      <c r="B377" s="74" t="s">
        <v>249</v>
      </c>
      <c r="C377" s="73" t="s">
        <v>256</v>
      </c>
      <c r="D377" s="18" t="s">
        <v>32</v>
      </c>
      <c r="E377" s="36"/>
      <c r="F377" s="36"/>
      <c r="G377" s="36"/>
      <c r="H377" s="36"/>
      <c r="I377" s="36"/>
      <c r="J377" s="5"/>
      <c r="K377" s="18"/>
      <c r="L377" s="28"/>
      <c r="M377" s="19"/>
      <c r="N377" s="18"/>
      <c r="O377" s="20">
        <v>1</v>
      </c>
      <c r="P377" s="18"/>
      <c r="Q377" s="20">
        <f t="shared" si="11"/>
        <v>1</v>
      </c>
      <c r="R377" s="22">
        <v>1</v>
      </c>
      <c r="S377" s="24">
        <v>1</v>
      </c>
      <c r="T377" s="22"/>
      <c r="U377" s="25"/>
      <c r="V377" s="22"/>
      <c r="W377" s="22"/>
    </row>
    <row r="378" spans="1:23" ht="20.25" customHeight="1" x14ac:dyDescent="0.3">
      <c r="A378" s="72"/>
      <c r="B378" s="74"/>
      <c r="C378" s="73"/>
      <c r="D378" s="18" t="s">
        <v>48</v>
      </c>
      <c r="E378" s="36"/>
      <c r="F378" s="36"/>
      <c r="G378" s="36"/>
      <c r="H378" s="36"/>
      <c r="I378" s="36"/>
      <c r="J378" s="5"/>
      <c r="K378" s="18"/>
      <c r="L378" s="28"/>
      <c r="M378" s="19"/>
      <c r="N378" s="18"/>
      <c r="O378" s="20">
        <v>1</v>
      </c>
      <c r="P378" s="18"/>
      <c r="Q378" s="20">
        <f t="shared" si="11"/>
        <v>1</v>
      </c>
      <c r="R378" s="22"/>
      <c r="S378" s="24"/>
      <c r="T378" s="22"/>
      <c r="U378" s="25"/>
      <c r="V378" s="22"/>
      <c r="W378" s="22"/>
    </row>
    <row r="379" spans="1:23" ht="20.25" customHeight="1" x14ac:dyDescent="0.3">
      <c r="A379" s="72">
        <f t="shared" si="12"/>
        <v>200</v>
      </c>
      <c r="B379" s="74" t="s">
        <v>249</v>
      </c>
      <c r="C379" s="73" t="s">
        <v>257</v>
      </c>
      <c r="D379" s="18" t="s">
        <v>32</v>
      </c>
      <c r="E379" s="36"/>
      <c r="F379" s="36"/>
      <c r="G379" s="36"/>
      <c r="H379" s="36"/>
      <c r="I379" s="36"/>
      <c r="J379" s="5"/>
      <c r="K379" s="18"/>
      <c r="L379" s="28"/>
      <c r="M379" s="19"/>
      <c r="N379" s="18"/>
      <c r="O379" s="20">
        <v>1</v>
      </c>
      <c r="P379" s="18"/>
      <c r="Q379" s="20">
        <f t="shared" si="11"/>
        <v>1</v>
      </c>
      <c r="R379" s="22">
        <v>1</v>
      </c>
      <c r="S379" s="24">
        <v>1</v>
      </c>
      <c r="T379" s="22"/>
      <c r="U379" s="25"/>
      <c r="V379" s="22"/>
      <c r="W379" s="22"/>
    </row>
    <row r="380" spans="1:23" ht="20.25" customHeight="1" x14ac:dyDescent="0.3">
      <c r="A380" s="72"/>
      <c r="B380" s="74"/>
      <c r="C380" s="73"/>
      <c r="D380" s="18" t="s">
        <v>48</v>
      </c>
      <c r="E380" s="36"/>
      <c r="F380" s="36"/>
      <c r="G380" s="36"/>
      <c r="H380" s="36"/>
      <c r="I380" s="36"/>
      <c r="J380" s="5"/>
      <c r="K380" s="18"/>
      <c r="L380" s="28"/>
      <c r="M380" s="19"/>
      <c r="N380" s="18"/>
      <c r="O380" s="20">
        <v>1</v>
      </c>
      <c r="P380" s="18"/>
      <c r="Q380" s="20">
        <f t="shared" si="11"/>
        <v>1</v>
      </c>
      <c r="R380" s="22"/>
      <c r="S380" s="24"/>
      <c r="T380" s="22"/>
      <c r="U380" s="25"/>
      <c r="V380" s="22"/>
      <c r="W380" s="22"/>
    </row>
    <row r="381" spans="1:23" ht="20.25" customHeight="1" x14ac:dyDescent="0.3">
      <c r="A381" s="72">
        <f t="shared" si="12"/>
        <v>201</v>
      </c>
      <c r="B381" s="74" t="s">
        <v>249</v>
      </c>
      <c r="C381" s="73" t="s">
        <v>258</v>
      </c>
      <c r="D381" s="18" t="s">
        <v>32</v>
      </c>
      <c r="E381" s="36"/>
      <c r="F381" s="36"/>
      <c r="G381" s="36"/>
      <c r="H381" s="36"/>
      <c r="I381" s="36"/>
      <c r="J381" s="5"/>
      <c r="K381" s="18"/>
      <c r="L381" s="28"/>
      <c r="M381" s="19"/>
      <c r="N381" s="18"/>
      <c r="O381" s="20">
        <v>1</v>
      </c>
      <c r="P381" s="18"/>
      <c r="Q381" s="20">
        <f t="shared" si="11"/>
        <v>1</v>
      </c>
      <c r="R381" s="22">
        <v>1</v>
      </c>
      <c r="S381" s="24">
        <v>1</v>
      </c>
      <c r="T381" s="22"/>
      <c r="U381" s="25"/>
      <c r="V381" s="22"/>
      <c r="W381" s="22"/>
    </row>
    <row r="382" spans="1:23" ht="20.25" customHeight="1" x14ac:dyDescent="0.3">
      <c r="A382" s="72"/>
      <c r="B382" s="74"/>
      <c r="C382" s="73"/>
      <c r="D382" s="18" t="s">
        <v>48</v>
      </c>
      <c r="E382" s="36"/>
      <c r="F382" s="36"/>
      <c r="G382" s="36"/>
      <c r="H382" s="36"/>
      <c r="I382" s="36"/>
      <c r="J382" s="5"/>
      <c r="K382" s="18"/>
      <c r="L382" s="28"/>
      <c r="M382" s="19"/>
      <c r="N382" s="18"/>
      <c r="O382" s="20">
        <v>1</v>
      </c>
      <c r="P382" s="18"/>
      <c r="Q382" s="20">
        <f t="shared" si="11"/>
        <v>1</v>
      </c>
      <c r="R382" s="22"/>
      <c r="S382" s="24"/>
      <c r="T382" s="22"/>
      <c r="U382" s="25"/>
      <c r="V382" s="22"/>
      <c r="W382" s="22"/>
    </row>
    <row r="383" spans="1:23" ht="20.25" customHeight="1" x14ac:dyDescent="0.3">
      <c r="A383" s="72">
        <f t="shared" si="12"/>
        <v>202</v>
      </c>
      <c r="B383" s="74" t="s">
        <v>249</v>
      </c>
      <c r="C383" s="73" t="s">
        <v>259</v>
      </c>
      <c r="D383" s="18" t="s">
        <v>32</v>
      </c>
      <c r="E383" s="36"/>
      <c r="F383" s="36"/>
      <c r="G383" s="36"/>
      <c r="H383" s="36"/>
      <c r="I383" s="36"/>
      <c r="J383" s="5"/>
      <c r="K383" s="18"/>
      <c r="L383" s="28"/>
      <c r="M383" s="19"/>
      <c r="N383" s="18"/>
      <c r="O383" s="20">
        <v>1</v>
      </c>
      <c r="P383" s="18"/>
      <c r="Q383" s="20">
        <f t="shared" si="11"/>
        <v>1</v>
      </c>
      <c r="R383" s="22">
        <v>1</v>
      </c>
      <c r="S383" s="24">
        <v>1</v>
      </c>
      <c r="T383" s="22"/>
      <c r="U383" s="25"/>
      <c r="V383" s="22"/>
      <c r="W383" s="22"/>
    </row>
    <row r="384" spans="1:23" ht="20.25" customHeight="1" x14ac:dyDescent="0.3">
      <c r="A384" s="72"/>
      <c r="B384" s="74"/>
      <c r="C384" s="73"/>
      <c r="D384" s="18" t="s">
        <v>48</v>
      </c>
      <c r="E384" s="36"/>
      <c r="F384" s="36"/>
      <c r="G384" s="36"/>
      <c r="H384" s="36"/>
      <c r="I384" s="36"/>
      <c r="J384" s="5"/>
      <c r="K384" s="18"/>
      <c r="L384" s="28"/>
      <c r="M384" s="19"/>
      <c r="N384" s="18"/>
      <c r="O384" s="20">
        <v>1</v>
      </c>
      <c r="P384" s="18"/>
      <c r="Q384" s="20">
        <f t="shared" si="11"/>
        <v>1</v>
      </c>
      <c r="R384" s="22"/>
      <c r="S384" s="24"/>
      <c r="T384" s="22"/>
      <c r="U384" s="25"/>
      <c r="V384" s="22"/>
      <c r="W384" s="22"/>
    </row>
    <row r="385" spans="1:23" ht="20.25" customHeight="1" x14ac:dyDescent="0.3">
      <c r="A385" s="72">
        <f t="shared" si="12"/>
        <v>203</v>
      </c>
      <c r="B385" s="74" t="s">
        <v>249</v>
      </c>
      <c r="C385" s="73" t="s">
        <v>260</v>
      </c>
      <c r="D385" s="18" t="s">
        <v>32</v>
      </c>
      <c r="E385" s="36"/>
      <c r="F385" s="36"/>
      <c r="G385" s="36"/>
      <c r="H385" s="36"/>
      <c r="I385" s="36"/>
      <c r="J385" s="5"/>
      <c r="K385" s="18"/>
      <c r="L385" s="28"/>
      <c r="M385" s="19"/>
      <c r="N385" s="18"/>
      <c r="O385" s="20">
        <v>1</v>
      </c>
      <c r="P385" s="18"/>
      <c r="Q385" s="20">
        <f t="shared" si="11"/>
        <v>1</v>
      </c>
      <c r="R385" s="22">
        <v>1</v>
      </c>
      <c r="S385" s="24">
        <v>1</v>
      </c>
      <c r="T385" s="22"/>
      <c r="U385" s="25"/>
      <c r="V385" s="22"/>
      <c r="W385" s="22"/>
    </row>
    <row r="386" spans="1:23" ht="20.25" customHeight="1" x14ac:dyDescent="0.3">
      <c r="A386" s="72"/>
      <c r="B386" s="74"/>
      <c r="C386" s="73"/>
      <c r="D386" s="18" t="s">
        <v>48</v>
      </c>
      <c r="E386" s="36"/>
      <c r="F386" s="36"/>
      <c r="G386" s="36"/>
      <c r="H386" s="36"/>
      <c r="I386" s="36"/>
      <c r="J386" s="5"/>
      <c r="K386" s="18"/>
      <c r="L386" s="28"/>
      <c r="M386" s="19"/>
      <c r="N386" s="18"/>
      <c r="O386" s="20">
        <v>1</v>
      </c>
      <c r="P386" s="18"/>
      <c r="Q386" s="20">
        <f t="shared" si="11"/>
        <v>1</v>
      </c>
      <c r="R386" s="22"/>
      <c r="S386" s="24"/>
      <c r="T386" s="22"/>
      <c r="U386" s="25"/>
      <c r="V386" s="22"/>
      <c r="W386" s="22"/>
    </row>
    <row r="387" spans="1:23" ht="20.25" customHeight="1" x14ac:dyDescent="0.3">
      <c r="A387" s="72">
        <f t="shared" si="12"/>
        <v>204</v>
      </c>
      <c r="B387" s="74" t="s">
        <v>249</v>
      </c>
      <c r="C387" s="73" t="s">
        <v>261</v>
      </c>
      <c r="D387" s="18" t="s">
        <v>32</v>
      </c>
      <c r="E387" s="36"/>
      <c r="F387" s="36"/>
      <c r="G387" s="36"/>
      <c r="H387" s="36"/>
      <c r="I387" s="36"/>
      <c r="J387" s="5"/>
      <c r="K387" s="18"/>
      <c r="L387" s="28"/>
      <c r="M387" s="19"/>
      <c r="N387" s="18"/>
      <c r="O387" s="20">
        <v>1</v>
      </c>
      <c r="P387" s="18"/>
      <c r="Q387" s="20">
        <f t="shared" si="11"/>
        <v>1</v>
      </c>
      <c r="R387" s="22">
        <v>1</v>
      </c>
      <c r="S387" s="24">
        <v>1</v>
      </c>
      <c r="T387" s="22"/>
      <c r="U387" s="25"/>
      <c r="V387" s="22"/>
      <c r="W387" s="22"/>
    </row>
    <row r="388" spans="1:23" ht="20.25" customHeight="1" x14ac:dyDescent="0.3">
      <c r="A388" s="72"/>
      <c r="B388" s="74"/>
      <c r="C388" s="73"/>
      <c r="D388" s="18" t="s">
        <v>48</v>
      </c>
      <c r="E388" s="36"/>
      <c r="F388" s="36"/>
      <c r="G388" s="36"/>
      <c r="H388" s="36"/>
      <c r="I388" s="36"/>
      <c r="J388" s="5"/>
      <c r="K388" s="18"/>
      <c r="L388" s="28"/>
      <c r="M388" s="19"/>
      <c r="N388" s="18"/>
      <c r="O388" s="20">
        <v>1</v>
      </c>
      <c r="P388" s="18"/>
      <c r="Q388" s="20">
        <f t="shared" si="11"/>
        <v>1</v>
      </c>
      <c r="R388" s="22"/>
      <c r="S388" s="24"/>
      <c r="T388" s="22"/>
      <c r="U388" s="25"/>
      <c r="V388" s="22"/>
      <c r="W388" s="22"/>
    </row>
    <row r="389" spans="1:23" ht="20.25" customHeight="1" x14ac:dyDescent="0.3">
      <c r="A389" s="72">
        <f t="shared" si="12"/>
        <v>205</v>
      </c>
      <c r="B389" s="74" t="s">
        <v>249</v>
      </c>
      <c r="C389" s="73" t="s">
        <v>262</v>
      </c>
      <c r="D389" s="18" t="s">
        <v>32</v>
      </c>
      <c r="E389" s="36"/>
      <c r="F389" s="36"/>
      <c r="G389" s="36"/>
      <c r="H389" s="36"/>
      <c r="I389" s="36"/>
      <c r="J389" s="5"/>
      <c r="K389" s="18"/>
      <c r="L389" s="28"/>
      <c r="M389" s="19"/>
      <c r="N389" s="18"/>
      <c r="O389" s="20">
        <v>1</v>
      </c>
      <c r="P389" s="18"/>
      <c r="Q389" s="20">
        <f t="shared" si="11"/>
        <v>1</v>
      </c>
      <c r="R389" s="22">
        <v>1</v>
      </c>
      <c r="S389" s="24">
        <v>1</v>
      </c>
      <c r="T389" s="22"/>
      <c r="U389" s="25"/>
      <c r="V389" s="22"/>
      <c r="W389" s="22"/>
    </row>
    <row r="390" spans="1:23" ht="20.25" customHeight="1" x14ac:dyDescent="0.3">
      <c r="A390" s="72"/>
      <c r="B390" s="74"/>
      <c r="C390" s="73"/>
      <c r="D390" s="18" t="s">
        <v>48</v>
      </c>
      <c r="E390" s="36"/>
      <c r="F390" s="36"/>
      <c r="G390" s="36"/>
      <c r="H390" s="36"/>
      <c r="I390" s="36"/>
      <c r="J390" s="5"/>
      <c r="K390" s="18"/>
      <c r="L390" s="28"/>
      <c r="M390" s="19"/>
      <c r="N390" s="18"/>
      <c r="O390" s="20">
        <v>1</v>
      </c>
      <c r="P390" s="18"/>
      <c r="Q390" s="20">
        <f t="shared" si="11"/>
        <v>1</v>
      </c>
      <c r="R390" s="22"/>
      <c r="S390" s="24"/>
      <c r="T390" s="22"/>
      <c r="U390" s="25"/>
      <c r="V390" s="22"/>
      <c r="W390" s="22"/>
    </row>
    <row r="391" spans="1:23" ht="20.25" customHeight="1" x14ac:dyDescent="0.3">
      <c r="A391" s="72">
        <f t="shared" si="12"/>
        <v>206</v>
      </c>
      <c r="B391" s="74" t="s">
        <v>249</v>
      </c>
      <c r="C391" s="73" t="s">
        <v>263</v>
      </c>
      <c r="D391" s="18" t="s">
        <v>32</v>
      </c>
      <c r="E391" s="36"/>
      <c r="F391" s="36"/>
      <c r="G391" s="36"/>
      <c r="H391" s="36"/>
      <c r="I391" s="36"/>
      <c r="J391" s="5"/>
      <c r="K391" s="18"/>
      <c r="L391" s="28"/>
      <c r="M391" s="19"/>
      <c r="N391" s="18"/>
      <c r="O391" s="20">
        <v>1</v>
      </c>
      <c r="P391" s="18"/>
      <c r="Q391" s="20">
        <f t="shared" si="11"/>
        <v>1</v>
      </c>
      <c r="R391" s="22">
        <v>1</v>
      </c>
      <c r="S391" s="24">
        <v>1</v>
      </c>
      <c r="T391" s="22"/>
      <c r="U391" s="25"/>
      <c r="V391" s="22"/>
      <c r="W391" s="22"/>
    </row>
    <row r="392" spans="1:23" ht="20.25" customHeight="1" x14ac:dyDescent="0.3">
      <c r="A392" s="72"/>
      <c r="B392" s="74"/>
      <c r="C392" s="73"/>
      <c r="D392" s="18" t="s">
        <v>48</v>
      </c>
      <c r="E392" s="36"/>
      <c r="F392" s="36"/>
      <c r="G392" s="36"/>
      <c r="H392" s="36"/>
      <c r="I392" s="36"/>
      <c r="J392" s="5"/>
      <c r="K392" s="18"/>
      <c r="L392" s="28"/>
      <c r="M392" s="19"/>
      <c r="N392" s="18"/>
      <c r="O392" s="20">
        <v>1</v>
      </c>
      <c r="P392" s="18"/>
      <c r="Q392" s="20">
        <f t="shared" ref="Q392:Q455" si="13">SUM(E392:P392)</f>
        <v>1</v>
      </c>
      <c r="R392" s="22"/>
      <c r="S392" s="24"/>
      <c r="T392" s="22"/>
      <c r="U392" s="25"/>
      <c r="V392" s="22"/>
      <c r="W392" s="22"/>
    </row>
    <row r="393" spans="1:23" ht="20.25" customHeight="1" x14ac:dyDescent="0.3">
      <c r="A393" s="72">
        <f t="shared" si="12"/>
        <v>207</v>
      </c>
      <c r="B393" s="74" t="s">
        <v>249</v>
      </c>
      <c r="C393" s="73" t="s">
        <v>264</v>
      </c>
      <c r="D393" s="18" t="s">
        <v>32</v>
      </c>
      <c r="E393" s="36"/>
      <c r="F393" s="36"/>
      <c r="G393" s="36"/>
      <c r="H393" s="36"/>
      <c r="I393" s="36"/>
      <c r="J393" s="5"/>
      <c r="K393" s="18"/>
      <c r="L393" s="28"/>
      <c r="M393" s="19"/>
      <c r="N393" s="18"/>
      <c r="O393" s="20">
        <v>1</v>
      </c>
      <c r="P393" s="18"/>
      <c r="Q393" s="20">
        <f t="shared" si="13"/>
        <v>1</v>
      </c>
      <c r="R393" s="22">
        <v>1</v>
      </c>
      <c r="S393" s="24">
        <v>1</v>
      </c>
      <c r="T393" s="22"/>
      <c r="U393" s="25"/>
      <c r="V393" s="22"/>
      <c r="W393" s="22"/>
    </row>
    <row r="394" spans="1:23" ht="20.25" customHeight="1" x14ac:dyDescent="0.3">
      <c r="A394" s="72"/>
      <c r="B394" s="74"/>
      <c r="C394" s="73"/>
      <c r="D394" s="18" t="s">
        <v>48</v>
      </c>
      <c r="E394" s="36"/>
      <c r="F394" s="36"/>
      <c r="G394" s="36"/>
      <c r="H394" s="36"/>
      <c r="I394" s="36"/>
      <c r="J394" s="5"/>
      <c r="K394" s="18"/>
      <c r="L394" s="28"/>
      <c r="M394" s="19"/>
      <c r="N394" s="18"/>
      <c r="O394" s="20">
        <v>1</v>
      </c>
      <c r="P394" s="18"/>
      <c r="Q394" s="20">
        <f t="shared" si="13"/>
        <v>1</v>
      </c>
      <c r="R394" s="22"/>
      <c r="S394" s="24"/>
      <c r="T394" s="22"/>
      <c r="U394" s="25"/>
      <c r="V394" s="22"/>
      <c r="W394" s="22"/>
    </row>
    <row r="395" spans="1:23" ht="20.25" customHeight="1" x14ac:dyDescent="0.3">
      <c r="A395" s="72">
        <f t="shared" si="12"/>
        <v>208</v>
      </c>
      <c r="B395" s="74" t="s">
        <v>249</v>
      </c>
      <c r="C395" s="73" t="s">
        <v>265</v>
      </c>
      <c r="D395" s="18" t="s">
        <v>32</v>
      </c>
      <c r="E395" s="36"/>
      <c r="F395" s="36"/>
      <c r="G395" s="36"/>
      <c r="H395" s="36"/>
      <c r="I395" s="36"/>
      <c r="J395" s="5"/>
      <c r="K395" s="18"/>
      <c r="L395" s="28"/>
      <c r="M395" s="19"/>
      <c r="N395" s="18"/>
      <c r="O395" s="20">
        <v>1</v>
      </c>
      <c r="P395" s="18"/>
      <c r="Q395" s="20">
        <f t="shared" si="13"/>
        <v>1</v>
      </c>
      <c r="R395" s="22">
        <v>1</v>
      </c>
      <c r="S395" s="24">
        <v>1</v>
      </c>
      <c r="T395" s="22"/>
      <c r="U395" s="25"/>
      <c r="V395" s="22"/>
      <c r="W395" s="22"/>
    </row>
    <row r="396" spans="1:23" ht="20.25" customHeight="1" x14ac:dyDescent="0.3">
      <c r="A396" s="72"/>
      <c r="B396" s="74"/>
      <c r="C396" s="73"/>
      <c r="D396" s="18" t="s">
        <v>48</v>
      </c>
      <c r="E396" s="36"/>
      <c r="F396" s="36"/>
      <c r="G396" s="36"/>
      <c r="H396" s="36"/>
      <c r="I396" s="36"/>
      <c r="J396" s="5"/>
      <c r="K396" s="18"/>
      <c r="L396" s="28"/>
      <c r="M396" s="19"/>
      <c r="N396" s="18"/>
      <c r="O396" s="20">
        <v>1</v>
      </c>
      <c r="P396" s="18"/>
      <c r="Q396" s="20">
        <f t="shared" si="13"/>
        <v>1</v>
      </c>
      <c r="R396" s="22"/>
      <c r="S396" s="24"/>
      <c r="T396" s="22"/>
      <c r="U396" s="25"/>
      <c r="V396" s="22"/>
      <c r="W396" s="22"/>
    </row>
    <row r="397" spans="1:23" ht="20.25" customHeight="1" x14ac:dyDescent="0.3">
      <c r="A397" s="72">
        <f t="shared" si="12"/>
        <v>209</v>
      </c>
      <c r="B397" s="74" t="s">
        <v>249</v>
      </c>
      <c r="C397" s="73" t="s">
        <v>266</v>
      </c>
      <c r="D397" s="18" t="s">
        <v>32</v>
      </c>
      <c r="E397" s="36"/>
      <c r="F397" s="36"/>
      <c r="G397" s="36"/>
      <c r="H397" s="36"/>
      <c r="I397" s="36"/>
      <c r="J397" s="5"/>
      <c r="K397" s="18"/>
      <c r="L397" s="28"/>
      <c r="M397" s="19"/>
      <c r="N397" s="18"/>
      <c r="O397" s="20">
        <v>1</v>
      </c>
      <c r="P397" s="18"/>
      <c r="Q397" s="20">
        <f t="shared" si="13"/>
        <v>1</v>
      </c>
      <c r="R397" s="22">
        <v>1</v>
      </c>
      <c r="S397" s="24">
        <v>1</v>
      </c>
      <c r="T397" s="22"/>
      <c r="U397" s="25"/>
      <c r="V397" s="22"/>
      <c r="W397" s="22"/>
    </row>
    <row r="398" spans="1:23" ht="20.25" customHeight="1" x14ac:dyDescent="0.3">
      <c r="A398" s="72"/>
      <c r="B398" s="74"/>
      <c r="C398" s="73"/>
      <c r="D398" s="18" t="s">
        <v>48</v>
      </c>
      <c r="E398" s="36"/>
      <c r="F398" s="36"/>
      <c r="G398" s="36"/>
      <c r="H398" s="36"/>
      <c r="I398" s="36"/>
      <c r="J398" s="5"/>
      <c r="K398" s="18"/>
      <c r="L398" s="28"/>
      <c r="M398" s="19"/>
      <c r="N398" s="18"/>
      <c r="O398" s="20">
        <v>1</v>
      </c>
      <c r="P398" s="18"/>
      <c r="Q398" s="20">
        <f t="shared" si="13"/>
        <v>1</v>
      </c>
      <c r="R398" s="22"/>
      <c r="S398" s="24"/>
      <c r="T398" s="22"/>
      <c r="U398" s="25"/>
      <c r="V398" s="22"/>
      <c r="W398" s="22"/>
    </row>
    <row r="399" spans="1:23" ht="20.25" customHeight="1" x14ac:dyDescent="0.3">
      <c r="A399" s="72">
        <f t="shared" si="12"/>
        <v>210</v>
      </c>
      <c r="B399" s="74" t="s">
        <v>249</v>
      </c>
      <c r="C399" s="73" t="s">
        <v>267</v>
      </c>
      <c r="D399" s="18" t="s">
        <v>32</v>
      </c>
      <c r="E399" s="36"/>
      <c r="F399" s="36"/>
      <c r="G399" s="36"/>
      <c r="H399" s="36"/>
      <c r="I399" s="36"/>
      <c r="J399" s="5"/>
      <c r="K399" s="18"/>
      <c r="L399" s="28"/>
      <c r="M399" s="19"/>
      <c r="N399" s="18"/>
      <c r="O399" s="20">
        <v>1</v>
      </c>
      <c r="P399" s="18"/>
      <c r="Q399" s="20">
        <f t="shared" si="13"/>
        <v>1</v>
      </c>
      <c r="R399" s="22">
        <v>1</v>
      </c>
      <c r="S399" s="24">
        <v>1</v>
      </c>
      <c r="T399" s="22"/>
      <c r="U399" s="25"/>
      <c r="V399" s="22"/>
      <c r="W399" s="22"/>
    </row>
    <row r="400" spans="1:23" ht="20.25" customHeight="1" x14ac:dyDescent="0.3">
      <c r="A400" s="72"/>
      <c r="B400" s="74"/>
      <c r="C400" s="73"/>
      <c r="D400" s="18" t="s">
        <v>48</v>
      </c>
      <c r="E400" s="36"/>
      <c r="F400" s="36"/>
      <c r="G400" s="36"/>
      <c r="H400" s="36"/>
      <c r="I400" s="36"/>
      <c r="J400" s="5"/>
      <c r="K400" s="18"/>
      <c r="L400" s="28"/>
      <c r="M400" s="19"/>
      <c r="N400" s="18"/>
      <c r="O400" s="20">
        <v>1</v>
      </c>
      <c r="P400" s="18"/>
      <c r="Q400" s="20">
        <f t="shared" si="13"/>
        <v>1</v>
      </c>
      <c r="R400" s="22"/>
      <c r="S400" s="24"/>
      <c r="T400" s="22"/>
      <c r="U400" s="25"/>
      <c r="V400" s="22"/>
      <c r="W400" s="22"/>
    </row>
    <row r="401" spans="1:23" ht="20.25" customHeight="1" x14ac:dyDescent="0.3">
      <c r="A401" s="72">
        <f t="shared" si="12"/>
        <v>211</v>
      </c>
      <c r="B401" s="74" t="s">
        <v>249</v>
      </c>
      <c r="C401" s="73" t="s">
        <v>268</v>
      </c>
      <c r="D401" s="18" t="s">
        <v>32</v>
      </c>
      <c r="E401" s="36"/>
      <c r="F401" s="36"/>
      <c r="G401" s="36"/>
      <c r="H401" s="36"/>
      <c r="I401" s="36"/>
      <c r="J401" s="5"/>
      <c r="K401" s="18"/>
      <c r="L401" s="28"/>
      <c r="M401" s="19"/>
      <c r="N401" s="18"/>
      <c r="O401" s="20">
        <v>1</v>
      </c>
      <c r="P401" s="18"/>
      <c r="Q401" s="20">
        <f t="shared" si="13"/>
        <v>1</v>
      </c>
      <c r="R401" s="22">
        <v>1</v>
      </c>
      <c r="S401" s="24">
        <v>1</v>
      </c>
      <c r="T401" s="22"/>
      <c r="U401" s="25"/>
      <c r="V401" s="22"/>
      <c r="W401" s="22"/>
    </row>
    <row r="402" spans="1:23" ht="20.25" customHeight="1" x14ac:dyDescent="0.3">
      <c r="A402" s="72"/>
      <c r="B402" s="74"/>
      <c r="C402" s="73"/>
      <c r="D402" s="18" t="s">
        <v>48</v>
      </c>
      <c r="E402" s="36"/>
      <c r="F402" s="36"/>
      <c r="G402" s="36"/>
      <c r="H402" s="36"/>
      <c r="I402" s="36"/>
      <c r="J402" s="5"/>
      <c r="K402" s="18"/>
      <c r="L402" s="28"/>
      <c r="M402" s="19"/>
      <c r="N402" s="18"/>
      <c r="O402" s="20">
        <v>1</v>
      </c>
      <c r="P402" s="18"/>
      <c r="Q402" s="20">
        <f t="shared" si="13"/>
        <v>1</v>
      </c>
      <c r="R402" s="22"/>
      <c r="S402" s="24"/>
      <c r="T402" s="22"/>
      <c r="U402" s="25"/>
      <c r="V402" s="22"/>
      <c r="W402" s="22"/>
    </row>
    <row r="403" spans="1:23" ht="20.25" customHeight="1" x14ac:dyDescent="0.3">
      <c r="A403" s="72">
        <f t="shared" si="12"/>
        <v>212</v>
      </c>
      <c r="B403" s="74" t="s">
        <v>249</v>
      </c>
      <c r="C403" s="73" t="s">
        <v>269</v>
      </c>
      <c r="D403" s="18" t="s">
        <v>32</v>
      </c>
      <c r="E403" s="36"/>
      <c r="F403" s="36"/>
      <c r="G403" s="36"/>
      <c r="H403" s="36"/>
      <c r="I403" s="36"/>
      <c r="J403" s="5"/>
      <c r="K403" s="18"/>
      <c r="L403" s="28"/>
      <c r="M403" s="19"/>
      <c r="N403" s="18"/>
      <c r="O403" s="20">
        <v>1</v>
      </c>
      <c r="P403" s="18"/>
      <c r="Q403" s="20">
        <f t="shared" si="13"/>
        <v>1</v>
      </c>
      <c r="R403" s="22">
        <v>1</v>
      </c>
      <c r="S403" s="24">
        <v>1</v>
      </c>
      <c r="T403" s="22"/>
      <c r="U403" s="25"/>
      <c r="V403" s="22"/>
      <c r="W403" s="22"/>
    </row>
    <row r="404" spans="1:23" ht="20.25" customHeight="1" x14ac:dyDescent="0.3">
      <c r="A404" s="72"/>
      <c r="B404" s="74"/>
      <c r="C404" s="73"/>
      <c r="D404" s="18" t="s">
        <v>48</v>
      </c>
      <c r="E404" s="36"/>
      <c r="F404" s="36"/>
      <c r="G404" s="36"/>
      <c r="H404" s="36"/>
      <c r="I404" s="36"/>
      <c r="J404" s="5"/>
      <c r="K404" s="18"/>
      <c r="L404" s="28"/>
      <c r="M404" s="19"/>
      <c r="N404" s="18"/>
      <c r="O404" s="20">
        <v>1</v>
      </c>
      <c r="P404" s="18"/>
      <c r="Q404" s="20">
        <f t="shared" si="13"/>
        <v>1</v>
      </c>
      <c r="R404" s="22"/>
      <c r="S404" s="24"/>
      <c r="T404" s="22"/>
      <c r="U404" s="25"/>
      <c r="V404" s="22"/>
      <c r="W404" s="22"/>
    </row>
    <row r="405" spans="1:23" ht="20.25" customHeight="1" x14ac:dyDescent="0.3">
      <c r="A405" s="72">
        <f t="shared" si="12"/>
        <v>213</v>
      </c>
      <c r="B405" s="74" t="s">
        <v>249</v>
      </c>
      <c r="C405" s="73" t="s">
        <v>270</v>
      </c>
      <c r="D405" s="18" t="s">
        <v>32</v>
      </c>
      <c r="E405" s="36"/>
      <c r="F405" s="36"/>
      <c r="G405" s="36"/>
      <c r="H405" s="36"/>
      <c r="I405" s="36"/>
      <c r="J405" s="5"/>
      <c r="K405" s="18"/>
      <c r="L405" s="28"/>
      <c r="M405" s="19"/>
      <c r="N405" s="18"/>
      <c r="O405" s="20">
        <v>1</v>
      </c>
      <c r="P405" s="18"/>
      <c r="Q405" s="20">
        <f t="shared" si="13"/>
        <v>1</v>
      </c>
      <c r="R405" s="22">
        <v>1</v>
      </c>
      <c r="S405" s="24">
        <v>1</v>
      </c>
      <c r="T405" s="22"/>
      <c r="U405" s="25"/>
      <c r="V405" s="22"/>
      <c r="W405" s="22"/>
    </row>
    <row r="406" spans="1:23" ht="20.25" customHeight="1" x14ac:dyDescent="0.3">
      <c r="A406" s="72"/>
      <c r="B406" s="74"/>
      <c r="C406" s="73"/>
      <c r="D406" s="18" t="s">
        <v>48</v>
      </c>
      <c r="E406" s="36"/>
      <c r="F406" s="36"/>
      <c r="G406" s="36"/>
      <c r="H406" s="36"/>
      <c r="I406" s="36"/>
      <c r="J406" s="5"/>
      <c r="K406" s="18"/>
      <c r="L406" s="28"/>
      <c r="M406" s="19"/>
      <c r="N406" s="18"/>
      <c r="O406" s="20">
        <v>1</v>
      </c>
      <c r="P406" s="18"/>
      <c r="Q406" s="20">
        <f t="shared" si="13"/>
        <v>1</v>
      </c>
      <c r="R406" s="22"/>
      <c r="S406" s="24"/>
      <c r="T406" s="22"/>
      <c r="U406" s="25"/>
      <c r="V406" s="22"/>
      <c r="W406" s="22"/>
    </row>
    <row r="407" spans="1:23" ht="20.25" customHeight="1" x14ac:dyDescent="0.3">
      <c r="A407" s="72">
        <f t="shared" si="12"/>
        <v>214</v>
      </c>
      <c r="B407" s="74" t="s">
        <v>249</v>
      </c>
      <c r="C407" s="73" t="s">
        <v>271</v>
      </c>
      <c r="D407" s="18" t="s">
        <v>32</v>
      </c>
      <c r="E407" s="36"/>
      <c r="F407" s="36"/>
      <c r="G407" s="36"/>
      <c r="H407" s="36"/>
      <c r="I407" s="36"/>
      <c r="J407" s="5"/>
      <c r="K407" s="18"/>
      <c r="L407" s="28"/>
      <c r="M407" s="19"/>
      <c r="N407" s="18"/>
      <c r="O407" s="20">
        <v>1</v>
      </c>
      <c r="P407" s="18"/>
      <c r="Q407" s="20">
        <f t="shared" si="13"/>
        <v>1</v>
      </c>
      <c r="R407" s="22">
        <v>1</v>
      </c>
      <c r="S407" s="24">
        <v>1</v>
      </c>
      <c r="T407" s="22"/>
      <c r="U407" s="25"/>
      <c r="V407" s="22"/>
      <c r="W407" s="22"/>
    </row>
    <row r="408" spans="1:23" ht="20.25" customHeight="1" x14ac:dyDescent="0.3">
      <c r="A408" s="72"/>
      <c r="B408" s="74"/>
      <c r="C408" s="73"/>
      <c r="D408" s="18" t="s">
        <v>48</v>
      </c>
      <c r="E408" s="36"/>
      <c r="F408" s="36"/>
      <c r="G408" s="36"/>
      <c r="H408" s="36"/>
      <c r="I408" s="36"/>
      <c r="J408" s="5"/>
      <c r="K408" s="18"/>
      <c r="L408" s="28"/>
      <c r="M408" s="19"/>
      <c r="N408" s="18"/>
      <c r="O408" s="20">
        <v>1</v>
      </c>
      <c r="P408" s="18"/>
      <c r="Q408" s="20">
        <f t="shared" si="13"/>
        <v>1</v>
      </c>
      <c r="R408" s="22"/>
      <c r="S408" s="24"/>
      <c r="T408" s="22"/>
      <c r="U408" s="25"/>
      <c r="V408" s="22"/>
      <c r="W408" s="22"/>
    </row>
    <row r="409" spans="1:23" ht="20.25" customHeight="1" x14ac:dyDescent="0.3">
      <c r="A409" s="72">
        <f t="shared" si="12"/>
        <v>215</v>
      </c>
      <c r="B409" s="74" t="s">
        <v>249</v>
      </c>
      <c r="C409" s="73" t="s">
        <v>272</v>
      </c>
      <c r="D409" s="18" t="s">
        <v>32</v>
      </c>
      <c r="E409" s="36"/>
      <c r="F409" s="36"/>
      <c r="G409" s="36"/>
      <c r="H409" s="36"/>
      <c r="I409" s="36"/>
      <c r="J409" s="5"/>
      <c r="K409" s="18"/>
      <c r="L409" s="28"/>
      <c r="M409" s="19"/>
      <c r="N409" s="18"/>
      <c r="O409" s="20">
        <v>1</v>
      </c>
      <c r="P409" s="18"/>
      <c r="Q409" s="20">
        <f t="shared" si="13"/>
        <v>1</v>
      </c>
      <c r="R409" s="22">
        <v>1</v>
      </c>
      <c r="S409" s="24">
        <v>1</v>
      </c>
      <c r="T409" s="22"/>
      <c r="U409" s="25"/>
      <c r="V409" s="22"/>
      <c r="W409" s="22"/>
    </row>
    <row r="410" spans="1:23" ht="20.25" customHeight="1" x14ac:dyDescent="0.3">
      <c r="A410" s="72"/>
      <c r="B410" s="74"/>
      <c r="C410" s="73"/>
      <c r="D410" s="18" t="s">
        <v>48</v>
      </c>
      <c r="E410" s="36"/>
      <c r="F410" s="36"/>
      <c r="G410" s="36"/>
      <c r="H410" s="36"/>
      <c r="I410" s="36"/>
      <c r="J410" s="5"/>
      <c r="K410" s="18"/>
      <c r="L410" s="28"/>
      <c r="M410" s="19"/>
      <c r="N410" s="18"/>
      <c r="O410" s="20">
        <v>1</v>
      </c>
      <c r="P410" s="18"/>
      <c r="Q410" s="20">
        <f t="shared" si="13"/>
        <v>1</v>
      </c>
      <c r="R410" s="22"/>
      <c r="S410" s="24"/>
      <c r="T410" s="22"/>
      <c r="U410" s="25"/>
      <c r="V410" s="22"/>
      <c r="W410" s="22"/>
    </row>
    <row r="411" spans="1:23" ht="20.25" customHeight="1" x14ac:dyDescent="0.3">
      <c r="A411" s="72">
        <f t="shared" si="12"/>
        <v>216</v>
      </c>
      <c r="B411" s="74" t="s">
        <v>249</v>
      </c>
      <c r="C411" s="73" t="s">
        <v>273</v>
      </c>
      <c r="D411" s="18" t="s">
        <v>32</v>
      </c>
      <c r="E411" s="36"/>
      <c r="F411" s="36"/>
      <c r="G411" s="36"/>
      <c r="H411" s="36"/>
      <c r="I411" s="36"/>
      <c r="J411" s="5"/>
      <c r="K411" s="18"/>
      <c r="L411" s="28"/>
      <c r="M411" s="19"/>
      <c r="N411" s="18"/>
      <c r="O411" s="20">
        <v>1</v>
      </c>
      <c r="P411" s="18"/>
      <c r="Q411" s="20">
        <f t="shared" si="13"/>
        <v>1</v>
      </c>
      <c r="R411" s="22">
        <v>1</v>
      </c>
      <c r="S411" s="24">
        <v>1</v>
      </c>
      <c r="T411" s="22"/>
      <c r="U411" s="25"/>
      <c r="V411" s="22"/>
      <c r="W411" s="22"/>
    </row>
    <row r="412" spans="1:23" ht="20.25" customHeight="1" x14ac:dyDescent="0.3">
      <c r="A412" s="72"/>
      <c r="B412" s="74"/>
      <c r="C412" s="73"/>
      <c r="D412" s="18" t="s">
        <v>48</v>
      </c>
      <c r="E412" s="36"/>
      <c r="F412" s="36"/>
      <c r="G412" s="36"/>
      <c r="H412" s="36"/>
      <c r="I412" s="36"/>
      <c r="J412" s="5"/>
      <c r="K412" s="18"/>
      <c r="L412" s="28"/>
      <c r="M412" s="19"/>
      <c r="N412" s="18"/>
      <c r="O412" s="20">
        <v>1</v>
      </c>
      <c r="P412" s="18"/>
      <c r="Q412" s="20">
        <f t="shared" si="13"/>
        <v>1</v>
      </c>
      <c r="R412" s="22"/>
      <c r="S412" s="24"/>
      <c r="T412" s="22"/>
      <c r="U412" s="25"/>
      <c r="V412" s="22"/>
      <c r="W412" s="22"/>
    </row>
    <row r="413" spans="1:23" ht="30.6" customHeight="1" x14ac:dyDescent="0.3">
      <c r="A413" s="22">
        <f t="shared" si="12"/>
        <v>217</v>
      </c>
      <c r="B413" s="17" t="s">
        <v>249</v>
      </c>
      <c r="C413" s="27" t="s">
        <v>274</v>
      </c>
      <c r="D413" s="18" t="s">
        <v>205</v>
      </c>
      <c r="E413" s="18"/>
      <c r="F413" s="18"/>
      <c r="G413" s="18"/>
      <c r="H413" s="18"/>
      <c r="I413" s="18"/>
      <c r="J413" s="5"/>
      <c r="K413" s="18"/>
      <c r="L413" s="28"/>
      <c r="M413" s="19"/>
      <c r="N413" s="18"/>
      <c r="O413" s="20">
        <v>1</v>
      </c>
      <c r="P413" s="18"/>
      <c r="Q413" s="20">
        <f t="shared" si="13"/>
        <v>1</v>
      </c>
      <c r="R413" s="22">
        <v>1</v>
      </c>
      <c r="S413" s="24"/>
      <c r="T413" s="22"/>
      <c r="U413" s="25"/>
      <c r="V413" s="22"/>
      <c r="W413" s="22"/>
    </row>
    <row r="414" spans="1:23" ht="20.25" customHeight="1" x14ac:dyDescent="0.3">
      <c r="A414" s="72">
        <f t="shared" si="12"/>
        <v>218</v>
      </c>
      <c r="B414" s="74" t="s">
        <v>249</v>
      </c>
      <c r="C414" s="73" t="s">
        <v>275</v>
      </c>
      <c r="D414" s="18" t="s">
        <v>32</v>
      </c>
      <c r="E414" s="36"/>
      <c r="F414" s="36"/>
      <c r="G414" s="36"/>
      <c r="H414" s="36"/>
      <c r="I414" s="36"/>
      <c r="J414" s="5"/>
      <c r="K414" s="18"/>
      <c r="L414" s="28"/>
      <c r="M414" s="19"/>
      <c r="N414" s="18"/>
      <c r="O414" s="20">
        <v>1</v>
      </c>
      <c r="P414" s="18"/>
      <c r="Q414" s="20">
        <f t="shared" si="13"/>
        <v>1</v>
      </c>
      <c r="R414" s="22">
        <v>1</v>
      </c>
      <c r="S414" s="24">
        <v>1</v>
      </c>
      <c r="T414" s="22"/>
      <c r="U414" s="25"/>
      <c r="V414" s="22"/>
      <c r="W414" s="22"/>
    </row>
    <row r="415" spans="1:23" ht="20.25" customHeight="1" x14ac:dyDescent="0.3">
      <c r="A415" s="72"/>
      <c r="B415" s="74"/>
      <c r="C415" s="73"/>
      <c r="D415" s="18" t="s">
        <v>48</v>
      </c>
      <c r="E415" s="36"/>
      <c r="F415" s="36"/>
      <c r="G415" s="36"/>
      <c r="H415" s="36"/>
      <c r="I415" s="36"/>
      <c r="J415" s="5"/>
      <c r="K415" s="18"/>
      <c r="L415" s="28"/>
      <c r="M415" s="19"/>
      <c r="N415" s="18"/>
      <c r="O415" s="20">
        <v>1</v>
      </c>
      <c r="P415" s="18"/>
      <c r="Q415" s="20">
        <f t="shared" si="13"/>
        <v>1</v>
      </c>
      <c r="R415" s="22"/>
      <c r="S415" s="24"/>
      <c r="T415" s="22"/>
      <c r="U415" s="25"/>
      <c r="V415" s="22"/>
      <c r="W415" s="22"/>
    </row>
    <row r="416" spans="1:23" ht="20.25" customHeight="1" x14ac:dyDescent="0.3">
      <c r="A416" s="72">
        <f t="shared" si="12"/>
        <v>219</v>
      </c>
      <c r="B416" s="74" t="s">
        <v>249</v>
      </c>
      <c r="C416" s="73" t="s">
        <v>276</v>
      </c>
      <c r="D416" s="18" t="s">
        <v>32</v>
      </c>
      <c r="E416" s="36"/>
      <c r="F416" s="36"/>
      <c r="G416" s="36"/>
      <c r="H416" s="36"/>
      <c r="I416" s="36"/>
      <c r="J416" s="5"/>
      <c r="K416" s="18"/>
      <c r="L416" s="28"/>
      <c r="M416" s="19"/>
      <c r="N416" s="18"/>
      <c r="O416" s="20">
        <v>1</v>
      </c>
      <c r="P416" s="18"/>
      <c r="Q416" s="20">
        <f t="shared" si="13"/>
        <v>1</v>
      </c>
      <c r="R416" s="22">
        <v>1</v>
      </c>
      <c r="S416" s="24">
        <v>1</v>
      </c>
      <c r="T416" s="22"/>
      <c r="U416" s="25"/>
      <c r="V416" s="22"/>
      <c r="W416" s="22"/>
    </row>
    <row r="417" spans="1:23" ht="20.25" customHeight="1" x14ac:dyDescent="0.3">
      <c r="A417" s="72"/>
      <c r="B417" s="74"/>
      <c r="C417" s="73"/>
      <c r="D417" s="18" t="s">
        <v>48</v>
      </c>
      <c r="E417" s="36"/>
      <c r="F417" s="36"/>
      <c r="G417" s="36"/>
      <c r="H417" s="36"/>
      <c r="I417" s="36"/>
      <c r="J417" s="5"/>
      <c r="K417" s="18"/>
      <c r="L417" s="28"/>
      <c r="M417" s="19"/>
      <c r="N417" s="18"/>
      <c r="O417" s="20">
        <v>1</v>
      </c>
      <c r="P417" s="18"/>
      <c r="Q417" s="20">
        <f t="shared" si="13"/>
        <v>1</v>
      </c>
      <c r="R417" s="22"/>
      <c r="S417" s="24"/>
      <c r="T417" s="22"/>
      <c r="U417" s="25"/>
      <c r="V417" s="22"/>
      <c r="W417" s="22"/>
    </row>
    <row r="418" spans="1:23" ht="20.25" customHeight="1" x14ac:dyDescent="0.3">
      <c r="A418" s="72">
        <f t="shared" si="12"/>
        <v>220</v>
      </c>
      <c r="B418" s="74" t="s">
        <v>249</v>
      </c>
      <c r="C418" s="73" t="s">
        <v>277</v>
      </c>
      <c r="D418" s="18" t="s">
        <v>32</v>
      </c>
      <c r="E418" s="36"/>
      <c r="F418" s="36"/>
      <c r="G418" s="36"/>
      <c r="H418" s="36"/>
      <c r="I418" s="36"/>
      <c r="J418" s="5"/>
      <c r="K418" s="18"/>
      <c r="L418" s="28"/>
      <c r="M418" s="19"/>
      <c r="N418" s="18"/>
      <c r="O418" s="20">
        <v>1</v>
      </c>
      <c r="P418" s="18"/>
      <c r="Q418" s="20">
        <f t="shared" si="13"/>
        <v>1</v>
      </c>
      <c r="R418" s="22">
        <v>1</v>
      </c>
      <c r="S418" s="24">
        <v>1</v>
      </c>
      <c r="T418" s="22"/>
      <c r="U418" s="25"/>
      <c r="V418" s="22"/>
      <c r="W418" s="22"/>
    </row>
    <row r="419" spans="1:23" ht="20.25" customHeight="1" x14ac:dyDescent="0.3">
      <c r="A419" s="72"/>
      <c r="B419" s="74"/>
      <c r="C419" s="73"/>
      <c r="D419" s="18" t="s">
        <v>48</v>
      </c>
      <c r="E419" s="36"/>
      <c r="F419" s="36"/>
      <c r="G419" s="36"/>
      <c r="H419" s="36"/>
      <c r="I419" s="36"/>
      <c r="J419" s="5"/>
      <c r="K419" s="18"/>
      <c r="L419" s="28"/>
      <c r="M419" s="19"/>
      <c r="N419" s="18"/>
      <c r="O419" s="20">
        <v>1</v>
      </c>
      <c r="P419" s="18"/>
      <c r="Q419" s="20">
        <f t="shared" si="13"/>
        <v>1</v>
      </c>
      <c r="R419" s="22"/>
      <c r="S419" s="24"/>
      <c r="T419" s="22"/>
      <c r="U419" s="25"/>
      <c r="V419" s="22"/>
      <c r="W419" s="22"/>
    </row>
    <row r="420" spans="1:23" ht="20.25" customHeight="1" x14ac:dyDescent="0.3">
      <c r="A420" s="72">
        <f t="shared" si="12"/>
        <v>221</v>
      </c>
      <c r="B420" s="74" t="s">
        <v>249</v>
      </c>
      <c r="C420" s="73" t="s">
        <v>278</v>
      </c>
      <c r="D420" s="18" t="s">
        <v>32</v>
      </c>
      <c r="E420" s="36"/>
      <c r="F420" s="36"/>
      <c r="G420" s="36"/>
      <c r="H420" s="36"/>
      <c r="I420" s="36"/>
      <c r="J420" s="5"/>
      <c r="K420" s="18"/>
      <c r="L420" s="28"/>
      <c r="M420" s="19"/>
      <c r="N420" s="18"/>
      <c r="O420" s="20">
        <v>1</v>
      </c>
      <c r="P420" s="18"/>
      <c r="Q420" s="20">
        <f t="shared" si="13"/>
        <v>1</v>
      </c>
      <c r="R420" s="22">
        <v>1</v>
      </c>
      <c r="S420" s="24">
        <v>1</v>
      </c>
      <c r="T420" s="22"/>
      <c r="U420" s="25"/>
      <c r="V420" s="22"/>
      <c r="W420" s="22"/>
    </row>
    <row r="421" spans="1:23" ht="20.25" customHeight="1" x14ac:dyDescent="0.3">
      <c r="A421" s="72"/>
      <c r="B421" s="74"/>
      <c r="C421" s="73"/>
      <c r="D421" s="18" t="s">
        <v>48</v>
      </c>
      <c r="E421" s="36"/>
      <c r="F421" s="36"/>
      <c r="G421" s="36"/>
      <c r="H421" s="36"/>
      <c r="I421" s="36"/>
      <c r="J421" s="5"/>
      <c r="K421" s="18"/>
      <c r="L421" s="28"/>
      <c r="M421" s="19"/>
      <c r="N421" s="18"/>
      <c r="O421" s="20">
        <v>1</v>
      </c>
      <c r="P421" s="18"/>
      <c r="Q421" s="20">
        <f t="shared" si="13"/>
        <v>1</v>
      </c>
      <c r="R421" s="22"/>
      <c r="S421" s="24"/>
      <c r="T421" s="22"/>
      <c r="U421" s="25"/>
      <c r="V421" s="22"/>
      <c r="W421" s="22"/>
    </row>
    <row r="422" spans="1:23" ht="20.25" customHeight="1" x14ac:dyDescent="0.3">
      <c r="A422" s="72">
        <f t="shared" si="12"/>
        <v>222</v>
      </c>
      <c r="B422" s="74" t="s">
        <v>249</v>
      </c>
      <c r="C422" s="73" t="s">
        <v>279</v>
      </c>
      <c r="D422" s="18" t="s">
        <v>32</v>
      </c>
      <c r="E422" s="36"/>
      <c r="F422" s="36"/>
      <c r="G422" s="36"/>
      <c r="H422" s="36"/>
      <c r="I422" s="36"/>
      <c r="J422" s="5"/>
      <c r="K422" s="18"/>
      <c r="L422" s="28"/>
      <c r="M422" s="19"/>
      <c r="N422" s="18"/>
      <c r="O422" s="20">
        <v>1</v>
      </c>
      <c r="P422" s="18"/>
      <c r="Q422" s="20">
        <f t="shared" si="13"/>
        <v>1</v>
      </c>
      <c r="R422" s="22">
        <v>1</v>
      </c>
      <c r="S422" s="24">
        <v>1</v>
      </c>
      <c r="T422" s="22"/>
      <c r="U422" s="25"/>
      <c r="V422" s="22"/>
      <c r="W422" s="22"/>
    </row>
    <row r="423" spans="1:23" ht="20.25" customHeight="1" x14ac:dyDescent="0.3">
      <c r="A423" s="72"/>
      <c r="B423" s="74"/>
      <c r="C423" s="73"/>
      <c r="D423" s="18" t="s">
        <v>48</v>
      </c>
      <c r="E423" s="36"/>
      <c r="F423" s="36"/>
      <c r="G423" s="36"/>
      <c r="H423" s="36"/>
      <c r="I423" s="36"/>
      <c r="J423" s="5"/>
      <c r="K423" s="18"/>
      <c r="L423" s="28"/>
      <c r="M423" s="19"/>
      <c r="N423" s="18"/>
      <c r="O423" s="20">
        <v>1</v>
      </c>
      <c r="P423" s="18"/>
      <c r="Q423" s="20">
        <f t="shared" si="13"/>
        <v>1</v>
      </c>
      <c r="R423" s="22"/>
      <c r="S423" s="24"/>
      <c r="T423" s="22"/>
      <c r="U423" s="25"/>
      <c r="V423" s="22"/>
      <c r="W423" s="22"/>
    </row>
    <row r="424" spans="1:23" ht="20.25" customHeight="1" x14ac:dyDescent="0.3">
      <c r="A424" s="72">
        <f t="shared" si="12"/>
        <v>223</v>
      </c>
      <c r="B424" s="74" t="s">
        <v>249</v>
      </c>
      <c r="C424" s="73" t="s">
        <v>280</v>
      </c>
      <c r="D424" s="18" t="s">
        <v>32</v>
      </c>
      <c r="E424" s="36"/>
      <c r="F424" s="36"/>
      <c r="G424" s="36"/>
      <c r="H424" s="36"/>
      <c r="I424" s="36"/>
      <c r="J424" s="5"/>
      <c r="K424" s="18"/>
      <c r="L424" s="28"/>
      <c r="M424" s="19"/>
      <c r="N424" s="18"/>
      <c r="O424" s="20">
        <v>1</v>
      </c>
      <c r="P424" s="18"/>
      <c r="Q424" s="20">
        <f t="shared" si="13"/>
        <v>1</v>
      </c>
      <c r="R424" s="22">
        <v>1</v>
      </c>
      <c r="S424" s="24">
        <v>1</v>
      </c>
      <c r="T424" s="22"/>
      <c r="U424" s="25"/>
      <c r="V424" s="22"/>
      <c r="W424" s="22"/>
    </row>
    <row r="425" spans="1:23" ht="20.25" customHeight="1" x14ac:dyDescent="0.3">
      <c r="A425" s="72"/>
      <c r="B425" s="74"/>
      <c r="C425" s="73"/>
      <c r="D425" s="18" t="s">
        <v>48</v>
      </c>
      <c r="E425" s="36"/>
      <c r="F425" s="36"/>
      <c r="G425" s="36"/>
      <c r="H425" s="36"/>
      <c r="I425" s="36"/>
      <c r="J425" s="5"/>
      <c r="K425" s="18"/>
      <c r="L425" s="28"/>
      <c r="M425" s="19"/>
      <c r="N425" s="18"/>
      <c r="O425" s="20">
        <v>1</v>
      </c>
      <c r="P425" s="18"/>
      <c r="Q425" s="20">
        <f t="shared" si="13"/>
        <v>1</v>
      </c>
      <c r="R425" s="22"/>
      <c r="S425" s="24"/>
      <c r="T425" s="22"/>
      <c r="U425" s="25"/>
      <c r="V425" s="22"/>
      <c r="W425" s="22"/>
    </row>
    <row r="426" spans="1:23" ht="20.25" customHeight="1" x14ac:dyDescent="0.3">
      <c r="A426" s="72">
        <f t="shared" si="12"/>
        <v>224</v>
      </c>
      <c r="B426" s="74" t="s">
        <v>249</v>
      </c>
      <c r="C426" s="73" t="s">
        <v>281</v>
      </c>
      <c r="D426" s="18" t="s">
        <v>32</v>
      </c>
      <c r="E426" s="36"/>
      <c r="F426" s="36"/>
      <c r="G426" s="36"/>
      <c r="H426" s="36"/>
      <c r="I426" s="36"/>
      <c r="J426" s="5"/>
      <c r="K426" s="18"/>
      <c r="L426" s="28"/>
      <c r="M426" s="19"/>
      <c r="N426" s="18"/>
      <c r="O426" s="20">
        <v>1</v>
      </c>
      <c r="P426" s="18"/>
      <c r="Q426" s="20">
        <f t="shared" si="13"/>
        <v>1</v>
      </c>
      <c r="R426" s="22">
        <v>1</v>
      </c>
      <c r="S426" s="24">
        <v>1</v>
      </c>
      <c r="T426" s="22"/>
      <c r="U426" s="25"/>
      <c r="V426" s="22"/>
      <c r="W426" s="22"/>
    </row>
    <row r="427" spans="1:23" ht="20.25" customHeight="1" x14ac:dyDescent="0.3">
      <c r="A427" s="72"/>
      <c r="B427" s="74"/>
      <c r="C427" s="73"/>
      <c r="D427" s="18" t="s">
        <v>48</v>
      </c>
      <c r="E427" s="36"/>
      <c r="F427" s="36"/>
      <c r="G427" s="36"/>
      <c r="H427" s="36"/>
      <c r="I427" s="36"/>
      <c r="J427" s="5"/>
      <c r="K427" s="18"/>
      <c r="L427" s="28"/>
      <c r="M427" s="19"/>
      <c r="N427" s="18"/>
      <c r="O427" s="20">
        <v>1</v>
      </c>
      <c r="P427" s="18"/>
      <c r="Q427" s="20">
        <f t="shared" si="13"/>
        <v>1</v>
      </c>
      <c r="R427" s="22"/>
      <c r="S427" s="24"/>
      <c r="T427" s="22"/>
      <c r="U427" s="25"/>
      <c r="V427" s="22"/>
      <c r="W427" s="22"/>
    </row>
    <row r="428" spans="1:23" ht="20.25" customHeight="1" x14ac:dyDescent="0.3">
      <c r="A428" s="72">
        <f t="shared" ref="A428:A490" si="14">MAX($A$8:A427)+1</f>
        <v>225</v>
      </c>
      <c r="B428" s="74" t="s">
        <v>249</v>
      </c>
      <c r="C428" s="73" t="s">
        <v>282</v>
      </c>
      <c r="D428" s="18" t="s">
        <v>32</v>
      </c>
      <c r="E428" s="36"/>
      <c r="F428" s="36"/>
      <c r="G428" s="36"/>
      <c r="H428" s="36"/>
      <c r="I428" s="36"/>
      <c r="J428" s="5"/>
      <c r="K428" s="18"/>
      <c r="L428" s="28"/>
      <c r="M428" s="19"/>
      <c r="N428" s="18"/>
      <c r="O428" s="20">
        <v>1</v>
      </c>
      <c r="P428" s="18"/>
      <c r="Q428" s="20">
        <f t="shared" si="13"/>
        <v>1</v>
      </c>
      <c r="R428" s="22">
        <v>1</v>
      </c>
      <c r="S428" s="24">
        <v>1</v>
      </c>
      <c r="T428" s="22"/>
      <c r="U428" s="25"/>
      <c r="V428" s="22"/>
      <c r="W428" s="22"/>
    </row>
    <row r="429" spans="1:23" ht="20.25" customHeight="1" x14ac:dyDescent="0.3">
      <c r="A429" s="72"/>
      <c r="B429" s="74"/>
      <c r="C429" s="73"/>
      <c r="D429" s="18" t="s">
        <v>48</v>
      </c>
      <c r="E429" s="36"/>
      <c r="F429" s="36"/>
      <c r="G429" s="36"/>
      <c r="H429" s="36"/>
      <c r="I429" s="36"/>
      <c r="J429" s="5"/>
      <c r="K429" s="18"/>
      <c r="L429" s="28"/>
      <c r="M429" s="19"/>
      <c r="N429" s="18"/>
      <c r="O429" s="20">
        <v>1</v>
      </c>
      <c r="P429" s="18"/>
      <c r="Q429" s="20">
        <f t="shared" si="13"/>
        <v>1</v>
      </c>
      <c r="R429" s="22"/>
      <c r="S429" s="24"/>
      <c r="T429" s="22"/>
      <c r="U429" s="25"/>
      <c r="V429" s="22"/>
      <c r="W429" s="22"/>
    </row>
    <row r="430" spans="1:23" ht="43.2" customHeight="1" x14ac:dyDescent="0.3">
      <c r="A430" s="22">
        <f t="shared" si="14"/>
        <v>226</v>
      </c>
      <c r="B430" s="17" t="s">
        <v>283</v>
      </c>
      <c r="C430" s="17" t="s">
        <v>284</v>
      </c>
      <c r="D430" s="18" t="s">
        <v>205</v>
      </c>
      <c r="E430" s="18"/>
      <c r="F430" s="18"/>
      <c r="G430" s="18"/>
      <c r="H430" s="18"/>
      <c r="I430" s="18"/>
      <c r="J430" s="5"/>
      <c r="K430" s="18"/>
      <c r="L430" s="28"/>
      <c r="M430" s="19"/>
      <c r="N430" s="18"/>
      <c r="O430" s="20">
        <v>1</v>
      </c>
      <c r="P430" s="18"/>
      <c r="Q430" s="20">
        <f t="shared" si="13"/>
        <v>1</v>
      </c>
      <c r="R430" s="22">
        <v>1</v>
      </c>
      <c r="S430" s="24"/>
      <c r="T430" s="22"/>
      <c r="U430" s="25"/>
      <c r="V430" s="22"/>
      <c r="W430" s="22"/>
    </row>
    <row r="431" spans="1:23" ht="43.2" customHeight="1" x14ac:dyDescent="0.3">
      <c r="A431" s="22">
        <f t="shared" si="14"/>
        <v>227</v>
      </c>
      <c r="B431" s="17" t="s">
        <v>283</v>
      </c>
      <c r="C431" s="17" t="s">
        <v>285</v>
      </c>
      <c r="D431" s="18" t="s">
        <v>205</v>
      </c>
      <c r="E431" s="18"/>
      <c r="F431" s="18"/>
      <c r="G431" s="18"/>
      <c r="H431" s="18"/>
      <c r="I431" s="18"/>
      <c r="J431" s="5"/>
      <c r="K431" s="18"/>
      <c r="L431" s="28"/>
      <c r="M431" s="19"/>
      <c r="N431" s="18"/>
      <c r="O431" s="20">
        <v>1</v>
      </c>
      <c r="P431" s="18"/>
      <c r="Q431" s="20">
        <f t="shared" si="13"/>
        <v>1</v>
      </c>
      <c r="R431" s="22">
        <v>1</v>
      </c>
      <c r="S431" s="24"/>
      <c r="T431" s="22"/>
      <c r="U431" s="25"/>
      <c r="V431" s="22"/>
      <c r="W431" s="22"/>
    </row>
    <row r="432" spans="1:23" ht="23.4" customHeight="1" x14ac:dyDescent="0.3">
      <c r="A432" s="72">
        <f t="shared" si="14"/>
        <v>228</v>
      </c>
      <c r="B432" s="76" t="s">
        <v>283</v>
      </c>
      <c r="C432" s="76" t="s">
        <v>286</v>
      </c>
      <c r="D432" s="18" t="s">
        <v>32</v>
      </c>
      <c r="E432" s="18"/>
      <c r="F432" s="18"/>
      <c r="G432" s="18"/>
      <c r="H432" s="18"/>
      <c r="I432" s="18"/>
      <c r="J432" s="5"/>
      <c r="K432" s="18"/>
      <c r="L432" s="28"/>
      <c r="M432" s="19"/>
      <c r="N432" s="18"/>
      <c r="O432" s="20">
        <v>1</v>
      </c>
      <c r="P432" s="18"/>
      <c r="Q432" s="20">
        <f t="shared" si="13"/>
        <v>1</v>
      </c>
      <c r="R432" s="22">
        <v>1</v>
      </c>
      <c r="S432" s="24">
        <v>1</v>
      </c>
      <c r="T432" s="22"/>
      <c r="U432" s="25"/>
      <c r="V432" s="22"/>
      <c r="W432" s="22"/>
    </row>
    <row r="433" spans="1:23" ht="23.4" customHeight="1" x14ac:dyDescent="0.3">
      <c r="A433" s="72"/>
      <c r="B433" s="76"/>
      <c r="C433" s="76"/>
      <c r="D433" s="18" t="s">
        <v>48</v>
      </c>
      <c r="E433" s="18"/>
      <c r="F433" s="18"/>
      <c r="G433" s="18"/>
      <c r="H433" s="18"/>
      <c r="I433" s="18"/>
      <c r="J433" s="5"/>
      <c r="K433" s="18"/>
      <c r="L433" s="28"/>
      <c r="M433" s="19"/>
      <c r="N433" s="18"/>
      <c r="O433" s="20">
        <v>1</v>
      </c>
      <c r="P433" s="18"/>
      <c r="Q433" s="20">
        <f t="shared" si="13"/>
        <v>1</v>
      </c>
      <c r="R433" s="22"/>
      <c r="S433" s="24"/>
      <c r="T433" s="22"/>
      <c r="U433" s="25"/>
      <c r="V433" s="22"/>
      <c r="W433" s="22"/>
    </row>
    <row r="434" spans="1:23" ht="23.4" customHeight="1" x14ac:dyDescent="0.3">
      <c r="A434" s="72">
        <f t="shared" si="14"/>
        <v>229</v>
      </c>
      <c r="B434" s="76" t="s">
        <v>283</v>
      </c>
      <c r="C434" s="76" t="s">
        <v>287</v>
      </c>
      <c r="D434" s="18" t="s">
        <v>32</v>
      </c>
      <c r="E434" s="18"/>
      <c r="F434" s="18"/>
      <c r="G434" s="18"/>
      <c r="H434" s="18"/>
      <c r="I434" s="18"/>
      <c r="J434" s="5"/>
      <c r="K434" s="18"/>
      <c r="L434" s="28"/>
      <c r="M434" s="19"/>
      <c r="N434" s="18"/>
      <c r="O434" s="20">
        <v>1</v>
      </c>
      <c r="P434" s="18"/>
      <c r="Q434" s="20">
        <f t="shared" si="13"/>
        <v>1</v>
      </c>
      <c r="R434" s="22">
        <v>1</v>
      </c>
      <c r="S434" s="24">
        <v>1</v>
      </c>
      <c r="T434" s="22"/>
      <c r="U434" s="25"/>
      <c r="V434" s="22"/>
      <c r="W434" s="22"/>
    </row>
    <row r="435" spans="1:23" ht="23.4" customHeight="1" x14ac:dyDescent="0.3">
      <c r="A435" s="72"/>
      <c r="B435" s="76"/>
      <c r="C435" s="76"/>
      <c r="D435" s="18" t="s">
        <v>48</v>
      </c>
      <c r="E435" s="18"/>
      <c r="F435" s="18"/>
      <c r="G435" s="18"/>
      <c r="H435" s="18"/>
      <c r="I435" s="18"/>
      <c r="J435" s="5"/>
      <c r="K435" s="18"/>
      <c r="L435" s="28"/>
      <c r="M435" s="19"/>
      <c r="N435" s="18"/>
      <c r="O435" s="20">
        <v>1</v>
      </c>
      <c r="P435" s="18"/>
      <c r="Q435" s="20">
        <f t="shared" si="13"/>
        <v>1</v>
      </c>
      <c r="R435" s="22"/>
      <c r="S435" s="24"/>
      <c r="T435" s="22"/>
      <c r="U435" s="25"/>
      <c r="V435" s="22"/>
      <c r="W435" s="22"/>
    </row>
    <row r="436" spans="1:23" ht="21" customHeight="1" x14ac:dyDescent="0.3">
      <c r="A436" s="72">
        <f t="shared" si="14"/>
        <v>230</v>
      </c>
      <c r="B436" s="76" t="s">
        <v>283</v>
      </c>
      <c r="C436" s="76" t="s">
        <v>288</v>
      </c>
      <c r="D436" s="18" t="s">
        <v>32</v>
      </c>
      <c r="E436" s="18"/>
      <c r="F436" s="18"/>
      <c r="G436" s="18"/>
      <c r="H436" s="18"/>
      <c r="I436" s="18"/>
      <c r="J436" s="5"/>
      <c r="K436" s="18"/>
      <c r="L436" s="28"/>
      <c r="M436" s="19"/>
      <c r="N436" s="18"/>
      <c r="O436" s="20">
        <v>1</v>
      </c>
      <c r="P436" s="18"/>
      <c r="Q436" s="20">
        <f t="shared" si="13"/>
        <v>1</v>
      </c>
      <c r="R436" s="22">
        <v>1</v>
      </c>
      <c r="S436" s="24">
        <v>1</v>
      </c>
      <c r="T436" s="22"/>
      <c r="U436" s="25"/>
      <c r="V436" s="22"/>
      <c r="W436" s="22"/>
    </row>
    <row r="437" spans="1:23" ht="21" customHeight="1" x14ac:dyDescent="0.3">
      <c r="A437" s="72"/>
      <c r="B437" s="76"/>
      <c r="C437" s="76"/>
      <c r="D437" s="18" t="s">
        <v>48</v>
      </c>
      <c r="E437" s="18"/>
      <c r="F437" s="18"/>
      <c r="G437" s="18"/>
      <c r="H437" s="18"/>
      <c r="I437" s="18"/>
      <c r="J437" s="5"/>
      <c r="K437" s="18"/>
      <c r="L437" s="28"/>
      <c r="M437" s="19"/>
      <c r="N437" s="18"/>
      <c r="O437" s="20">
        <v>1</v>
      </c>
      <c r="P437" s="18"/>
      <c r="Q437" s="20">
        <f t="shared" si="13"/>
        <v>1</v>
      </c>
      <c r="R437" s="22"/>
      <c r="S437" s="24"/>
      <c r="T437" s="22"/>
      <c r="U437" s="25"/>
      <c r="V437" s="22"/>
      <c r="W437" s="22"/>
    </row>
    <row r="438" spans="1:23" ht="41.4" customHeight="1" x14ac:dyDescent="0.3">
      <c r="A438" s="22">
        <f t="shared" si="14"/>
        <v>231</v>
      </c>
      <c r="B438" s="17" t="s">
        <v>283</v>
      </c>
      <c r="C438" s="17" t="s">
        <v>289</v>
      </c>
      <c r="D438" s="18" t="s">
        <v>205</v>
      </c>
      <c r="E438" s="18"/>
      <c r="F438" s="18"/>
      <c r="G438" s="18"/>
      <c r="H438" s="18"/>
      <c r="I438" s="18"/>
      <c r="J438" s="5"/>
      <c r="K438" s="18"/>
      <c r="L438" s="28"/>
      <c r="M438" s="19"/>
      <c r="N438" s="18"/>
      <c r="O438" s="20">
        <v>1</v>
      </c>
      <c r="P438" s="18"/>
      <c r="Q438" s="20">
        <f t="shared" si="13"/>
        <v>1</v>
      </c>
      <c r="R438" s="22">
        <v>1</v>
      </c>
      <c r="S438" s="24"/>
      <c r="T438" s="22"/>
      <c r="U438" s="25"/>
      <c r="V438" s="22"/>
      <c r="W438" s="22"/>
    </row>
    <row r="439" spans="1:23" ht="41.4" customHeight="1" x14ac:dyDescent="0.3">
      <c r="A439" s="22">
        <f t="shared" si="14"/>
        <v>232</v>
      </c>
      <c r="B439" s="17" t="s">
        <v>283</v>
      </c>
      <c r="C439" s="17" t="s">
        <v>290</v>
      </c>
      <c r="D439" s="18" t="s">
        <v>205</v>
      </c>
      <c r="E439" s="18"/>
      <c r="F439" s="18"/>
      <c r="G439" s="18"/>
      <c r="H439" s="18"/>
      <c r="I439" s="18"/>
      <c r="J439" s="5"/>
      <c r="K439" s="18"/>
      <c r="L439" s="28"/>
      <c r="M439" s="19"/>
      <c r="N439" s="18"/>
      <c r="O439" s="20">
        <v>1</v>
      </c>
      <c r="P439" s="18"/>
      <c r="Q439" s="20">
        <f t="shared" si="13"/>
        <v>1</v>
      </c>
      <c r="R439" s="22">
        <v>1</v>
      </c>
      <c r="S439" s="24"/>
      <c r="T439" s="22"/>
      <c r="U439" s="25"/>
      <c r="V439" s="22"/>
      <c r="W439" s="22"/>
    </row>
    <row r="440" spans="1:23" ht="41.4" customHeight="1" x14ac:dyDescent="0.3">
      <c r="A440" s="22">
        <f t="shared" si="14"/>
        <v>233</v>
      </c>
      <c r="B440" s="17" t="s">
        <v>283</v>
      </c>
      <c r="C440" s="17" t="s">
        <v>291</v>
      </c>
      <c r="D440" s="18" t="s">
        <v>205</v>
      </c>
      <c r="E440" s="18"/>
      <c r="F440" s="18"/>
      <c r="G440" s="18"/>
      <c r="H440" s="18"/>
      <c r="I440" s="18"/>
      <c r="J440" s="5"/>
      <c r="K440" s="18"/>
      <c r="L440" s="28"/>
      <c r="M440" s="19"/>
      <c r="N440" s="18"/>
      <c r="O440" s="20">
        <v>1</v>
      </c>
      <c r="P440" s="18"/>
      <c r="Q440" s="20">
        <f t="shared" si="13"/>
        <v>1</v>
      </c>
      <c r="R440" s="22">
        <v>1</v>
      </c>
      <c r="S440" s="24"/>
      <c r="T440" s="22"/>
      <c r="U440" s="25"/>
      <c r="V440" s="22"/>
      <c r="W440" s="22"/>
    </row>
    <row r="441" spans="1:23" ht="41.4" customHeight="1" x14ac:dyDescent="0.3">
      <c r="A441" s="22">
        <f t="shared" si="14"/>
        <v>234</v>
      </c>
      <c r="B441" s="17" t="s">
        <v>283</v>
      </c>
      <c r="C441" s="17" t="s">
        <v>292</v>
      </c>
      <c r="D441" s="18" t="s">
        <v>205</v>
      </c>
      <c r="E441" s="18"/>
      <c r="F441" s="18"/>
      <c r="G441" s="18"/>
      <c r="H441" s="18"/>
      <c r="I441" s="18"/>
      <c r="J441" s="5"/>
      <c r="K441" s="18"/>
      <c r="L441" s="28"/>
      <c r="M441" s="19"/>
      <c r="N441" s="18"/>
      <c r="O441" s="20">
        <v>1</v>
      </c>
      <c r="P441" s="18"/>
      <c r="Q441" s="20">
        <f t="shared" si="13"/>
        <v>1</v>
      </c>
      <c r="R441" s="22">
        <v>1</v>
      </c>
      <c r="S441" s="24"/>
      <c r="T441" s="22"/>
      <c r="U441" s="25"/>
      <c r="V441" s="22"/>
      <c r="W441" s="22"/>
    </row>
    <row r="442" spans="1:23" ht="21" customHeight="1" x14ac:dyDescent="0.3">
      <c r="A442" s="72">
        <f t="shared" si="14"/>
        <v>235</v>
      </c>
      <c r="B442" s="76" t="s">
        <v>283</v>
      </c>
      <c r="C442" s="76" t="s">
        <v>293</v>
      </c>
      <c r="D442" s="18" t="s">
        <v>32</v>
      </c>
      <c r="E442" s="18"/>
      <c r="F442" s="18"/>
      <c r="G442" s="18"/>
      <c r="H442" s="18"/>
      <c r="I442" s="18"/>
      <c r="J442" s="5"/>
      <c r="K442" s="18"/>
      <c r="L442" s="28"/>
      <c r="M442" s="19"/>
      <c r="N442" s="18"/>
      <c r="O442" s="20">
        <v>1</v>
      </c>
      <c r="P442" s="18"/>
      <c r="Q442" s="20">
        <f t="shared" si="13"/>
        <v>1</v>
      </c>
      <c r="R442" s="22">
        <v>1</v>
      </c>
      <c r="S442" s="24">
        <v>1</v>
      </c>
      <c r="T442" s="22"/>
      <c r="U442" s="25"/>
      <c r="V442" s="22"/>
      <c r="W442" s="22"/>
    </row>
    <row r="443" spans="1:23" ht="21" customHeight="1" x14ac:dyDescent="0.3">
      <c r="A443" s="72"/>
      <c r="B443" s="76"/>
      <c r="C443" s="76"/>
      <c r="D443" s="18" t="s">
        <v>48</v>
      </c>
      <c r="E443" s="18"/>
      <c r="F443" s="18"/>
      <c r="G443" s="18"/>
      <c r="H443" s="18"/>
      <c r="I443" s="18"/>
      <c r="J443" s="5"/>
      <c r="K443" s="18"/>
      <c r="L443" s="28"/>
      <c r="M443" s="19"/>
      <c r="N443" s="18"/>
      <c r="O443" s="20">
        <v>1</v>
      </c>
      <c r="P443" s="18"/>
      <c r="Q443" s="20">
        <f t="shared" si="13"/>
        <v>1</v>
      </c>
      <c r="R443" s="22"/>
      <c r="S443" s="24"/>
      <c r="T443" s="22"/>
      <c r="U443" s="25"/>
      <c r="V443" s="22"/>
      <c r="W443" s="22"/>
    </row>
    <row r="444" spans="1:23" ht="21" customHeight="1" x14ac:dyDescent="0.3">
      <c r="A444" s="72">
        <f t="shared" si="14"/>
        <v>236</v>
      </c>
      <c r="B444" s="76" t="s">
        <v>283</v>
      </c>
      <c r="C444" s="76" t="s">
        <v>294</v>
      </c>
      <c r="D444" s="18" t="s">
        <v>32</v>
      </c>
      <c r="E444" s="18"/>
      <c r="F444" s="18"/>
      <c r="G444" s="18"/>
      <c r="H444" s="18"/>
      <c r="I444" s="18"/>
      <c r="J444" s="5"/>
      <c r="K444" s="18"/>
      <c r="L444" s="28"/>
      <c r="M444" s="19"/>
      <c r="N444" s="18"/>
      <c r="O444" s="20">
        <v>1</v>
      </c>
      <c r="P444" s="18"/>
      <c r="Q444" s="20">
        <f t="shared" si="13"/>
        <v>1</v>
      </c>
      <c r="R444" s="22">
        <v>1</v>
      </c>
      <c r="S444" s="24">
        <v>1</v>
      </c>
      <c r="T444" s="22"/>
      <c r="U444" s="25"/>
      <c r="V444" s="22"/>
      <c r="W444" s="22"/>
    </row>
    <row r="445" spans="1:23" ht="21" customHeight="1" x14ac:dyDescent="0.3">
      <c r="A445" s="72"/>
      <c r="B445" s="76"/>
      <c r="C445" s="76"/>
      <c r="D445" s="18" t="s">
        <v>48</v>
      </c>
      <c r="E445" s="18"/>
      <c r="F445" s="18"/>
      <c r="G445" s="18"/>
      <c r="H445" s="18"/>
      <c r="I445" s="18"/>
      <c r="J445" s="5"/>
      <c r="K445" s="18"/>
      <c r="L445" s="28"/>
      <c r="M445" s="19"/>
      <c r="N445" s="18"/>
      <c r="O445" s="20">
        <v>1</v>
      </c>
      <c r="P445" s="18"/>
      <c r="Q445" s="20">
        <f t="shared" si="13"/>
        <v>1</v>
      </c>
      <c r="R445" s="22"/>
      <c r="S445" s="24"/>
      <c r="T445" s="22"/>
      <c r="U445" s="25"/>
      <c r="V445" s="22"/>
      <c r="W445" s="22"/>
    </row>
    <row r="446" spans="1:23" ht="21" customHeight="1" x14ac:dyDescent="0.3">
      <c r="A446" s="72">
        <f t="shared" si="14"/>
        <v>237</v>
      </c>
      <c r="B446" s="76" t="s">
        <v>283</v>
      </c>
      <c r="C446" s="76" t="s">
        <v>295</v>
      </c>
      <c r="D446" s="18" t="s">
        <v>32</v>
      </c>
      <c r="E446" s="18"/>
      <c r="F446" s="18"/>
      <c r="G446" s="18"/>
      <c r="H446" s="18"/>
      <c r="I446" s="18"/>
      <c r="J446" s="5"/>
      <c r="K446" s="18"/>
      <c r="L446" s="28"/>
      <c r="M446" s="19"/>
      <c r="N446" s="18"/>
      <c r="O446" s="20">
        <v>1</v>
      </c>
      <c r="P446" s="18"/>
      <c r="Q446" s="20">
        <f t="shared" si="13"/>
        <v>1</v>
      </c>
      <c r="R446" s="22">
        <v>1</v>
      </c>
      <c r="S446" s="24">
        <v>1</v>
      </c>
      <c r="T446" s="22"/>
      <c r="U446" s="25"/>
      <c r="V446" s="22"/>
      <c r="W446" s="22"/>
    </row>
    <row r="447" spans="1:23" ht="21" customHeight="1" x14ac:dyDescent="0.3">
      <c r="A447" s="72"/>
      <c r="B447" s="76"/>
      <c r="C447" s="76"/>
      <c r="D447" s="18" t="s">
        <v>48</v>
      </c>
      <c r="E447" s="18"/>
      <c r="F447" s="18"/>
      <c r="G447" s="18"/>
      <c r="H447" s="18"/>
      <c r="I447" s="18"/>
      <c r="J447" s="5"/>
      <c r="K447" s="18"/>
      <c r="L447" s="28"/>
      <c r="M447" s="19"/>
      <c r="N447" s="18"/>
      <c r="O447" s="20">
        <v>1</v>
      </c>
      <c r="P447" s="18"/>
      <c r="Q447" s="20">
        <f t="shared" si="13"/>
        <v>1</v>
      </c>
      <c r="R447" s="22"/>
      <c r="S447" s="24"/>
      <c r="T447" s="22"/>
      <c r="U447" s="25"/>
      <c r="V447" s="22"/>
      <c r="W447" s="22"/>
    </row>
    <row r="448" spans="1:23" ht="21" customHeight="1" x14ac:dyDescent="0.3">
      <c r="A448" s="72">
        <f t="shared" si="14"/>
        <v>238</v>
      </c>
      <c r="B448" s="76" t="s">
        <v>283</v>
      </c>
      <c r="C448" s="76" t="s">
        <v>296</v>
      </c>
      <c r="D448" s="18" t="s">
        <v>32</v>
      </c>
      <c r="E448" s="18"/>
      <c r="F448" s="18"/>
      <c r="G448" s="18"/>
      <c r="H448" s="18"/>
      <c r="I448" s="18"/>
      <c r="J448" s="5"/>
      <c r="K448" s="18"/>
      <c r="L448" s="28"/>
      <c r="M448" s="19"/>
      <c r="N448" s="18"/>
      <c r="O448" s="20">
        <v>1</v>
      </c>
      <c r="P448" s="18"/>
      <c r="Q448" s="20">
        <f t="shared" si="13"/>
        <v>1</v>
      </c>
      <c r="R448" s="22">
        <v>1</v>
      </c>
      <c r="S448" s="24">
        <v>1</v>
      </c>
      <c r="T448" s="22"/>
      <c r="U448" s="25"/>
      <c r="V448" s="22"/>
      <c r="W448" s="22"/>
    </row>
    <row r="449" spans="1:23" ht="21" customHeight="1" x14ac:dyDescent="0.3">
      <c r="A449" s="72"/>
      <c r="B449" s="76"/>
      <c r="C449" s="76"/>
      <c r="D449" s="18" t="s">
        <v>48</v>
      </c>
      <c r="E449" s="18"/>
      <c r="F449" s="18"/>
      <c r="G449" s="18"/>
      <c r="H449" s="18"/>
      <c r="I449" s="18"/>
      <c r="J449" s="5"/>
      <c r="K449" s="18"/>
      <c r="L449" s="28"/>
      <c r="M449" s="19"/>
      <c r="N449" s="18"/>
      <c r="O449" s="20">
        <v>1</v>
      </c>
      <c r="P449" s="18"/>
      <c r="Q449" s="20">
        <f t="shared" si="13"/>
        <v>1</v>
      </c>
      <c r="R449" s="22"/>
      <c r="S449" s="24"/>
      <c r="T449" s="22"/>
      <c r="U449" s="25"/>
      <c r="V449" s="22"/>
      <c r="W449" s="22"/>
    </row>
    <row r="450" spans="1:23" ht="21" customHeight="1" x14ac:dyDescent="0.3">
      <c r="A450" s="72">
        <f t="shared" si="14"/>
        <v>239</v>
      </c>
      <c r="B450" s="76" t="s">
        <v>283</v>
      </c>
      <c r="C450" s="76" t="s">
        <v>297</v>
      </c>
      <c r="D450" s="18" t="s">
        <v>32</v>
      </c>
      <c r="E450" s="18"/>
      <c r="F450" s="18"/>
      <c r="G450" s="18"/>
      <c r="H450" s="18"/>
      <c r="I450" s="18"/>
      <c r="J450" s="5"/>
      <c r="K450" s="18"/>
      <c r="L450" s="28"/>
      <c r="M450" s="19"/>
      <c r="N450" s="18"/>
      <c r="O450" s="20">
        <v>1</v>
      </c>
      <c r="P450" s="18"/>
      <c r="Q450" s="20">
        <f t="shared" si="13"/>
        <v>1</v>
      </c>
      <c r="R450" s="22">
        <v>1</v>
      </c>
      <c r="S450" s="24">
        <v>1</v>
      </c>
      <c r="T450" s="22"/>
      <c r="U450" s="25"/>
      <c r="V450" s="22"/>
      <c r="W450" s="22"/>
    </row>
    <row r="451" spans="1:23" ht="21" customHeight="1" x14ac:dyDescent="0.3">
      <c r="A451" s="72"/>
      <c r="B451" s="76"/>
      <c r="C451" s="76"/>
      <c r="D451" s="18" t="s">
        <v>48</v>
      </c>
      <c r="E451" s="18"/>
      <c r="F451" s="18"/>
      <c r="G451" s="18"/>
      <c r="H451" s="18"/>
      <c r="I451" s="18"/>
      <c r="J451" s="5"/>
      <c r="K451" s="18"/>
      <c r="L451" s="28"/>
      <c r="M451" s="19"/>
      <c r="N451" s="18"/>
      <c r="O451" s="20">
        <v>1</v>
      </c>
      <c r="P451" s="18"/>
      <c r="Q451" s="20">
        <f t="shared" si="13"/>
        <v>1</v>
      </c>
      <c r="R451" s="22"/>
      <c r="S451" s="24"/>
      <c r="T451" s="22"/>
      <c r="U451" s="25"/>
      <c r="V451" s="22"/>
      <c r="W451" s="22"/>
    </row>
    <row r="452" spans="1:23" ht="21" customHeight="1" x14ac:dyDescent="0.3">
      <c r="A452" s="72">
        <f t="shared" si="14"/>
        <v>240</v>
      </c>
      <c r="B452" s="76" t="s">
        <v>283</v>
      </c>
      <c r="C452" s="76" t="s">
        <v>298</v>
      </c>
      <c r="D452" s="18" t="s">
        <v>32</v>
      </c>
      <c r="E452" s="18"/>
      <c r="F452" s="18"/>
      <c r="G452" s="18"/>
      <c r="H452" s="18"/>
      <c r="I452" s="18"/>
      <c r="J452" s="5"/>
      <c r="K452" s="18"/>
      <c r="L452" s="28"/>
      <c r="M452" s="19"/>
      <c r="N452" s="18"/>
      <c r="O452" s="20">
        <v>1</v>
      </c>
      <c r="P452" s="18"/>
      <c r="Q452" s="20">
        <f t="shared" si="13"/>
        <v>1</v>
      </c>
      <c r="R452" s="22">
        <v>1</v>
      </c>
      <c r="S452" s="24">
        <v>1</v>
      </c>
      <c r="T452" s="22"/>
      <c r="U452" s="25"/>
      <c r="V452" s="22"/>
      <c r="W452" s="22"/>
    </row>
    <row r="453" spans="1:23" ht="21" customHeight="1" x14ac:dyDescent="0.3">
      <c r="A453" s="72"/>
      <c r="B453" s="76"/>
      <c r="C453" s="76"/>
      <c r="D453" s="18" t="s">
        <v>48</v>
      </c>
      <c r="E453" s="18"/>
      <c r="F453" s="18"/>
      <c r="G453" s="18"/>
      <c r="H453" s="18"/>
      <c r="I453" s="18"/>
      <c r="J453" s="5"/>
      <c r="K453" s="18"/>
      <c r="L453" s="28"/>
      <c r="M453" s="19"/>
      <c r="N453" s="18"/>
      <c r="O453" s="20">
        <v>1</v>
      </c>
      <c r="P453" s="18"/>
      <c r="Q453" s="20">
        <f t="shared" si="13"/>
        <v>1</v>
      </c>
      <c r="R453" s="22"/>
      <c r="S453" s="24"/>
      <c r="T453" s="22"/>
      <c r="U453" s="25"/>
      <c r="V453" s="22"/>
      <c r="W453" s="22"/>
    </row>
    <row r="454" spans="1:23" ht="21" customHeight="1" x14ac:dyDescent="0.3">
      <c r="A454" s="72">
        <f t="shared" si="14"/>
        <v>241</v>
      </c>
      <c r="B454" s="76" t="s">
        <v>283</v>
      </c>
      <c r="C454" s="76" t="s">
        <v>299</v>
      </c>
      <c r="D454" s="18" t="s">
        <v>32</v>
      </c>
      <c r="E454" s="18"/>
      <c r="F454" s="18"/>
      <c r="G454" s="18"/>
      <c r="H454" s="18"/>
      <c r="I454" s="18"/>
      <c r="J454" s="5"/>
      <c r="K454" s="18"/>
      <c r="L454" s="28"/>
      <c r="M454" s="19"/>
      <c r="N454" s="18"/>
      <c r="O454" s="20">
        <v>1</v>
      </c>
      <c r="P454" s="18"/>
      <c r="Q454" s="20">
        <f t="shared" si="13"/>
        <v>1</v>
      </c>
      <c r="R454" s="22">
        <v>1</v>
      </c>
      <c r="S454" s="24">
        <v>1</v>
      </c>
      <c r="T454" s="22"/>
      <c r="U454" s="25"/>
      <c r="V454" s="22"/>
      <c r="W454" s="22"/>
    </row>
    <row r="455" spans="1:23" ht="21" customHeight="1" x14ac:dyDescent="0.3">
      <c r="A455" s="72"/>
      <c r="B455" s="76"/>
      <c r="C455" s="76"/>
      <c r="D455" s="18" t="s">
        <v>48</v>
      </c>
      <c r="E455" s="18"/>
      <c r="F455" s="18"/>
      <c r="G455" s="18"/>
      <c r="H455" s="18"/>
      <c r="I455" s="18"/>
      <c r="J455" s="5"/>
      <c r="K455" s="18"/>
      <c r="L455" s="28"/>
      <c r="M455" s="19"/>
      <c r="N455" s="18"/>
      <c r="O455" s="20">
        <v>1</v>
      </c>
      <c r="P455" s="18"/>
      <c r="Q455" s="20">
        <f t="shared" si="13"/>
        <v>1</v>
      </c>
      <c r="R455" s="22"/>
      <c r="S455" s="24"/>
      <c r="T455" s="22"/>
      <c r="U455" s="25"/>
      <c r="V455" s="22"/>
      <c r="W455" s="22"/>
    </row>
    <row r="456" spans="1:23" ht="21" customHeight="1" x14ac:dyDescent="0.3">
      <c r="A456" s="72">
        <f t="shared" si="14"/>
        <v>242</v>
      </c>
      <c r="B456" s="76" t="s">
        <v>283</v>
      </c>
      <c r="C456" s="76" t="s">
        <v>300</v>
      </c>
      <c r="D456" s="18" t="s">
        <v>32</v>
      </c>
      <c r="E456" s="18"/>
      <c r="F456" s="18"/>
      <c r="G456" s="18"/>
      <c r="H456" s="18"/>
      <c r="I456" s="18"/>
      <c r="J456" s="5"/>
      <c r="K456" s="18"/>
      <c r="L456" s="28"/>
      <c r="M456" s="19"/>
      <c r="N456" s="18"/>
      <c r="O456" s="20">
        <v>1</v>
      </c>
      <c r="P456" s="18"/>
      <c r="Q456" s="20">
        <f t="shared" ref="Q456:Q519" si="15">SUM(E456:P456)</f>
        <v>1</v>
      </c>
      <c r="R456" s="22">
        <v>1</v>
      </c>
      <c r="S456" s="24">
        <v>1</v>
      </c>
      <c r="T456" s="22"/>
      <c r="U456" s="25"/>
      <c r="V456" s="22"/>
      <c r="W456" s="22"/>
    </row>
    <row r="457" spans="1:23" ht="21" customHeight="1" x14ac:dyDescent="0.3">
      <c r="A457" s="72"/>
      <c r="B457" s="76"/>
      <c r="C457" s="76"/>
      <c r="D457" s="18" t="s">
        <v>48</v>
      </c>
      <c r="E457" s="18"/>
      <c r="F457" s="18"/>
      <c r="G457" s="18"/>
      <c r="H457" s="18"/>
      <c r="I457" s="18"/>
      <c r="J457" s="5"/>
      <c r="K457" s="18"/>
      <c r="L457" s="28"/>
      <c r="M457" s="19"/>
      <c r="N457" s="18"/>
      <c r="O457" s="20">
        <v>1</v>
      </c>
      <c r="P457" s="18"/>
      <c r="Q457" s="20">
        <f t="shared" si="15"/>
        <v>1</v>
      </c>
      <c r="R457" s="22"/>
      <c r="S457" s="24"/>
      <c r="T457" s="22"/>
      <c r="U457" s="25"/>
      <c r="V457" s="22"/>
      <c r="W457" s="22"/>
    </row>
    <row r="458" spans="1:23" ht="24" customHeight="1" x14ac:dyDescent="0.3">
      <c r="A458" s="72">
        <f t="shared" si="14"/>
        <v>243</v>
      </c>
      <c r="B458" s="76" t="s">
        <v>283</v>
      </c>
      <c r="C458" s="76" t="s">
        <v>301</v>
      </c>
      <c r="D458" s="18" t="s">
        <v>32</v>
      </c>
      <c r="E458" s="18"/>
      <c r="F458" s="18"/>
      <c r="G458" s="18"/>
      <c r="H458" s="18"/>
      <c r="I458" s="18"/>
      <c r="J458" s="5"/>
      <c r="K458" s="18"/>
      <c r="L458" s="28"/>
      <c r="M458" s="19"/>
      <c r="N458" s="18"/>
      <c r="O458" s="20">
        <v>1</v>
      </c>
      <c r="P458" s="18"/>
      <c r="Q458" s="20">
        <f t="shared" si="15"/>
        <v>1</v>
      </c>
      <c r="R458" s="22">
        <v>1</v>
      </c>
      <c r="S458" s="24">
        <v>1</v>
      </c>
      <c r="T458" s="22"/>
      <c r="U458" s="25"/>
      <c r="V458" s="22"/>
      <c r="W458" s="22"/>
    </row>
    <row r="459" spans="1:23" ht="24" customHeight="1" x14ac:dyDescent="0.3">
      <c r="A459" s="72"/>
      <c r="B459" s="76"/>
      <c r="C459" s="76"/>
      <c r="D459" s="18" t="s">
        <v>48</v>
      </c>
      <c r="E459" s="18"/>
      <c r="F459" s="18"/>
      <c r="G459" s="18"/>
      <c r="H459" s="18"/>
      <c r="I459" s="18"/>
      <c r="J459" s="5"/>
      <c r="K459" s="18"/>
      <c r="L459" s="28"/>
      <c r="M459" s="19"/>
      <c r="N459" s="18"/>
      <c r="O459" s="20">
        <v>1</v>
      </c>
      <c r="P459" s="18"/>
      <c r="Q459" s="20">
        <f t="shared" si="15"/>
        <v>1</v>
      </c>
      <c r="R459" s="22"/>
      <c r="S459" s="24"/>
      <c r="T459" s="22"/>
      <c r="U459" s="25"/>
      <c r="V459" s="22"/>
      <c r="W459" s="22"/>
    </row>
    <row r="460" spans="1:23" ht="21" customHeight="1" x14ac:dyDescent="0.3">
      <c r="A460" s="72">
        <f t="shared" si="14"/>
        <v>244</v>
      </c>
      <c r="B460" s="74" t="s">
        <v>302</v>
      </c>
      <c r="C460" s="74" t="s">
        <v>303</v>
      </c>
      <c r="D460" s="18" t="s">
        <v>32</v>
      </c>
      <c r="E460" s="18"/>
      <c r="F460" s="18"/>
      <c r="G460" s="18"/>
      <c r="H460" s="18"/>
      <c r="I460" s="18"/>
      <c r="J460" s="5"/>
      <c r="K460" s="18"/>
      <c r="L460" s="28"/>
      <c r="M460" s="19"/>
      <c r="N460" s="18"/>
      <c r="O460" s="20">
        <v>1</v>
      </c>
      <c r="P460" s="18"/>
      <c r="Q460" s="20">
        <f t="shared" si="15"/>
        <v>1</v>
      </c>
      <c r="R460" s="22">
        <v>1</v>
      </c>
      <c r="S460" s="24">
        <v>1</v>
      </c>
      <c r="T460" s="22">
        <v>1</v>
      </c>
      <c r="U460" s="25"/>
      <c r="V460" s="22"/>
      <c r="W460" s="22"/>
    </row>
    <row r="461" spans="1:23" ht="21" customHeight="1" x14ac:dyDescent="0.3">
      <c r="A461" s="72"/>
      <c r="B461" s="74"/>
      <c r="C461" s="74"/>
      <c r="D461" s="18" t="s">
        <v>48</v>
      </c>
      <c r="E461" s="18"/>
      <c r="F461" s="18"/>
      <c r="G461" s="18"/>
      <c r="H461" s="18"/>
      <c r="I461" s="18"/>
      <c r="J461" s="5"/>
      <c r="K461" s="18"/>
      <c r="L461" s="28"/>
      <c r="M461" s="19"/>
      <c r="N461" s="18"/>
      <c r="O461" s="20">
        <v>1</v>
      </c>
      <c r="P461" s="18"/>
      <c r="Q461" s="20">
        <f t="shared" si="15"/>
        <v>1</v>
      </c>
      <c r="R461" s="22"/>
      <c r="S461" s="24"/>
      <c r="T461" s="22"/>
      <c r="U461" s="25"/>
      <c r="V461" s="22"/>
      <c r="W461" s="22"/>
    </row>
    <row r="462" spans="1:23" ht="21" customHeight="1" x14ac:dyDescent="0.3">
      <c r="A462" s="72"/>
      <c r="B462" s="74"/>
      <c r="C462" s="74"/>
      <c r="D462" s="18" t="s">
        <v>49</v>
      </c>
      <c r="E462" s="18"/>
      <c r="F462" s="18"/>
      <c r="G462" s="18"/>
      <c r="H462" s="18"/>
      <c r="I462" s="18"/>
      <c r="J462" s="5"/>
      <c r="K462" s="18"/>
      <c r="L462" s="28"/>
      <c r="M462" s="19"/>
      <c r="N462" s="18"/>
      <c r="O462" s="20">
        <v>1</v>
      </c>
      <c r="P462" s="18"/>
      <c r="Q462" s="20">
        <f t="shared" si="15"/>
        <v>1</v>
      </c>
      <c r="R462" s="22"/>
      <c r="S462" s="24"/>
      <c r="T462" s="22"/>
      <c r="U462" s="25"/>
      <c r="V462" s="22"/>
      <c r="W462" s="22"/>
    </row>
    <row r="463" spans="1:23" ht="21" customHeight="1" x14ac:dyDescent="0.3">
      <c r="A463" s="72">
        <f t="shared" si="14"/>
        <v>245</v>
      </c>
      <c r="B463" s="76" t="s">
        <v>302</v>
      </c>
      <c r="C463" s="76" t="s">
        <v>304</v>
      </c>
      <c r="D463" s="18" t="s">
        <v>32</v>
      </c>
      <c r="E463" s="18"/>
      <c r="F463" s="18"/>
      <c r="G463" s="18"/>
      <c r="H463" s="18"/>
      <c r="I463" s="18"/>
      <c r="J463" s="5"/>
      <c r="K463" s="18"/>
      <c r="L463" s="28"/>
      <c r="M463" s="19"/>
      <c r="N463" s="18"/>
      <c r="O463" s="20">
        <v>1</v>
      </c>
      <c r="P463" s="18"/>
      <c r="Q463" s="20">
        <f t="shared" si="15"/>
        <v>1</v>
      </c>
      <c r="R463" s="22">
        <v>1</v>
      </c>
      <c r="S463" s="24"/>
      <c r="T463" s="22">
        <v>1</v>
      </c>
      <c r="U463" s="25"/>
      <c r="V463" s="22"/>
      <c r="W463" s="22"/>
    </row>
    <row r="464" spans="1:23" ht="21" customHeight="1" x14ac:dyDescent="0.3">
      <c r="A464" s="72"/>
      <c r="B464" s="76"/>
      <c r="C464" s="76"/>
      <c r="D464" s="18" t="s">
        <v>33</v>
      </c>
      <c r="E464" s="18"/>
      <c r="F464" s="18"/>
      <c r="G464" s="18"/>
      <c r="H464" s="18"/>
      <c r="I464" s="18"/>
      <c r="J464" s="5"/>
      <c r="K464" s="18"/>
      <c r="L464" s="28"/>
      <c r="M464" s="19"/>
      <c r="N464" s="18"/>
      <c r="O464" s="20">
        <v>1</v>
      </c>
      <c r="P464" s="18"/>
      <c r="Q464" s="20">
        <f t="shared" si="15"/>
        <v>1</v>
      </c>
      <c r="R464" s="22"/>
      <c r="S464" s="24"/>
      <c r="T464" s="22"/>
      <c r="U464" s="25"/>
      <c r="V464" s="22"/>
      <c r="W464" s="22"/>
    </row>
    <row r="465" spans="1:23" ht="21" customHeight="1" x14ac:dyDescent="0.3">
      <c r="A465" s="72">
        <f t="shared" si="14"/>
        <v>246</v>
      </c>
      <c r="B465" s="76" t="s">
        <v>302</v>
      </c>
      <c r="C465" s="76" t="s">
        <v>305</v>
      </c>
      <c r="D465" s="18" t="s">
        <v>32</v>
      </c>
      <c r="E465" s="18"/>
      <c r="F465" s="18"/>
      <c r="G465" s="18"/>
      <c r="H465" s="18"/>
      <c r="I465" s="18"/>
      <c r="J465" s="5"/>
      <c r="K465" s="18"/>
      <c r="L465" s="28"/>
      <c r="M465" s="19"/>
      <c r="N465" s="18"/>
      <c r="O465" s="20">
        <v>1</v>
      </c>
      <c r="P465" s="18"/>
      <c r="Q465" s="20">
        <f t="shared" si="15"/>
        <v>1</v>
      </c>
      <c r="R465" s="22">
        <v>1</v>
      </c>
      <c r="S465" s="24"/>
      <c r="T465" s="22">
        <v>1</v>
      </c>
      <c r="U465" s="25"/>
      <c r="V465" s="22"/>
      <c r="W465" s="22"/>
    </row>
    <row r="466" spans="1:23" ht="21" customHeight="1" x14ac:dyDescent="0.3">
      <c r="A466" s="72"/>
      <c r="B466" s="76"/>
      <c r="C466" s="76"/>
      <c r="D466" s="18" t="s">
        <v>33</v>
      </c>
      <c r="E466" s="18"/>
      <c r="F466" s="18"/>
      <c r="G466" s="18"/>
      <c r="H466" s="18"/>
      <c r="I466" s="18"/>
      <c r="J466" s="5"/>
      <c r="K466" s="18"/>
      <c r="L466" s="28"/>
      <c r="M466" s="19"/>
      <c r="N466" s="18"/>
      <c r="O466" s="20">
        <v>1</v>
      </c>
      <c r="P466" s="18"/>
      <c r="Q466" s="20">
        <f t="shared" si="15"/>
        <v>1</v>
      </c>
      <c r="R466" s="22"/>
      <c r="S466" s="24"/>
      <c r="T466" s="22"/>
      <c r="U466" s="25"/>
      <c r="V466" s="22"/>
      <c r="W466" s="22"/>
    </row>
    <row r="467" spans="1:23" ht="17.399999999999999" customHeight="1" x14ac:dyDescent="0.3">
      <c r="A467" s="72">
        <f t="shared" si="14"/>
        <v>247</v>
      </c>
      <c r="B467" s="74" t="s">
        <v>302</v>
      </c>
      <c r="C467" s="74" t="s">
        <v>306</v>
      </c>
      <c r="D467" s="18" t="s">
        <v>32</v>
      </c>
      <c r="E467" s="18"/>
      <c r="F467" s="18"/>
      <c r="G467" s="18"/>
      <c r="H467" s="18"/>
      <c r="I467" s="18"/>
      <c r="J467" s="5"/>
      <c r="K467" s="18"/>
      <c r="L467" s="28"/>
      <c r="M467" s="19"/>
      <c r="N467" s="18"/>
      <c r="O467" s="20">
        <v>1</v>
      </c>
      <c r="P467" s="18"/>
      <c r="Q467" s="20">
        <f t="shared" si="15"/>
        <v>1</v>
      </c>
      <c r="R467" s="22">
        <v>1</v>
      </c>
      <c r="S467" s="24">
        <v>1</v>
      </c>
      <c r="T467" s="22">
        <v>1</v>
      </c>
      <c r="U467" s="25"/>
      <c r="V467" s="22"/>
      <c r="W467" s="22"/>
    </row>
    <row r="468" spans="1:23" ht="17.399999999999999" customHeight="1" x14ac:dyDescent="0.3">
      <c r="A468" s="72"/>
      <c r="B468" s="74"/>
      <c r="C468" s="74"/>
      <c r="D468" s="18" t="s">
        <v>48</v>
      </c>
      <c r="E468" s="18"/>
      <c r="F468" s="18"/>
      <c r="G468" s="18"/>
      <c r="H468" s="18"/>
      <c r="I468" s="18"/>
      <c r="J468" s="5"/>
      <c r="K468" s="18"/>
      <c r="L468" s="28"/>
      <c r="M468" s="19"/>
      <c r="N468" s="18"/>
      <c r="O468" s="20">
        <v>1</v>
      </c>
      <c r="P468" s="18"/>
      <c r="Q468" s="20">
        <f t="shared" si="15"/>
        <v>1</v>
      </c>
      <c r="R468" s="22"/>
      <c r="S468" s="24"/>
      <c r="T468" s="22"/>
      <c r="U468" s="25"/>
      <c r="V468" s="22"/>
      <c r="W468" s="22"/>
    </row>
    <row r="469" spans="1:23" ht="17.399999999999999" customHeight="1" x14ac:dyDescent="0.3">
      <c r="A469" s="72"/>
      <c r="B469" s="74"/>
      <c r="C469" s="74"/>
      <c r="D469" s="18" t="s">
        <v>49</v>
      </c>
      <c r="E469" s="18"/>
      <c r="F469" s="18"/>
      <c r="G469" s="18"/>
      <c r="H469" s="18"/>
      <c r="I469" s="18"/>
      <c r="J469" s="5"/>
      <c r="K469" s="18"/>
      <c r="L469" s="28"/>
      <c r="M469" s="19"/>
      <c r="N469" s="18"/>
      <c r="O469" s="20">
        <v>1</v>
      </c>
      <c r="P469" s="18"/>
      <c r="Q469" s="20">
        <f t="shared" si="15"/>
        <v>1</v>
      </c>
      <c r="R469" s="22"/>
      <c r="S469" s="24"/>
      <c r="T469" s="22"/>
      <c r="U469" s="25"/>
      <c r="V469" s="22"/>
      <c r="W469" s="22"/>
    </row>
    <row r="470" spans="1:23" ht="17.399999999999999" customHeight="1" x14ac:dyDescent="0.3">
      <c r="A470" s="72">
        <f t="shared" si="14"/>
        <v>248</v>
      </c>
      <c r="B470" s="74" t="s">
        <v>302</v>
      </c>
      <c r="C470" s="74" t="s">
        <v>307</v>
      </c>
      <c r="D470" s="18" t="s">
        <v>32</v>
      </c>
      <c r="E470" s="18"/>
      <c r="F470" s="18"/>
      <c r="G470" s="18"/>
      <c r="H470" s="18"/>
      <c r="I470" s="18"/>
      <c r="J470" s="5"/>
      <c r="K470" s="18"/>
      <c r="L470" s="28"/>
      <c r="M470" s="19"/>
      <c r="N470" s="18"/>
      <c r="O470" s="20">
        <v>1</v>
      </c>
      <c r="P470" s="18"/>
      <c r="Q470" s="20">
        <f t="shared" si="15"/>
        <v>1</v>
      </c>
      <c r="R470" s="22">
        <v>1</v>
      </c>
      <c r="S470" s="24">
        <v>1</v>
      </c>
      <c r="T470" s="22">
        <v>1</v>
      </c>
      <c r="U470" s="25"/>
      <c r="V470" s="22"/>
      <c r="W470" s="22"/>
    </row>
    <row r="471" spans="1:23" ht="17.399999999999999" customHeight="1" x14ac:dyDescent="0.3">
      <c r="A471" s="72"/>
      <c r="B471" s="74"/>
      <c r="C471" s="74"/>
      <c r="D471" s="18" t="s">
        <v>48</v>
      </c>
      <c r="E471" s="18"/>
      <c r="F471" s="18"/>
      <c r="G471" s="18"/>
      <c r="H471" s="18"/>
      <c r="I471" s="18"/>
      <c r="J471" s="5"/>
      <c r="K471" s="18"/>
      <c r="L471" s="28"/>
      <c r="M471" s="19"/>
      <c r="N471" s="18"/>
      <c r="O471" s="20">
        <v>1</v>
      </c>
      <c r="P471" s="18"/>
      <c r="Q471" s="20">
        <f t="shared" si="15"/>
        <v>1</v>
      </c>
      <c r="R471" s="22"/>
      <c r="S471" s="24"/>
      <c r="T471" s="22"/>
      <c r="U471" s="25"/>
      <c r="V471" s="22"/>
      <c r="W471" s="22"/>
    </row>
    <row r="472" spans="1:23" ht="17.399999999999999" customHeight="1" x14ac:dyDescent="0.3">
      <c r="A472" s="72"/>
      <c r="B472" s="74"/>
      <c r="C472" s="74"/>
      <c r="D472" s="18" t="s">
        <v>49</v>
      </c>
      <c r="E472" s="18"/>
      <c r="F472" s="18"/>
      <c r="G472" s="18"/>
      <c r="H472" s="18"/>
      <c r="I472" s="18"/>
      <c r="J472" s="5"/>
      <c r="K472" s="18"/>
      <c r="L472" s="28"/>
      <c r="M472" s="19"/>
      <c r="N472" s="18"/>
      <c r="O472" s="20">
        <v>1</v>
      </c>
      <c r="P472" s="18"/>
      <c r="Q472" s="20">
        <f t="shared" si="15"/>
        <v>1</v>
      </c>
      <c r="R472" s="22"/>
      <c r="S472" s="24"/>
      <c r="T472" s="22"/>
      <c r="U472" s="25"/>
      <c r="V472" s="22"/>
      <c r="W472" s="22"/>
    </row>
    <row r="473" spans="1:23" ht="17.399999999999999" customHeight="1" x14ac:dyDescent="0.3">
      <c r="A473" s="72">
        <f t="shared" si="14"/>
        <v>249</v>
      </c>
      <c r="B473" s="74" t="s">
        <v>302</v>
      </c>
      <c r="C473" s="74" t="s">
        <v>308</v>
      </c>
      <c r="D473" s="18" t="s">
        <v>32</v>
      </c>
      <c r="E473" s="18"/>
      <c r="F473" s="18"/>
      <c r="G473" s="18"/>
      <c r="H473" s="18"/>
      <c r="I473" s="18"/>
      <c r="J473" s="5"/>
      <c r="K473" s="18"/>
      <c r="L473" s="28"/>
      <c r="M473" s="19"/>
      <c r="N473" s="18"/>
      <c r="O473" s="20">
        <v>1</v>
      </c>
      <c r="P473" s="18"/>
      <c r="Q473" s="20">
        <f t="shared" si="15"/>
        <v>1</v>
      </c>
      <c r="R473" s="22">
        <v>1</v>
      </c>
      <c r="S473" s="24">
        <v>1</v>
      </c>
      <c r="T473" s="22">
        <v>1</v>
      </c>
      <c r="U473" s="25"/>
      <c r="V473" s="22"/>
      <c r="W473" s="22"/>
    </row>
    <row r="474" spans="1:23" ht="17.399999999999999" customHeight="1" x14ac:dyDescent="0.3">
      <c r="A474" s="72"/>
      <c r="B474" s="74"/>
      <c r="C474" s="74"/>
      <c r="D474" s="18" t="s">
        <v>48</v>
      </c>
      <c r="E474" s="18"/>
      <c r="F474" s="18"/>
      <c r="G474" s="18"/>
      <c r="H474" s="18"/>
      <c r="I474" s="18"/>
      <c r="J474" s="5"/>
      <c r="K474" s="18"/>
      <c r="L474" s="28"/>
      <c r="M474" s="19"/>
      <c r="N474" s="18"/>
      <c r="O474" s="20">
        <v>1</v>
      </c>
      <c r="P474" s="18"/>
      <c r="Q474" s="20">
        <f t="shared" si="15"/>
        <v>1</v>
      </c>
      <c r="R474" s="22"/>
      <c r="S474" s="24"/>
      <c r="T474" s="22"/>
      <c r="U474" s="25"/>
      <c r="V474" s="22"/>
      <c r="W474" s="22"/>
    </row>
    <row r="475" spans="1:23" ht="17.399999999999999" customHeight="1" x14ac:dyDescent="0.3">
      <c r="A475" s="72"/>
      <c r="B475" s="74"/>
      <c r="C475" s="74"/>
      <c r="D475" s="18" t="s">
        <v>49</v>
      </c>
      <c r="E475" s="18"/>
      <c r="F475" s="18"/>
      <c r="G475" s="18"/>
      <c r="H475" s="18"/>
      <c r="I475" s="18"/>
      <c r="J475" s="5"/>
      <c r="K475" s="18"/>
      <c r="L475" s="28"/>
      <c r="M475" s="19"/>
      <c r="N475" s="18"/>
      <c r="O475" s="20">
        <v>1</v>
      </c>
      <c r="P475" s="18"/>
      <c r="Q475" s="20">
        <f t="shared" si="15"/>
        <v>1</v>
      </c>
      <c r="R475" s="22"/>
      <c r="S475" s="24"/>
      <c r="T475" s="22"/>
      <c r="U475" s="25"/>
      <c r="V475" s="22"/>
      <c r="W475" s="22"/>
    </row>
    <row r="476" spans="1:23" ht="17.399999999999999" customHeight="1" x14ac:dyDescent="0.3">
      <c r="A476" s="72">
        <f t="shared" si="14"/>
        <v>250</v>
      </c>
      <c r="B476" s="74" t="s">
        <v>302</v>
      </c>
      <c r="C476" s="74" t="s">
        <v>309</v>
      </c>
      <c r="D476" s="18" t="s">
        <v>32</v>
      </c>
      <c r="E476" s="18"/>
      <c r="F476" s="18"/>
      <c r="G476" s="18"/>
      <c r="H476" s="18"/>
      <c r="I476" s="18"/>
      <c r="J476" s="5"/>
      <c r="K476" s="18"/>
      <c r="L476" s="28"/>
      <c r="M476" s="19"/>
      <c r="N476" s="18"/>
      <c r="O476" s="20">
        <v>1</v>
      </c>
      <c r="P476" s="18"/>
      <c r="Q476" s="20">
        <f t="shared" si="15"/>
        <v>1</v>
      </c>
      <c r="R476" s="22">
        <v>1</v>
      </c>
      <c r="S476" s="24">
        <v>1</v>
      </c>
      <c r="T476" s="22">
        <v>1</v>
      </c>
      <c r="U476" s="25"/>
      <c r="V476" s="22"/>
      <c r="W476" s="22"/>
    </row>
    <row r="477" spans="1:23" ht="17.399999999999999" customHeight="1" x14ac:dyDescent="0.3">
      <c r="A477" s="72"/>
      <c r="B477" s="74"/>
      <c r="C477" s="74"/>
      <c r="D477" s="18" t="s">
        <v>48</v>
      </c>
      <c r="E477" s="18"/>
      <c r="F477" s="18"/>
      <c r="G477" s="18"/>
      <c r="H477" s="18"/>
      <c r="I477" s="18"/>
      <c r="J477" s="5"/>
      <c r="K477" s="18"/>
      <c r="L477" s="28"/>
      <c r="M477" s="19"/>
      <c r="N477" s="18"/>
      <c r="O477" s="20">
        <v>1</v>
      </c>
      <c r="P477" s="18"/>
      <c r="Q477" s="20">
        <f t="shared" si="15"/>
        <v>1</v>
      </c>
      <c r="R477" s="22"/>
      <c r="S477" s="24"/>
      <c r="T477" s="22"/>
      <c r="U477" s="25"/>
      <c r="V477" s="22"/>
      <c r="W477" s="22"/>
    </row>
    <row r="478" spans="1:23" ht="17.399999999999999" customHeight="1" x14ac:dyDescent="0.3">
      <c r="A478" s="72"/>
      <c r="B478" s="74"/>
      <c r="C478" s="74"/>
      <c r="D478" s="18" t="s">
        <v>49</v>
      </c>
      <c r="E478" s="18"/>
      <c r="F478" s="18"/>
      <c r="G478" s="18"/>
      <c r="H478" s="18"/>
      <c r="I478" s="18"/>
      <c r="J478" s="5"/>
      <c r="K478" s="18"/>
      <c r="L478" s="28"/>
      <c r="M478" s="19"/>
      <c r="N478" s="18"/>
      <c r="O478" s="20">
        <v>1</v>
      </c>
      <c r="P478" s="18"/>
      <c r="Q478" s="20">
        <f t="shared" si="15"/>
        <v>1</v>
      </c>
      <c r="R478" s="22"/>
      <c r="S478" s="24"/>
      <c r="T478" s="22"/>
      <c r="U478" s="25"/>
      <c r="V478" s="22"/>
      <c r="W478" s="22"/>
    </row>
    <row r="479" spans="1:23" ht="17.399999999999999" customHeight="1" x14ac:dyDescent="0.3">
      <c r="A479" s="72">
        <f t="shared" si="14"/>
        <v>251</v>
      </c>
      <c r="B479" s="74" t="s">
        <v>302</v>
      </c>
      <c r="C479" s="74" t="s">
        <v>310</v>
      </c>
      <c r="D479" s="18" t="s">
        <v>32</v>
      </c>
      <c r="E479" s="18"/>
      <c r="F479" s="18"/>
      <c r="G479" s="18"/>
      <c r="H479" s="18"/>
      <c r="I479" s="18"/>
      <c r="J479" s="5"/>
      <c r="K479" s="18"/>
      <c r="L479" s="28"/>
      <c r="M479" s="19"/>
      <c r="N479" s="18"/>
      <c r="O479" s="20">
        <v>1</v>
      </c>
      <c r="P479" s="18"/>
      <c r="Q479" s="20">
        <f t="shared" si="15"/>
        <v>1</v>
      </c>
      <c r="R479" s="22">
        <v>1</v>
      </c>
      <c r="S479" s="24">
        <v>1</v>
      </c>
      <c r="T479" s="22">
        <v>1</v>
      </c>
      <c r="U479" s="25"/>
      <c r="V479" s="22"/>
      <c r="W479" s="22"/>
    </row>
    <row r="480" spans="1:23" ht="17.399999999999999" customHeight="1" x14ac:dyDescent="0.3">
      <c r="A480" s="72"/>
      <c r="B480" s="74"/>
      <c r="C480" s="74"/>
      <c r="D480" s="18" t="s">
        <v>48</v>
      </c>
      <c r="E480" s="18"/>
      <c r="F480" s="18"/>
      <c r="G480" s="18"/>
      <c r="H480" s="18"/>
      <c r="I480" s="18"/>
      <c r="J480" s="5"/>
      <c r="K480" s="18"/>
      <c r="L480" s="28"/>
      <c r="M480" s="19"/>
      <c r="N480" s="18"/>
      <c r="O480" s="20">
        <v>1</v>
      </c>
      <c r="P480" s="18"/>
      <c r="Q480" s="20">
        <f t="shared" si="15"/>
        <v>1</v>
      </c>
      <c r="R480" s="22"/>
      <c r="S480" s="24"/>
      <c r="T480" s="22"/>
      <c r="U480" s="25"/>
      <c r="V480" s="22"/>
      <c r="W480" s="22"/>
    </row>
    <row r="481" spans="1:23" ht="17.399999999999999" customHeight="1" x14ac:dyDescent="0.3">
      <c r="A481" s="72"/>
      <c r="B481" s="74"/>
      <c r="C481" s="74"/>
      <c r="D481" s="18" t="s">
        <v>49</v>
      </c>
      <c r="E481" s="18"/>
      <c r="F481" s="18"/>
      <c r="G481" s="18"/>
      <c r="H481" s="18"/>
      <c r="I481" s="18"/>
      <c r="J481" s="5"/>
      <c r="K481" s="18"/>
      <c r="L481" s="28"/>
      <c r="M481" s="19"/>
      <c r="N481" s="18"/>
      <c r="O481" s="20">
        <v>1</v>
      </c>
      <c r="P481" s="18"/>
      <c r="Q481" s="20">
        <f t="shared" si="15"/>
        <v>1</v>
      </c>
      <c r="R481" s="22"/>
      <c r="S481" s="24"/>
      <c r="T481" s="22"/>
      <c r="U481" s="25"/>
      <c r="V481" s="22"/>
      <c r="W481" s="22"/>
    </row>
    <row r="482" spans="1:23" ht="17.399999999999999" customHeight="1" x14ac:dyDescent="0.3">
      <c r="A482" s="72">
        <f t="shared" si="14"/>
        <v>252</v>
      </c>
      <c r="B482" s="74" t="s">
        <v>302</v>
      </c>
      <c r="C482" s="74" t="s">
        <v>311</v>
      </c>
      <c r="D482" s="18" t="s">
        <v>32</v>
      </c>
      <c r="E482" s="18"/>
      <c r="F482" s="18"/>
      <c r="G482" s="18"/>
      <c r="H482" s="18"/>
      <c r="I482" s="18"/>
      <c r="J482" s="5"/>
      <c r="K482" s="18"/>
      <c r="L482" s="28"/>
      <c r="M482" s="19"/>
      <c r="N482" s="18"/>
      <c r="O482" s="20">
        <v>1</v>
      </c>
      <c r="P482" s="18"/>
      <c r="Q482" s="20">
        <f t="shared" si="15"/>
        <v>1</v>
      </c>
      <c r="R482" s="22">
        <v>1</v>
      </c>
      <c r="S482" s="24">
        <v>1</v>
      </c>
      <c r="T482" s="22">
        <v>1</v>
      </c>
      <c r="U482" s="25"/>
      <c r="V482" s="22"/>
      <c r="W482" s="22"/>
    </row>
    <row r="483" spans="1:23" ht="17.399999999999999" customHeight="1" x14ac:dyDescent="0.3">
      <c r="A483" s="72"/>
      <c r="B483" s="74"/>
      <c r="C483" s="74"/>
      <c r="D483" s="18" t="s">
        <v>48</v>
      </c>
      <c r="E483" s="18"/>
      <c r="F483" s="18"/>
      <c r="G483" s="18"/>
      <c r="H483" s="18"/>
      <c r="I483" s="18"/>
      <c r="J483" s="5"/>
      <c r="K483" s="18"/>
      <c r="L483" s="28"/>
      <c r="M483" s="19"/>
      <c r="N483" s="18"/>
      <c r="O483" s="20">
        <v>1</v>
      </c>
      <c r="P483" s="18"/>
      <c r="Q483" s="20">
        <f t="shared" si="15"/>
        <v>1</v>
      </c>
      <c r="R483" s="22"/>
      <c r="S483" s="24"/>
      <c r="T483" s="22"/>
      <c r="U483" s="25"/>
      <c r="V483" s="22"/>
      <c r="W483" s="22"/>
    </row>
    <row r="484" spans="1:23" ht="17.399999999999999" customHeight="1" x14ac:dyDescent="0.3">
      <c r="A484" s="72"/>
      <c r="B484" s="74"/>
      <c r="C484" s="74"/>
      <c r="D484" s="18" t="s">
        <v>49</v>
      </c>
      <c r="E484" s="18"/>
      <c r="F484" s="18"/>
      <c r="G484" s="18"/>
      <c r="H484" s="18"/>
      <c r="I484" s="18"/>
      <c r="J484" s="5"/>
      <c r="K484" s="18"/>
      <c r="L484" s="28"/>
      <c r="M484" s="19"/>
      <c r="N484" s="18"/>
      <c r="O484" s="20">
        <v>1</v>
      </c>
      <c r="P484" s="18"/>
      <c r="Q484" s="20">
        <f t="shared" si="15"/>
        <v>1</v>
      </c>
      <c r="R484" s="22"/>
      <c r="S484" s="24"/>
      <c r="T484" s="22"/>
      <c r="U484" s="25"/>
      <c r="V484" s="22"/>
      <c r="W484" s="22"/>
    </row>
    <row r="485" spans="1:23" ht="17.399999999999999" customHeight="1" x14ac:dyDescent="0.3">
      <c r="A485" s="72">
        <f t="shared" si="14"/>
        <v>253</v>
      </c>
      <c r="B485" s="74" t="s">
        <v>302</v>
      </c>
      <c r="C485" s="74" t="s">
        <v>312</v>
      </c>
      <c r="D485" s="18" t="s">
        <v>32</v>
      </c>
      <c r="E485" s="18"/>
      <c r="F485" s="18"/>
      <c r="G485" s="18"/>
      <c r="H485" s="18"/>
      <c r="I485" s="18"/>
      <c r="J485" s="5"/>
      <c r="K485" s="18"/>
      <c r="L485" s="28"/>
      <c r="M485" s="19"/>
      <c r="N485" s="18"/>
      <c r="O485" s="20">
        <v>1</v>
      </c>
      <c r="P485" s="18"/>
      <c r="Q485" s="20">
        <f t="shared" si="15"/>
        <v>1</v>
      </c>
      <c r="R485" s="22">
        <v>1</v>
      </c>
      <c r="S485" s="24">
        <v>1</v>
      </c>
      <c r="T485" s="22">
        <v>1</v>
      </c>
      <c r="U485" s="25"/>
      <c r="V485" s="22"/>
      <c r="W485" s="22"/>
    </row>
    <row r="486" spans="1:23" ht="17.399999999999999" customHeight="1" x14ac:dyDescent="0.3">
      <c r="A486" s="72"/>
      <c r="B486" s="74"/>
      <c r="C486" s="74"/>
      <c r="D486" s="18" t="s">
        <v>48</v>
      </c>
      <c r="E486" s="18"/>
      <c r="F486" s="18"/>
      <c r="G486" s="18"/>
      <c r="H486" s="18"/>
      <c r="I486" s="18"/>
      <c r="J486" s="5"/>
      <c r="K486" s="18"/>
      <c r="L486" s="28"/>
      <c r="M486" s="19"/>
      <c r="N486" s="18"/>
      <c r="O486" s="20">
        <v>1</v>
      </c>
      <c r="P486" s="18"/>
      <c r="Q486" s="20">
        <f t="shared" si="15"/>
        <v>1</v>
      </c>
      <c r="R486" s="22"/>
      <c r="S486" s="24"/>
      <c r="T486" s="22"/>
      <c r="U486" s="25"/>
      <c r="V486" s="22"/>
      <c r="W486" s="22"/>
    </row>
    <row r="487" spans="1:23" ht="17.399999999999999" customHeight="1" x14ac:dyDescent="0.3">
      <c r="A487" s="72"/>
      <c r="B487" s="74"/>
      <c r="C487" s="74"/>
      <c r="D487" s="18" t="s">
        <v>49</v>
      </c>
      <c r="E487" s="18"/>
      <c r="F487" s="18"/>
      <c r="G487" s="18"/>
      <c r="H487" s="18"/>
      <c r="I487" s="18"/>
      <c r="J487" s="5"/>
      <c r="K487" s="18"/>
      <c r="L487" s="28"/>
      <c r="M487" s="19"/>
      <c r="N487" s="18"/>
      <c r="O487" s="20">
        <v>1</v>
      </c>
      <c r="P487" s="18"/>
      <c r="Q487" s="20">
        <f t="shared" si="15"/>
        <v>1</v>
      </c>
      <c r="R487" s="22"/>
      <c r="S487" s="24"/>
      <c r="T487" s="22"/>
      <c r="U487" s="25"/>
      <c r="V487" s="22"/>
      <c r="W487" s="22"/>
    </row>
    <row r="488" spans="1:23" ht="24" customHeight="1" x14ac:dyDescent="0.3">
      <c r="A488" s="72">
        <f t="shared" si="14"/>
        <v>254</v>
      </c>
      <c r="B488" s="76" t="s">
        <v>302</v>
      </c>
      <c r="C488" s="76" t="s">
        <v>313</v>
      </c>
      <c r="D488" s="18" t="s">
        <v>32</v>
      </c>
      <c r="E488" s="18"/>
      <c r="F488" s="18"/>
      <c r="G488" s="18"/>
      <c r="H488" s="18"/>
      <c r="I488" s="18"/>
      <c r="J488" s="5"/>
      <c r="K488" s="18"/>
      <c r="L488" s="28"/>
      <c r="M488" s="19"/>
      <c r="N488" s="18"/>
      <c r="O488" s="20">
        <v>1</v>
      </c>
      <c r="P488" s="18"/>
      <c r="Q488" s="20">
        <f t="shared" si="15"/>
        <v>1</v>
      </c>
      <c r="R488" s="22">
        <v>1</v>
      </c>
      <c r="S488" s="24"/>
      <c r="T488" s="22">
        <v>1</v>
      </c>
      <c r="U488" s="25"/>
      <c r="V488" s="22"/>
      <c r="W488" s="22"/>
    </row>
    <row r="489" spans="1:23" ht="24" customHeight="1" x14ac:dyDescent="0.3">
      <c r="A489" s="72"/>
      <c r="B489" s="76"/>
      <c r="C489" s="76"/>
      <c r="D489" s="18" t="s">
        <v>33</v>
      </c>
      <c r="E489" s="18"/>
      <c r="F489" s="18"/>
      <c r="G489" s="18"/>
      <c r="H489" s="18"/>
      <c r="I489" s="18"/>
      <c r="J489" s="5"/>
      <c r="K489" s="18"/>
      <c r="L489" s="28"/>
      <c r="M489" s="19"/>
      <c r="N489" s="18"/>
      <c r="O489" s="20">
        <v>1</v>
      </c>
      <c r="P489" s="18"/>
      <c r="Q489" s="20">
        <f t="shared" si="15"/>
        <v>1</v>
      </c>
      <c r="R489" s="22"/>
      <c r="S489" s="24"/>
      <c r="T489" s="22"/>
      <c r="U489" s="25"/>
      <c r="V489" s="22"/>
      <c r="W489" s="22"/>
    </row>
    <row r="490" spans="1:23" ht="24" customHeight="1" x14ac:dyDescent="0.3">
      <c r="A490" s="72">
        <f t="shared" si="14"/>
        <v>255</v>
      </c>
      <c r="B490" s="76" t="s">
        <v>302</v>
      </c>
      <c r="C490" s="76" t="s">
        <v>314</v>
      </c>
      <c r="D490" s="18" t="s">
        <v>32</v>
      </c>
      <c r="E490" s="18"/>
      <c r="F490" s="18"/>
      <c r="G490" s="18"/>
      <c r="H490" s="18"/>
      <c r="I490" s="18"/>
      <c r="J490" s="5"/>
      <c r="K490" s="18"/>
      <c r="L490" s="28"/>
      <c r="M490" s="19"/>
      <c r="N490" s="18"/>
      <c r="O490" s="20">
        <v>1</v>
      </c>
      <c r="P490" s="18"/>
      <c r="Q490" s="20">
        <f t="shared" si="15"/>
        <v>1</v>
      </c>
      <c r="R490" s="22">
        <v>1</v>
      </c>
      <c r="S490" s="24"/>
      <c r="T490" s="22">
        <v>1</v>
      </c>
      <c r="U490" s="25"/>
      <c r="V490" s="22"/>
      <c r="W490" s="22"/>
    </row>
    <row r="491" spans="1:23" ht="24" customHeight="1" x14ac:dyDescent="0.3">
      <c r="A491" s="72"/>
      <c r="B491" s="76"/>
      <c r="C491" s="76"/>
      <c r="D491" s="18" t="s">
        <v>33</v>
      </c>
      <c r="E491" s="18"/>
      <c r="F491" s="18"/>
      <c r="G491" s="18"/>
      <c r="H491" s="18"/>
      <c r="I491" s="18"/>
      <c r="J491" s="5"/>
      <c r="K491" s="18"/>
      <c r="L491" s="28"/>
      <c r="M491" s="19"/>
      <c r="N491" s="18"/>
      <c r="O491" s="20">
        <v>1</v>
      </c>
      <c r="P491" s="18"/>
      <c r="Q491" s="20">
        <f t="shared" si="15"/>
        <v>1</v>
      </c>
      <c r="R491" s="22"/>
      <c r="S491" s="24"/>
      <c r="T491" s="22"/>
      <c r="U491" s="25"/>
      <c r="V491" s="22"/>
      <c r="W491" s="22"/>
    </row>
    <row r="492" spans="1:23" ht="24" customHeight="1" x14ac:dyDescent="0.3">
      <c r="A492" s="72">
        <f t="shared" ref="A492:A554" si="16">MAX($A$8:A491)+1</f>
        <v>256</v>
      </c>
      <c r="B492" s="76" t="s">
        <v>302</v>
      </c>
      <c r="C492" s="76" t="s">
        <v>315</v>
      </c>
      <c r="D492" s="18" t="s">
        <v>32</v>
      </c>
      <c r="E492" s="18"/>
      <c r="F492" s="18"/>
      <c r="G492" s="18"/>
      <c r="H492" s="18"/>
      <c r="I492" s="18"/>
      <c r="J492" s="5"/>
      <c r="K492" s="18"/>
      <c r="L492" s="28"/>
      <c r="M492" s="19"/>
      <c r="N492" s="18"/>
      <c r="O492" s="20">
        <v>1</v>
      </c>
      <c r="P492" s="18"/>
      <c r="Q492" s="20">
        <f t="shared" si="15"/>
        <v>1</v>
      </c>
      <c r="R492" s="22">
        <v>1</v>
      </c>
      <c r="S492" s="24"/>
      <c r="T492" s="22">
        <v>1</v>
      </c>
      <c r="U492" s="25"/>
      <c r="V492" s="22"/>
      <c r="W492" s="22"/>
    </row>
    <row r="493" spans="1:23" ht="24" customHeight="1" x14ac:dyDescent="0.3">
      <c r="A493" s="72"/>
      <c r="B493" s="76"/>
      <c r="C493" s="76"/>
      <c r="D493" s="18" t="s">
        <v>33</v>
      </c>
      <c r="E493" s="18"/>
      <c r="F493" s="18"/>
      <c r="G493" s="18"/>
      <c r="H493" s="18"/>
      <c r="I493" s="18"/>
      <c r="J493" s="5"/>
      <c r="K493" s="18"/>
      <c r="L493" s="28"/>
      <c r="M493" s="19"/>
      <c r="N493" s="18"/>
      <c r="O493" s="20">
        <v>1</v>
      </c>
      <c r="P493" s="18"/>
      <c r="Q493" s="20">
        <f t="shared" si="15"/>
        <v>1</v>
      </c>
      <c r="R493" s="22"/>
      <c r="S493" s="24"/>
      <c r="T493" s="22"/>
      <c r="U493" s="25"/>
      <c r="V493" s="22"/>
      <c r="W493" s="22"/>
    </row>
    <row r="494" spans="1:23" ht="41.4" customHeight="1" x14ac:dyDescent="0.3">
      <c r="A494" s="22">
        <f t="shared" si="16"/>
        <v>257</v>
      </c>
      <c r="B494" s="17" t="s">
        <v>302</v>
      </c>
      <c r="C494" s="17" t="s">
        <v>316</v>
      </c>
      <c r="D494" s="18" t="s">
        <v>205</v>
      </c>
      <c r="E494" s="18"/>
      <c r="F494" s="18"/>
      <c r="G494" s="18"/>
      <c r="H494" s="18"/>
      <c r="I494" s="18"/>
      <c r="J494" s="5"/>
      <c r="K494" s="18"/>
      <c r="L494" s="28"/>
      <c r="M494" s="19"/>
      <c r="N494" s="18"/>
      <c r="O494" s="20">
        <v>1</v>
      </c>
      <c r="P494" s="18"/>
      <c r="Q494" s="20">
        <f t="shared" si="15"/>
        <v>1</v>
      </c>
      <c r="R494" s="22">
        <v>1</v>
      </c>
      <c r="S494" s="24"/>
      <c r="T494" s="22"/>
      <c r="U494" s="25"/>
      <c r="V494" s="22"/>
      <c r="W494" s="22"/>
    </row>
    <row r="495" spans="1:23" ht="24" customHeight="1" x14ac:dyDescent="0.3">
      <c r="A495" s="72">
        <f t="shared" si="16"/>
        <v>258</v>
      </c>
      <c r="B495" s="76" t="s">
        <v>317</v>
      </c>
      <c r="C495" s="76" t="s">
        <v>318</v>
      </c>
      <c r="D495" s="18" t="s">
        <v>32</v>
      </c>
      <c r="E495" s="18"/>
      <c r="F495" s="18"/>
      <c r="G495" s="18"/>
      <c r="H495" s="18"/>
      <c r="I495" s="18"/>
      <c r="J495" s="5"/>
      <c r="K495" s="18"/>
      <c r="L495" s="28"/>
      <c r="M495" s="19"/>
      <c r="N495" s="18"/>
      <c r="O495" s="20">
        <v>1</v>
      </c>
      <c r="P495" s="18"/>
      <c r="Q495" s="20">
        <f t="shared" si="15"/>
        <v>1</v>
      </c>
      <c r="R495" s="22">
        <v>1</v>
      </c>
      <c r="S495" s="24"/>
      <c r="T495" s="22">
        <v>1</v>
      </c>
      <c r="U495" s="25"/>
      <c r="V495" s="22"/>
      <c r="W495" s="22"/>
    </row>
    <row r="496" spans="1:23" ht="24" customHeight="1" x14ac:dyDescent="0.3">
      <c r="A496" s="72"/>
      <c r="B496" s="76"/>
      <c r="C496" s="76"/>
      <c r="D496" s="18" t="s">
        <v>33</v>
      </c>
      <c r="E496" s="18"/>
      <c r="F496" s="18"/>
      <c r="G496" s="18"/>
      <c r="H496" s="18"/>
      <c r="I496" s="18"/>
      <c r="J496" s="5"/>
      <c r="K496" s="18"/>
      <c r="L496" s="28"/>
      <c r="M496" s="19"/>
      <c r="N496" s="18"/>
      <c r="O496" s="20">
        <v>1</v>
      </c>
      <c r="P496" s="18"/>
      <c r="Q496" s="20">
        <f t="shared" si="15"/>
        <v>1</v>
      </c>
      <c r="R496" s="22"/>
      <c r="S496" s="24"/>
      <c r="T496" s="22"/>
      <c r="U496" s="25"/>
      <c r="V496" s="22"/>
      <c r="W496" s="22"/>
    </row>
    <row r="497" spans="1:23" ht="24" customHeight="1" x14ac:dyDescent="0.3">
      <c r="A497" s="72">
        <f t="shared" si="16"/>
        <v>259</v>
      </c>
      <c r="B497" s="76" t="s">
        <v>302</v>
      </c>
      <c r="C497" s="76" t="s">
        <v>319</v>
      </c>
      <c r="D497" s="18" t="s">
        <v>32</v>
      </c>
      <c r="E497" s="18"/>
      <c r="F497" s="18"/>
      <c r="G497" s="18"/>
      <c r="H497" s="18"/>
      <c r="I497" s="18"/>
      <c r="J497" s="5"/>
      <c r="K497" s="18"/>
      <c r="L497" s="28"/>
      <c r="M497" s="19"/>
      <c r="N497" s="18"/>
      <c r="O497" s="20">
        <v>1</v>
      </c>
      <c r="P497" s="18"/>
      <c r="Q497" s="20">
        <f t="shared" si="15"/>
        <v>1</v>
      </c>
      <c r="R497" s="22">
        <v>1</v>
      </c>
      <c r="S497" s="24">
        <v>1</v>
      </c>
      <c r="T497" s="22"/>
      <c r="U497" s="25"/>
      <c r="V497" s="22"/>
      <c r="W497" s="22"/>
    </row>
    <row r="498" spans="1:23" ht="24" customHeight="1" x14ac:dyDescent="0.3">
      <c r="A498" s="72"/>
      <c r="B498" s="76"/>
      <c r="C498" s="76"/>
      <c r="D498" s="18" t="s">
        <v>48</v>
      </c>
      <c r="E498" s="18"/>
      <c r="F498" s="18"/>
      <c r="G498" s="18"/>
      <c r="H498" s="18"/>
      <c r="I498" s="18"/>
      <c r="J498" s="5"/>
      <c r="K498" s="18"/>
      <c r="L498" s="28"/>
      <c r="M498" s="19"/>
      <c r="N498" s="18"/>
      <c r="O498" s="20">
        <v>1</v>
      </c>
      <c r="P498" s="18"/>
      <c r="Q498" s="20">
        <f t="shared" si="15"/>
        <v>1</v>
      </c>
      <c r="R498" s="22"/>
      <c r="S498" s="24"/>
      <c r="T498" s="22"/>
      <c r="U498" s="25"/>
      <c r="V498" s="22"/>
      <c r="W498" s="22"/>
    </row>
    <row r="499" spans="1:23" ht="24" customHeight="1" x14ac:dyDescent="0.3">
      <c r="A499" s="72">
        <f t="shared" si="16"/>
        <v>260</v>
      </c>
      <c r="B499" s="76" t="s">
        <v>302</v>
      </c>
      <c r="C499" s="76" t="s">
        <v>320</v>
      </c>
      <c r="D499" s="18" t="s">
        <v>32</v>
      </c>
      <c r="E499" s="18"/>
      <c r="F499" s="18"/>
      <c r="G499" s="18"/>
      <c r="H499" s="18"/>
      <c r="I499" s="18"/>
      <c r="J499" s="5"/>
      <c r="K499" s="18"/>
      <c r="L499" s="28"/>
      <c r="M499" s="19"/>
      <c r="N499" s="18"/>
      <c r="O499" s="20">
        <v>1</v>
      </c>
      <c r="P499" s="18"/>
      <c r="Q499" s="20">
        <f t="shared" si="15"/>
        <v>1</v>
      </c>
      <c r="R499" s="22">
        <v>1</v>
      </c>
      <c r="S499" s="24">
        <v>1</v>
      </c>
      <c r="T499" s="22"/>
      <c r="U499" s="25"/>
      <c r="V499" s="22"/>
      <c r="W499" s="22"/>
    </row>
    <row r="500" spans="1:23" ht="24" customHeight="1" x14ac:dyDescent="0.3">
      <c r="A500" s="72"/>
      <c r="B500" s="76"/>
      <c r="C500" s="76"/>
      <c r="D500" s="18" t="s">
        <v>48</v>
      </c>
      <c r="E500" s="18"/>
      <c r="F500" s="18"/>
      <c r="G500" s="18"/>
      <c r="H500" s="18"/>
      <c r="I500" s="18"/>
      <c r="J500" s="5"/>
      <c r="K500" s="18"/>
      <c r="L500" s="28"/>
      <c r="M500" s="19"/>
      <c r="N500" s="18"/>
      <c r="O500" s="20">
        <v>1</v>
      </c>
      <c r="P500" s="18"/>
      <c r="Q500" s="20">
        <f t="shared" si="15"/>
        <v>1</v>
      </c>
      <c r="R500" s="22"/>
      <c r="S500" s="24"/>
      <c r="T500" s="22"/>
      <c r="U500" s="25"/>
      <c r="V500" s="22"/>
      <c r="W500" s="22"/>
    </row>
    <row r="501" spans="1:23" ht="24" customHeight="1" x14ac:dyDescent="0.3">
      <c r="A501" s="72">
        <f t="shared" si="16"/>
        <v>261</v>
      </c>
      <c r="B501" s="76" t="s">
        <v>302</v>
      </c>
      <c r="C501" s="76" t="s">
        <v>321</v>
      </c>
      <c r="D501" s="18" t="s">
        <v>32</v>
      </c>
      <c r="E501" s="18"/>
      <c r="F501" s="18"/>
      <c r="G501" s="18"/>
      <c r="H501" s="18"/>
      <c r="I501" s="18"/>
      <c r="J501" s="5"/>
      <c r="K501" s="18"/>
      <c r="L501" s="28"/>
      <c r="M501" s="19"/>
      <c r="N501" s="18"/>
      <c r="O501" s="20">
        <v>1</v>
      </c>
      <c r="P501" s="18"/>
      <c r="Q501" s="20">
        <f t="shared" si="15"/>
        <v>1</v>
      </c>
      <c r="R501" s="22">
        <v>1</v>
      </c>
      <c r="S501" s="24">
        <v>1</v>
      </c>
      <c r="T501" s="22"/>
      <c r="U501" s="25"/>
      <c r="V501" s="22"/>
      <c r="W501" s="22"/>
    </row>
    <row r="502" spans="1:23" ht="24" customHeight="1" x14ac:dyDescent="0.3">
      <c r="A502" s="72"/>
      <c r="B502" s="76"/>
      <c r="C502" s="76"/>
      <c r="D502" s="18" t="s">
        <v>48</v>
      </c>
      <c r="E502" s="18"/>
      <c r="F502" s="18"/>
      <c r="G502" s="18"/>
      <c r="H502" s="18"/>
      <c r="I502" s="18"/>
      <c r="J502" s="5"/>
      <c r="K502" s="18"/>
      <c r="L502" s="28"/>
      <c r="M502" s="19"/>
      <c r="N502" s="18"/>
      <c r="O502" s="20">
        <v>1</v>
      </c>
      <c r="P502" s="18"/>
      <c r="Q502" s="20">
        <f t="shared" si="15"/>
        <v>1</v>
      </c>
      <c r="R502" s="22"/>
      <c r="S502" s="24"/>
      <c r="T502" s="22"/>
      <c r="U502" s="25"/>
      <c r="V502" s="22"/>
      <c r="W502" s="22"/>
    </row>
    <row r="503" spans="1:23" ht="24" customHeight="1" x14ac:dyDescent="0.3">
      <c r="A503" s="72">
        <f t="shared" si="16"/>
        <v>262</v>
      </c>
      <c r="B503" s="76" t="s">
        <v>302</v>
      </c>
      <c r="C503" s="76" t="s">
        <v>322</v>
      </c>
      <c r="D503" s="18" t="s">
        <v>32</v>
      </c>
      <c r="E503" s="18"/>
      <c r="F503" s="18"/>
      <c r="G503" s="18"/>
      <c r="H503" s="18"/>
      <c r="I503" s="18"/>
      <c r="J503" s="5"/>
      <c r="K503" s="18"/>
      <c r="L503" s="28"/>
      <c r="M503" s="19"/>
      <c r="N503" s="18"/>
      <c r="O503" s="20">
        <v>1</v>
      </c>
      <c r="P503" s="18"/>
      <c r="Q503" s="20">
        <f t="shared" si="15"/>
        <v>1</v>
      </c>
      <c r="R503" s="22">
        <v>1</v>
      </c>
      <c r="S503" s="24">
        <v>1</v>
      </c>
      <c r="T503" s="22"/>
      <c r="U503" s="25"/>
      <c r="V503" s="22"/>
      <c r="W503" s="22"/>
    </row>
    <row r="504" spans="1:23" ht="24" customHeight="1" x14ac:dyDescent="0.3">
      <c r="A504" s="72"/>
      <c r="B504" s="76"/>
      <c r="C504" s="76"/>
      <c r="D504" s="18" t="s">
        <v>48</v>
      </c>
      <c r="E504" s="18"/>
      <c r="F504" s="18"/>
      <c r="G504" s="18"/>
      <c r="H504" s="18"/>
      <c r="I504" s="18"/>
      <c r="J504" s="5"/>
      <c r="K504" s="18"/>
      <c r="L504" s="28"/>
      <c r="M504" s="19"/>
      <c r="N504" s="18"/>
      <c r="O504" s="20">
        <v>1</v>
      </c>
      <c r="P504" s="18"/>
      <c r="Q504" s="20">
        <f t="shared" si="15"/>
        <v>1</v>
      </c>
      <c r="R504" s="22"/>
      <c r="S504" s="24"/>
      <c r="T504" s="22"/>
      <c r="U504" s="25"/>
      <c r="V504" s="22"/>
      <c r="W504" s="22"/>
    </row>
    <row r="505" spans="1:23" ht="24" customHeight="1" x14ac:dyDescent="0.3">
      <c r="A505" s="72">
        <f t="shared" si="16"/>
        <v>263</v>
      </c>
      <c r="B505" s="76" t="s">
        <v>302</v>
      </c>
      <c r="C505" s="76" t="s">
        <v>323</v>
      </c>
      <c r="D505" s="18" t="s">
        <v>32</v>
      </c>
      <c r="E505" s="18"/>
      <c r="F505" s="18"/>
      <c r="G505" s="18"/>
      <c r="H505" s="18"/>
      <c r="I505" s="18"/>
      <c r="J505" s="5"/>
      <c r="K505" s="18"/>
      <c r="L505" s="28"/>
      <c r="M505" s="19"/>
      <c r="N505" s="18"/>
      <c r="O505" s="20">
        <v>1</v>
      </c>
      <c r="P505" s="18"/>
      <c r="Q505" s="20">
        <f t="shared" si="15"/>
        <v>1</v>
      </c>
      <c r="R505" s="22">
        <v>1</v>
      </c>
      <c r="S505" s="24">
        <v>1</v>
      </c>
      <c r="T505" s="22"/>
      <c r="U505" s="25"/>
      <c r="V505" s="22"/>
      <c r="W505" s="22"/>
    </row>
    <row r="506" spans="1:23" ht="24" customHeight="1" x14ac:dyDescent="0.3">
      <c r="A506" s="72"/>
      <c r="B506" s="76"/>
      <c r="C506" s="76"/>
      <c r="D506" s="18" t="s">
        <v>48</v>
      </c>
      <c r="E506" s="18"/>
      <c r="F506" s="18"/>
      <c r="G506" s="18"/>
      <c r="H506" s="18"/>
      <c r="I506" s="18"/>
      <c r="J506" s="5"/>
      <c r="K506" s="18"/>
      <c r="L506" s="28"/>
      <c r="M506" s="19"/>
      <c r="N506" s="18"/>
      <c r="O506" s="20">
        <v>1</v>
      </c>
      <c r="P506" s="18"/>
      <c r="Q506" s="20">
        <f t="shared" si="15"/>
        <v>1</v>
      </c>
      <c r="R506" s="22"/>
      <c r="S506" s="24"/>
      <c r="T506" s="22"/>
      <c r="U506" s="25"/>
      <c r="V506" s="22"/>
      <c r="W506" s="22"/>
    </row>
    <row r="507" spans="1:23" ht="24" customHeight="1" x14ac:dyDescent="0.3">
      <c r="A507" s="72">
        <f t="shared" si="16"/>
        <v>264</v>
      </c>
      <c r="B507" s="76" t="s">
        <v>302</v>
      </c>
      <c r="C507" s="76" t="s">
        <v>324</v>
      </c>
      <c r="D507" s="18" t="s">
        <v>32</v>
      </c>
      <c r="E507" s="18"/>
      <c r="F507" s="18"/>
      <c r="G507" s="18"/>
      <c r="H507" s="18"/>
      <c r="I507" s="18"/>
      <c r="J507" s="5"/>
      <c r="K507" s="18"/>
      <c r="L507" s="28"/>
      <c r="M507" s="19"/>
      <c r="N507" s="18"/>
      <c r="O507" s="20">
        <v>1</v>
      </c>
      <c r="P507" s="18"/>
      <c r="Q507" s="20">
        <f t="shared" si="15"/>
        <v>1</v>
      </c>
      <c r="R507" s="22">
        <v>1</v>
      </c>
      <c r="S507" s="24">
        <v>1</v>
      </c>
      <c r="T507" s="22"/>
      <c r="U507" s="25"/>
      <c r="V507" s="22"/>
      <c r="W507" s="22"/>
    </row>
    <row r="508" spans="1:23" ht="24" customHeight="1" x14ac:dyDescent="0.3">
      <c r="A508" s="72"/>
      <c r="B508" s="76"/>
      <c r="C508" s="76"/>
      <c r="D508" s="18" t="s">
        <v>48</v>
      </c>
      <c r="E508" s="18"/>
      <c r="F508" s="18"/>
      <c r="G508" s="18"/>
      <c r="H508" s="18"/>
      <c r="I508" s="18"/>
      <c r="J508" s="5"/>
      <c r="K508" s="18"/>
      <c r="L508" s="28"/>
      <c r="M508" s="19"/>
      <c r="N508" s="18"/>
      <c r="O508" s="20">
        <v>1</v>
      </c>
      <c r="P508" s="18"/>
      <c r="Q508" s="20">
        <f t="shared" si="15"/>
        <v>1</v>
      </c>
      <c r="R508" s="22"/>
      <c r="S508" s="24"/>
      <c r="T508" s="22"/>
      <c r="U508" s="25"/>
      <c r="V508" s="22"/>
      <c r="W508" s="22"/>
    </row>
    <row r="509" spans="1:23" ht="24" customHeight="1" x14ac:dyDescent="0.3">
      <c r="A509" s="72">
        <f t="shared" si="16"/>
        <v>265</v>
      </c>
      <c r="B509" s="76" t="s">
        <v>302</v>
      </c>
      <c r="C509" s="76" t="s">
        <v>325</v>
      </c>
      <c r="D509" s="18" t="s">
        <v>32</v>
      </c>
      <c r="E509" s="18"/>
      <c r="F509" s="18"/>
      <c r="G509" s="18"/>
      <c r="H509" s="18"/>
      <c r="I509" s="18"/>
      <c r="J509" s="5"/>
      <c r="K509" s="18"/>
      <c r="L509" s="28"/>
      <c r="M509" s="19"/>
      <c r="N509" s="18"/>
      <c r="O509" s="20">
        <v>1</v>
      </c>
      <c r="P509" s="18"/>
      <c r="Q509" s="20">
        <f t="shared" si="15"/>
        <v>1</v>
      </c>
      <c r="R509" s="22">
        <v>1</v>
      </c>
      <c r="S509" s="24">
        <v>1</v>
      </c>
      <c r="T509" s="22"/>
      <c r="U509" s="25"/>
      <c r="V509" s="22"/>
      <c r="W509" s="22"/>
    </row>
    <row r="510" spans="1:23" ht="24" customHeight="1" x14ac:dyDescent="0.3">
      <c r="A510" s="72"/>
      <c r="B510" s="76"/>
      <c r="C510" s="76"/>
      <c r="D510" s="18" t="s">
        <v>48</v>
      </c>
      <c r="E510" s="18"/>
      <c r="F510" s="18"/>
      <c r="G510" s="18"/>
      <c r="H510" s="18"/>
      <c r="I510" s="18"/>
      <c r="J510" s="5"/>
      <c r="K510" s="18"/>
      <c r="L510" s="28"/>
      <c r="M510" s="19"/>
      <c r="N510" s="18"/>
      <c r="O510" s="20">
        <v>1</v>
      </c>
      <c r="P510" s="18"/>
      <c r="Q510" s="20">
        <f t="shared" si="15"/>
        <v>1</v>
      </c>
      <c r="R510" s="22"/>
      <c r="S510" s="24"/>
      <c r="T510" s="22"/>
      <c r="U510" s="25"/>
      <c r="V510" s="22"/>
      <c r="W510" s="22"/>
    </row>
    <row r="511" spans="1:23" ht="24" customHeight="1" x14ac:dyDescent="0.3">
      <c r="A511" s="72">
        <f t="shared" si="16"/>
        <v>266</v>
      </c>
      <c r="B511" s="76" t="s">
        <v>302</v>
      </c>
      <c r="C511" s="76" t="s">
        <v>326</v>
      </c>
      <c r="D511" s="18" t="s">
        <v>32</v>
      </c>
      <c r="E511" s="18"/>
      <c r="F511" s="18"/>
      <c r="G511" s="18"/>
      <c r="H511" s="18"/>
      <c r="I511" s="18"/>
      <c r="J511" s="5"/>
      <c r="K511" s="18"/>
      <c r="L511" s="28"/>
      <c r="M511" s="19"/>
      <c r="N511" s="18"/>
      <c r="O511" s="20">
        <v>1</v>
      </c>
      <c r="P511" s="18"/>
      <c r="Q511" s="20">
        <f t="shared" si="15"/>
        <v>1</v>
      </c>
      <c r="R511" s="22">
        <v>1</v>
      </c>
      <c r="S511" s="24">
        <v>1</v>
      </c>
      <c r="T511" s="22"/>
      <c r="U511" s="25"/>
      <c r="V511" s="22"/>
      <c r="W511" s="22"/>
    </row>
    <row r="512" spans="1:23" ht="24" customHeight="1" x14ac:dyDescent="0.3">
      <c r="A512" s="72"/>
      <c r="B512" s="76"/>
      <c r="C512" s="76"/>
      <c r="D512" s="18" t="s">
        <v>48</v>
      </c>
      <c r="E512" s="18"/>
      <c r="F512" s="18"/>
      <c r="G512" s="18"/>
      <c r="H512" s="18"/>
      <c r="I512" s="18"/>
      <c r="J512" s="5"/>
      <c r="K512" s="18"/>
      <c r="L512" s="28"/>
      <c r="M512" s="19"/>
      <c r="N512" s="18"/>
      <c r="O512" s="20">
        <v>1</v>
      </c>
      <c r="P512" s="18"/>
      <c r="Q512" s="20">
        <f t="shared" si="15"/>
        <v>1</v>
      </c>
      <c r="R512" s="22"/>
      <c r="S512" s="24"/>
      <c r="T512" s="22"/>
      <c r="U512" s="25"/>
      <c r="V512" s="22"/>
      <c r="W512" s="22"/>
    </row>
    <row r="513" spans="1:23" ht="24" customHeight="1" x14ac:dyDescent="0.3">
      <c r="A513" s="72">
        <f t="shared" si="16"/>
        <v>267</v>
      </c>
      <c r="B513" s="76" t="s">
        <v>302</v>
      </c>
      <c r="C513" s="76" t="s">
        <v>327</v>
      </c>
      <c r="D513" s="18" t="s">
        <v>32</v>
      </c>
      <c r="E513" s="18"/>
      <c r="F513" s="18"/>
      <c r="G513" s="18"/>
      <c r="H513" s="18"/>
      <c r="I513" s="18"/>
      <c r="J513" s="5"/>
      <c r="K513" s="18"/>
      <c r="L513" s="28"/>
      <c r="M513" s="19"/>
      <c r="N513" s="18"/>
      <c r="O513" s="20">
        <v>1</v>
      </c>
      <c r="P513" s="18"/>
      <c r="Q513" s="20">
        <f t="shared" si="15"/>
        <v>1</v>
      </c>
      <c r="R513" s="22">
        <v>1</v>
      </c>
      <c r="S513" s="24">
        <v>1</v>
      </c>
      <c r="T513" s="22"/>
      <c r="U513" s="25"/>
      <c r="V513" s="22"/>
      <c r="W513" s="22"/>
    </row>
    <row r="514" spans="1:23" ht="24" customHeight="1" x14ac:dyDescent="0.3">
      <c r="A514" s="72"/>
      <c r="B514" s="76"/>
      <c r="C514" s="76"/>
      <c r="D514" s="18" t="s">
        <v>48</v>
      </c>
      <c r="E514" s="18"/>
      <c r="F514" s="18"/>
      <c r="G514" s="18"/>
      <c r="H514" s="18"/>
      <c r="I514" s="18"/>
      <c r="J514" s="5"/>
      <c r="K514" s="18"/>
      <c r="L514" s="28"/>
      <c r="M514" s="19"/>
      <c r="N514" s="18"/>
      <c r="O514" s="20">
        <v>1</v>
      </c>
      <c r="P514" s="18"/>
      <c r="Q514" s="20">
        <f t="shared" si="15"/>
        <v>1</v>
      </c>
      <c r="R514" s="22"/>
      <c r="S514" s="24"/>
      <c r="T514" s="22"/>
      <c r="U514" s="25"/>
      <c r="V514" s="22"/>
      <c r="W514" s="22"/>
    </row>
    <row r="515" spans="1:23" ht="24" customHeight="1" x14ac:dyDescent="0.3">
      <c r="A515" s="72">
        <f t="shared" si="16"/>
        <v>268</v>
      </c>
      <c r="B515" s="76" t="s">
        <v>302</v>
      </c>
      <c r="C515" s="76" t="s">
        <v>328</v>
      </c>
      <c r="D515" s="18" t="s">
        <v>32</v>
      </c>
      <c r="E515" s="18"/>
      <c r="F515" s="18"/>
      <c r="G515" s="18"/>
      <c r="H515" s="18"/>
      <c r="I515" s="18"/>
      <c r="J515" s="5"/>
      <c r="K515" s="18"/>
      <c r="L515" s="28"/>
      <c r="M515" s="19"/>
      <c r="N515" s="18"/>
      <c r="O515" s="20">
        <v>1</v>
      </c>
      <c r="P515" s="18"/>
      <c r="Q515" s="20">
        <f t="shared" si="15"/>
        <v>1</v>
      </c>
      <c r="R515" s="22">
        <v>1</v>
      </c>
      <c r="S515" s="24">
        <v>1</v>
      </c>
      <c r="T515" s="22"/>
      <c r="U515" s="25"/>
      <c r="V515" s="22"/>
      <c r="W515" s="22"/>
    </row>
    <row r="516" spans="1:23" ht="24" customHeight="1" x14ac:dyDescent="0.3">
      <c r="A516" s="72"/>
      <c r="B516" s="76"/>
      <c r="C516" s="76"/>
      <c r="D516" s="18" t="s">
        <v>48</v>
      </c>
      <c r="E516" s="18"/>
      <c r="F516" s="18"/>
      <c r="G516" s="18"/>
      <c r="H516" s="18"/>
      <c r="I516" s="18"/>
      <c r="J516" s="5"/>
      <c r="K516" s="18"/>
      <c r="L516" s="28"/>
      <c r="M516" s="19"/>
      <c r="N516" s="18"/>
      <c r="O516" s="20">
        <v>1</v>
      </c>
      <c r="P516" s="18"/>
      <c r="Q516" s="20">
        <f t="shared" si="15"/>
        <v>1</v>
      </c>
      <c r="R516" s="22"/>
      <c r="S516" s="24"/>
      <c r="T516" s="22"/>
      <c r="U516" s="25"/>
      <c r="V516" s="22"/>
      <c r="W516" s="22"/>
    </row>
    <row r="517" spans="1:23" ht="24" customHeight="1" x14ac:dyDescent="0.3">
      <c r="A517" s="72">
        <f t="shared" si="16"/>
        <v>269</v>
      </c>
      <c r="B517" s="76" t="s">
        <v>302</v>
      </c>
      <c r="C517" s="76" t="s">
        <v>329</v>
      </c>
      <c r="D517" s="18" t="s">
        <v>32</v>
      </c>
      <c r="E517" s="18"/>
      <c r="F517" s="18"/>
      <c r="G517" s="18"/>
      <c r="H517" s="18"/>
      <c r="I517" s="18"/>
      <c r="J517" s="5"/>
      <c r="K517" s="18"/>
      <c r="L517" s="28"/>
      <c r="M517" s="19"/>
      <c r="N517" s="18"/>
      <c r="O517" s="20">
        <v>1</v>
      </c>
      <c r="P517" s="18"/>
      <c r="Q517" s="20">
        <f t="shared" si="15"/>
        <v>1</v>
      </c>
      <c r="R517" s="22">
        <v>1</v>
      </c>
      <c r="S517" s="24">
        <v>1</v>
      </c>
      <c r="T517" s="22"/>
      <c r="U517" s="25"/>
      <c r="V517" s="22"/>
      <c r="W517" s="22"/>
    </row>
    <row r="518" spans="1:23" ht="24" customHeight="1" x14ac:dyDescent="0.3">
      <c r="A518" s="72"/>
      <c r="B518" s="76"/>
      <c r="C518" s="76"/>
      <c r="D518" s="18" t="s">
        <v>48</v>
      </c>
      <c r="E518" s="18"/>
      <c r="F518" s="18"/>
      <c r="G518" s="18"/>
      <c r="H518" s="18"/>
      <c r="I518" s="18"/>
      <c r="J518" s="5"/>
      <c r="K518" s="18"/>
      <c r="L518" s="28"/>
      <c r="M518" s="19"/>
      <c r="N518" s="18"/>
      <c r="O518" s="20">
        <v>1</v>
      </c>
      <c r="P518" s="18"/>
      <c r="Q518" s="20">
        <f t="shared" si="15"/>
        <v>1</v>
      </c>
      <c r="R518" s="22"/>
      <c r="S518" s="24"/>
      <c r="T518" s="22"/>
      <c r="U518" s="25"/>
      <c r="V518" s="22"/>
      <c r="W518" s="22"/>
    </row>
    <row r="519" spans="1:23" ht="43.2" customHeight="1" x14ac:dyDescent="0.3">
      <c r="A519" s="22">
        <f t="shared" si="16"/>
        <v>270</v>
      </c>
      <c r="B519" s="17" t="s">
        <v>302</v>
      </c>
      <c r="C519" s="27" t="s">
        <v>330</v>
      </c>
      <c r="D519" s="18" t="s">
        <v>205</v>
      </c>
      <c r="E519" s="18"/>
      <c r="F519" s="18"/>
      <c r="G519" s="18"/>
      <c r="H519" s="18"/>
      <c r="I519" s="18"/>
      <c r="J519" s="5"/>
      <c r="K519" s="18"/>
      <c r="L519" s="28"/>
      <c r="M519" s="19"/>
      <c r="N519" s="18"/>
      <c r="O519" s="20">
        <v>1</v>
      </c>
      <c r="P519" s="18"/>
      <c r="Q519" s="20">
        <f t="shared" si="15"/>
        <v>1</v>
      </c>
      <c r="R519" s="22">
        <v>1</v>
      </c>
      <c r="S519" s="24"/>
      <c r="T519" s="22"/>
      <c r="U519" s="25"/>
      <c r="V519" s="22"/>
      <c r="W519" s="22"/>
    </row>
    <row r="520" spans="1:23" ht="43.2" customHeight="1" x14ac:dyDescent="0.3">
      <c r="A520" s="22">
        <f t="shared" si="16"/>
        <v>271</v>
      </c>
      <c r="B520" s="17" t="s">
        <v>302</v>
      </c>
      <c r="C520" s="27" t="s">
        <v>331</v>
      </c>
      <c r="D520" s="18" t="s">
        <v>205</v>
      </c>
      <c r="E520" s="18"/>
      <c r="F520" s="18"/>
      <c r="G520" s="18"/>
      <c r="H520" s="18"/>
      <c r="I520" s="18"/>
      <c r="J520" s="5"/>
      <c r="K520" s="18"/>
      <c r="L520" s="28"/>
      <c r="M520" s="19"/>
      <c r="N520" s="18"/>
      <c r="O520" s="20">
        <v>1</v>
      </c>
      <c r="P520" s="18"/>
      <c r="Q520" s="20">
        <f t="shared" ref="Q520:Q583" si="17">SUM(E520:P520)</f>
        <v>1</v>
      </c>
      <c r="R520" s="22">
        <v>1</v>
      </c>
      <c r="S520" s="24"/>
      <c r="T520" s="22"/>
      <c r="U520" s="25"/>
      <c r="V520" s="22"/>
      <c r="W520" s="22"/>
    </row>
    <row r="521" spans="1:23" ht="26.4" customHeight="1" x14ac:dyDescent="0.3">
      <c r="A521" s="72">
        <f t="shared" si="16"/>
        <v>272</v>
      </c>
      <c r="B521" s="76" t="s">
        <v>302</v>
      </c>
      <c r="C521" s="76" t="s">
        <v>332</v>
      </c>
      <c r="D521" s="37" t="s">
        <v>32</v>
      </c>
      <c r="E521" s="37"/>
      <c r="F521" s="37"/>
      <c r="G521" s="37"/>
      <c r="H521" s="37"/>
      <c r="I521" s="37"/>
      <c r="J521" s="5"/>
      <c r="K521" s="18"/>
      <c r="L521" s="28"/>
      <c r="M521" s="19"/>
      <c r="N521" s="18"/>
      <c r="O521" s="20">
        <v>1</v>
      </c>
      <c r="P521" s="18"/>
      <c r="Q521" s="20">
        <f t="shared" si="17"/>
        <v>1</v>
      </c>
      <c r="R521" s="22">
        <v>1</v>
      </c>
      <c r="S521" s="24"/>
      <c r="T521" s="22"/>
      <c r="U521" s="25">
        <v>1</v>
      </c>
      <c r="V521" s="22">
        <v>1</v>
      </c>
      <c r="W521" s="22">
        <v>1</v>
      </c>
    </row>
    <row r="522" spans="1:23" ht="26.4" customHeight="1" x14ac:dyDescent="0.3">
      <c r="A522" s="72"/>
      <c r="B522" s="76"/>
      <c r="C522" s="76"/>
      <c r="D522" s="37" t="s">
        <v>333</v>
      </c>
      <c r="E522" s="37"/>
      <c r="F522" s="37"/>
      <c r="G522" s="37"/>
      <c r="H522" s="37"/>
      <c r="I522" s="37"/>
      <c r="J522" s="5"/>
      <c r="K522" s="18"/>
      <c r="L522" s="28"/>
      <c r="M522" s="19"/>
      <c r="N522" s="18"/>
      <c r="O522" s="20">
        <v>1</v>
      </c>
      <c r="P522" s="18"/>
      <c r="Q522" s="20">
        <f t="shared" si="17"/>
        <v>1</v>
      </c>
      <c r="R522" s="22"/>
      <c r="S522" s="24"/>
      <c r="T522" s="22"/>
      <c r="U522" s="25"/>
      <c r="V522" s="22"/>
      <c r="W522" s="22"/>
    </row>
    <row r="523" spans="1:23" ht="26.4" customHeight="1" x14ac:dyDescent="0.3">
      <c r="A523" s="72"/>
      <c r="B523" s="76"/>
      <c r="C523" s="76"/>
      <c r="D523" s="37" t="s">
        <v>334</v>
      </c>
      <c r="E523" s="37"/>
      <c r="F523" s="37"/>
      <c r="G523" s="37"/>
      <c r="H523" s="37"/>
      <c r="I523" s="37"/>
      <c r="J523" s="5"/>
      <c r="K523" s="18"/>
      <c r="L523" s="28"/>
      <c r="M523" s="19"/>
      <c r="N523" s="18"/>
      <c r="O523" s="20">
        <v>1</v>
      </c>
      <c r="P523" s="18"/>
      <c r="Q523" s="20">
        <f t="shared" si="17"/>
        <v>1</v>
      </c>
      <c r="R523" s="22"/>
      <c r="S523" s="24"/>
      <c r="T523" s="22"/>
      <c r="U523" s="25"/>
      <c r="V523" s="22"/>
      <c r="W523" s="22"/>
    </row>
    <row r="524" spans="1:23" ht="26.4" customHeight="1" x14ac:dyDescent="0.3">
      <c r="A524" s="72"/>
      <c r="B524" s="76"/>
      <c r="C524" s="76"/>
      <c r="D524" s="37" t="s">
        <v>335</v>
      </c>
      <c r="E524" s="37"/>
      <c r="F524" s="37"/>
      <c r="G524" s="37"/>
      <c r="H524" s="37"/>
      <c r="I524" s="37"/>
      <c r="J524" s="5"/>
      <c r="K524" s="18"/>
      <c r="L524" s="28"/>
      <c r="M524" s="19"/>
      <c r="N524" s="18"/>
      <c r="O524" s="20">
        <v>1</v>
      </c>
      <c r="P524" s="18"/>
      <c r="Q524" s="20">
        <f t="shared" si="17"/>
        <v>1</v>
      </c>
      <c r="R524" s="22"/>
      <c r="S524" s="24"/>
      <c r="T524" s="22"/>
      <c r="U524" s="25"/>
      <c r="V524" s="22"/>
      <c r="W524" s="22"/>
    </row>
    <row r="525" spans="1:23" ht="26.4" customHeight="1" x14ac:dyDescent="0.3">
      <c r="A525" s="72">
        <f t="shared" si="16"/>
        <v>273</v>
      </c>
      <c r="B525" s="76" t="s">
        <v>302</v>
      </c>
      <c r="C525" s="76" t="s">
        <v>336</v>
      </c>
      <c r="D525" s="37" t="s">
        <v>32</v>
      </c>
      <c r="E525" s="37"/>
      <c r="F525" s="37"/>
      <c r="G525" s="37"/>
      <c r="H525" s="37"/>
      <c r="I525" s="37"/>
      <c r="J525" s="5"/>
      <c r="K525" s="18"/>
      <c r="L525" s="28"/>
      <c r="M525" s="19"/>
      <c r="N525" s="18"/>
      <c r="O525" s="20">
        <v>1</v>
      </c>
      <c r="P525" s="18"/>
      <c r="Q525" s="20">
        <f t="shared" si="17"/>
        <v>1</v>
      </c>
      <c r="R525" s="22">
        <v>1</v>
      </c>
      <c r="S525" s="24"/>
      <c r="T525" s="22"/>
      <c r="U525" s="25">
        <v>1</v>
      </c>
      <c r="V525" s="22">
        <v>1</v>
      </c>
      <c r="W525" s="22">
        <v>1</v>
      </c>
    </row>
    <row r="526" spans="1:23" ht="26.4" customHeight="1" x14ac:dyDescent="0.3">
      <c r="A526" s="72"/>
      <c r="B526" s="76"/>
      <c r="C526" s="76"/>
      <c r="D526" s="37" t="s">
        <v>333</v>
      </c>
      <c r="E526" s="37"/>
      <c r="F526" s="37"/>
      <c r="G526" s="37"/>
      <c r="H526" s="37"/>
      <c r="I526" s="37"/>
      <c r="J526" s="5"/>
      <c r="K526" s="18"/>
      <c r="L526" s="28"/>
      <c r="M526" s="19"/>
      <c r="N526" s="18"/>
      <c r="O526" s="20">
        <v>1</v>
      </c>
      <c r="P526" s="18"/>
      <c r="Q526" s="20">
        <f t="shared" si="17"/>
        <v>1</v>
      </c>
      <c r="R526" s="22"/>
      <c r="S526" s="24"/>
      <c r="T526" s="22"/>
      <c r="U526" s="25"/>
      <c r="V526" s="22"/>
      <c r="W526" s="22"/>
    </row>
    <row r="527" spans="1:23" ht="26.4" customHeight="1" x14ac:dyDescent="0.3">
      <c r="A527" s="72"/>
      <c r="B527" s="76"/>
      <c r="C527" s="76"/>
      <c r="D527" s="37" t="s">
        <v>334</v>
      </c>
      <c r="E527" s="37"/>
      <c r="F527" s="37"/>
      <c r="G527" s="37"/>
      <c r="H527" s="37"/>
      <c r="I527" s="37"/>
      <c r="J527" s="5"/>
      <c r="K527" s="18"/>
      <c r="L527" s="28"/>
      <c r="M527" s="19"/>
      <c r="N527" s="18"/>
      <c r="O527" s="20">
        <v>1</v>
      </c>
      <c r="P527" s="18"/>
      <c r="Q527" s="20">
        <f t="shared" si="17"/>
        <v>1</v>
      </c>
      <c r="R527" s="22"/>
      <c r="S527" s="24"/>
      <c r="T527" s="22"/>
      <c r="U527" s="25"/>
      <c r="V527" s="22"/>
      <c r="W527" s="22"/>
    </row>
    <row r="528" spans="1:23" ht="26.4" customHeight="1" x14ac:dyDescent="0.3">
      <c r="A528" s="72"/>
      <c r="B528" s="76"/>
      <c r="C528" s="76"/>
      <c r="D528" s="37" t="s">
        <v>335</v>
      </c>
      <c r="E528" s="37"/>
      <c r="F528" s="37"/>
      <c r="G528" s="37"/>
      <c r="H528" s="37"/>
      <c r="I528" s="37"/>
      <c r="J528" s="5"/>
      <c r="K528" s="18"/>
      <c r="L528" s="28"/>
      <c r="M528" s="19"/>
      <c r="N528" s="18"/>
      <c r="O528" s="20">
        <v>1</v>
      </c>
      <c r="P528" s="18"/>
      <c r="Q528" s="20">
        <f t="shared" si="17"/>
        <v>1</v>
      </c>
      <c r="R528" s="22"/>
      <c r="S528" s="24"/>
      <c r="T528" s="22"/>
      <c r="U528" s="25"/>
      <c r="V528" s="22"/>
      <c r="W528" s="22"/>
    </row>
    <row r="529" spans="1:23" ht="26.4" customHeight="1" x14ac:dyDescent="0.3">
      <c r="A529" s="72">
        <f t="shared" si="16"/>
        <v>274</v>
      </c>
      <c r="B529" s="76" t="s">
        <v>302</v>
      </c>
      <c r="C529" s="76" t="s">
        <v>337</v>
      </c>
      <c r="D529" s="37" t="s">
        <v>32</v>
      </c>
      <c r="E529" s="37"/>
      <c r="F529" s="37"/>
      <c r="G529" s="37"/>
      <c r="H529" s="37"/>
      <c r="I529" s="37"/>
      <c r="J529" s="5"/>
      <c r="K529" s="18"/>
      <c r="L529" s="28"/>
      <c r="M529" s="19"/>
      <c r="N529" s="18"/>
      <c r="O529" s="20">
        <v>1</v>
      </c>
      <c r="P529" s="18"/>
      <c r="Q529" s="20">
        <f t="shared" si="17"/>
        <v>1</v>
      </c>
      <c r="R529" s="22">
        <v>1</v>
      </c>
      <c r="S529" s="24"/>
      <c r="T529" s="22"/>
      <c r="U529" s="25">
        <v>1</v>
      </c>
      <c r="V529" s="22">
        <v>1</v>
      </c>
      <c r="W529" s="22">
        <v>1</v>
      </c>
    </row>
    <row r="530" spans="1:23" ht="26.4" customHeight="1" x14ac:dyDescent="0.3">
      <c r="A530" s="72"/>
      <c r="B530" s="76"/>
      <c r="C530" s="76"/>
      <c r="D530" s="37" t="s">
        <v>333</v>
      </c>
      <c r="E530" s="37"/>
      <c r="F530" s="37"/>
      <c r="G530" s="37"/>
      <c r="H530" s="37"/>
      <c r="I530" s="37"/>
      <c r="J530" s="5"/>
      <c r="K530" s="18"/>
      <c r="L530" s="28"/>
      <c r="M530" s="19"/>
      <c r="N530" s="18"/>
      <c r="O530" s="20">
        <v>1</v>
      </c>
      <c r="P530" s="18"/>
      <c r="Q530" s="20">
        <f t="shared" si="17"/>
        <v>1</v>
      </c>
      <c r="R530" s="22"/>
      <c r="S530" s="24"/>
      <c r="T530" s="22"/>
      <c r="U530" s="25"/>
      <c r="V530" s="22"/>
      <c r="W530" s="22"/>
    </row>
    <row r="531" spans="1:23" ht="26.4" customHeight="1" x14ac:dyDescent="0.3">
      <c r="A531" s="72"/>
      <c r="B531" s="76"/>
      <c r="C531" s="76"/>
      <c r="D531" s="37" t="s">
        <v>334</v>
      </c>
      <c r="E531" s="37"/>
      <c r="F531" s="37"/>
      <c r="G531" s="37"/>
      <c r="H531" s="37"/>
      <c r="I531" s="37"/>
      <c r="J531" s="5"/>
      <c r="K531" s="18"/>
      <c r="L531" s="28"/>
      <c r="M531" s="19"/>
      <c r="N531" s="18"/>
      <c r="O531" s="20">
        <v>1</v>
      </c>
      <c r="P531" s="18"/>
      <c r="Q531" s="20">
        <f t="shared" si="17"/>
        <v>1</v>
      </c>
      <c r="R531" s="22"/>
      <c r="S531" s="24"/>
      <c r="T531" s="22"/>
      <c r="U531" s="25"/>
      <c r="V531" s="22"/>
      <c r="W531" s="22"/>
    </row>
    <row r="532" spans="1:23" ht="26.4" customHeight="1" x14ac:dyDescent="0.3">
      <c r="A532" s="72"/>
      <c r="B532" s="76"/>
      <c r="C532" s="76"/>
      <c r="D532" s="37" t="s">
        <v>335</v>
      </c>
      <c r="E532" s="37"/>
      <c r="F532" s="37"/>
      <c r="G532" s="37"/>
      <c r="H532" s="37"/>
      <c r="I532" s="37"/>
      <c r="J532" s="5"/>
      <c r="K532" s="18"/>
      <c r="L532" s="28"/>
      <c r="M532" s="19"/>
      <c r="N532" s="18"/>
      <c r="O532" s="20">
        <v>1</v>
      </c>
      <c r="P532" s="18"/>
      <c r="Q532" s="20">
        <f t="shared" si="17"/>
        <v>1</v>
      </c>
      <c r="R532" s="22"/>
      <c r="S532" s="24"/>
      <c r="T532" s="22"/>
      <c r="U532" s="25"/>
      <c r="V532" s="22"/>
      <c r="W532" s="22"/>
    </row>
    <row r="533" spans="1:23" ht="22.8" customHeight="1" x14ac:dyDescent="0.3">
      <c r="A533" s="72">
        <f t="shared" si="16"/>
        <v>275</v>
      </c>
      <c r="B533" s="74" t="s">
        <v>338</v>
      </c>
      <c r="C533" s="74" t="s">
        <v>339</v>
      </c>
      <c r="D533" s="18" t="s">
        <v>32</v>
      </c>
      <c r="E533" s="18"/>
      <c r="F533" s="18"/>
      <c r="G533" s="18"/>
      <c r="H533" s="18"/>
      <c r="I533" s="18"/>
      <c r="J533" s="5"/>
      <c r="K533" s="18"/>
      <c r="L533" s="28"/>
      <c r="M533" s="19"/>
      <c r="N533" s="18"/>
      <c r="O533" s="20">
        <v>1</v>
      </c>
      <c r="P533" s="18"/>
      <c r="Q533" s="20">
        <f t="shared" si="17"/>
        <v>1</v>
      </c>
      <c r="R533" s="22">
        <v>1</v>
      </c>
      <c r="S533" s="24">
        <v>1</v>
      </c>
      <c r="T533" s="22"/>
      <c r="U533" s="25"/>
      <c r="V533" s="22"/>
      <c r="W533" s="22"/>
    </row>
    <row r="534" spans="1:23" ht="22.8" customHeight="1" x14ac:dyDescent="0.3">
      <c r="A534" s="72"/>
      <c r="B534" s="74"/>
      <c r="C534" s="74"/>
      <c r="D534" s="18" t="s">
        <v>48</v>
      </c>
      <c r="E534" s="18"/>
      <c r="F534" s="18"/>
      <c r="G534" s="18"/>
      <c r="H534" s="18"/>
      <c r="I534" s="18"/>
      <c r="J534" s="5"/>
      <c r="K534" s="18"/>
      <c r="L534" s="28"/>
      <c r="M534" s="19"/>
      <c r="N534" s="18"/>
      <c r="O534" s="20">
        <v>1</v>
      </c>
      <c r="P534" s="18"/>
      <c r="Q534" s="20">
        <f t="shared" si="17"/>
        <v>1</v>
      </c>
      <c r="R534" s="22"/>
      <c r="S534" s="24"/>
      <c r="T534" s="22"/>
      <c r="U534" s="25"/>
      <c r="V534" s="22"/>
      <c r="W534" s="22"/>
    </row>
    <row r="535" spans="1:23" ht="42.6" customHeight="1" x14ac:dyDescent="0.3">
      <c r="A535" s="22">
        <f t="shared" si="16"/>
        <v>276</v>
      </c>
      <c r="B535" s="27" t="s">
        <v>338</v>
      </c>
      <c r="C535" s="27" t="s">
        <v>340</v>
      </c>
      <c r="D535" s="36" t="s">
        <v>32</v>
      </c>
      <c r="E535" s="18"/>
      <c r="F535" s="18"/>
      <c r="G535" s="18"/>
      <c r="H535" s="18"/>
      <c r="I535" s="18"/>
      <c r="J535" s="5"/>
      <c r="K535" s="18"/>
      <c r="L535" s="28"/>
      <c r="M535" s="19"/>
      <c r="N535" s="18"/>
      <c r="O535" s="20">
        <v>1</v>
      </c>
      <c r="P535" s="18"/>
      <c r="Q535" s="20">
        <f t="shared" si="17"/>
        <v>1</v>
      </c>
      <c r="R535" s="22">
        <v>1</v>
      </c>
      <c r="S535" s="24"/>
      <c r="T535" s="22"/>
      <c r="U535" s="25"/>
      <c r="V535" s="22"/>
      <c r="W535" s="22"/>
    </row>
    <row r="536" spans="1:23" ht="30.6" customHeight="1" x14ac:dyDescent="0.3">
      <c r="A536" s="22">
        <f t="shared" si="16"/>
        <v>277</v>
      </c>
      <c r="B536" s="27" t="s">
        <v>341</v>
      </c>
      <c r="C536" s="27" t="s">
        <v>342</v>
      </c>
      <c r="D536" s="18" t="s">
        <v>32</v>
      </c>
      <c r="E536" s="18"/>
      <c r="F536" s="18"/>
      <c r="G536" s="18"/>
      <c r="H536" s="18"/>
      <c r="I536" s="18"/>
      <c r="J536" s="5"/>
      <c r="K536" s="18"/>
      <c r="L536" s="28"/>
      <c r="M536" s="19"/>
      <c r="N536" s="18"/>
      <c r="O536" s="20">
        <v>1</v>
      </c>
      <c r="P536" s="18"/>
      <c r="Q536" s="20">
        <f t="shared" si="17"/>
        <v>1</v>
      </c>
      <c r="R536" s="22">
        <v>1</v>
      </c>
      <c r="S536" s="24"/>
      <c r="T536" s="22"/>
      <c r="U536" s="25"/>
      <c r="V536" s="22"/>
      <c r="W536" s="22"/>
    </row>
    <row r="537" spans="1:23" ht="41.4" customHeight="1" x14ac:dyDescent="0.3">
      <c r="A537" s="22">
        <f t="shared" si="16"/>
        <v>278</v>
      </c>
      <c r="B537" s="27" t="s">
        <v>341</v>
      </c>
      <c r="C537" s="27" t="s">
        <v>343</v>
      </c>
      <c r="D537" s="18" t="s">
        <v>32</v>
      </c>
      <c r="E537" s="18"/>
      <c r="F537" s="18"/>
      <c r="G537" s="18"/>
      <c r="H537" s="18"/>
      <c r="I537" s="18"/>
      <c r="J537" s="5"/>
      <c r="K537" s="18"/>
      <c r="L537" s="28"/>
      <c r="M537" s="19"/>
      <c r="N537" s="18"/>
      <c r="O537" s="20">
        <v>1</v>
      </c>
      <c r="P537" s="18"/>
      <c r="Q537" s="20">
        <f t="shared" si="17"/>
        <v>1</v>
      </c>
      <c r="R537" s="22">
        <v>1</v>
      </c>
      <c r="S537" s="24"/>
      <c r="T537" s="22"/>
      <c r="U537" s="25"/>
      <c r="V537" s="22"/>
      <c r="W537" s="22"/>
    </row>
    <row r="538" spans="1:23" ht="41.4" customHeight="1" x14ac:dyDescent="0.3">
      <c r="A538" s="22">
        <f t="shared" si="16"/>
        <v>279</v>
      </c>
      <c r="B538" s="27" t="s">
        <v>341</v>
      </c>
      <c r="C538" s="27" t="s">
        <v>344</v>
      </c>
      <c r="D538" s="18" t="s">
        <v>32</v>
      </c>
      <c r="E538" s="18"/>
      <c r="F538" s="18"/>
      <c r="G538" s="18"/>
      <c r="H538" s="18"/>
      <c r="I538" s="18"/>
      <c r="J538" s="5"/>
      <c r="K538" s="18"/>
      <c r="L538" s="28"/>
      <c r="M538" s="19"/>
      <c r="N538" s="18"/>
      <c r="O538" s="20">
        <v>1</v>
      </c>
      <c r="P538" s="18"/>
      <c r="Q538" s="20">
        <f t="shared" si="17"/>
        <v>1</v>
      </c>
      <c r="R538" s="22">
        <v>1</v>
      </c>
      <c r="S538" s="24"/>
      <c r="T538" s="22"/>
      <c r="U538" s="25"/>
      <c r="V538" s="22"/>
      <c r="W538" s="22"/>
    </row>
    <row r="539" spans="1:23" ht="41.4" customHeight="1" x14ac:dyDescent="0.3">
      <c r="A539" s="22">
        <f t="shared" si="16"/>
        <v>280</v>
      </c>
      <c r="B539" s="27" t="s">
        <v>345</v>
      </c>
      <c r="C539" s="27" t="s">
        <v>346</v>
      </c>
      <c r="D539" s="18" t="s">
        <v>32</v>
      </c>
      <c r="E539" s="18"/>
      <c r="F539" s="18"/>
      <c r="G539" s="18"/>
      <c r="H539" s="18"/>
      <c r="I539" s="18"/>
      <c r="J539" s="5"/>
      <c r="K539" s="18"/>
      <c r="L539" s="28"/>
      <c r="M539" s="19"/>
      <c r="N539" s="18"/>
      <c r="O539" s="20">
        <v>1</v>
      </c>
      <c r="P539" s="18"/>
      <c r="Q539" s="20">
        <f t="shared" si="17"/>
        <v>1</v>
      </c>
      <c r="R539" s="22">
        <v>1</v>
      </c>
      <c r="S539" s="24"/>
      <c r="T539" s="22"/>
      <c r="U539" s="25"/>
      <c r="V539" s="22"/>
      <c r="W539" s="22"/>
    </row>
    <row r="540" spans="1:23" ht="41.4" customHeight="1" x14ac:dyDescent="0.3">
      <c r="A540" s="22">
        <f t="shared" si="16"/>
        <v>281</v>
      </c>
      <c r="B540" s="27" t="s">
        <v>345</v>
      </c>
      <c r="C540" s="27" t="s">
        <v>347</v>
      </c>
      <c r="D540" s="18" t="s">
        <v>32</v>
      </c>
      <c r="E540" s="18"/>
      <c r="F540" s="18"/>
      <c r="G540" s="18"/>
      <c r="H540" s="18"/>
      <c r="I540" s="18"/>
      <c r="J540" s="5"/>
      <c r="K540" s="18"/>
      <c r="L540" s="28"/>
      <c r="M540" s="19"/>
      <c r="N540" s="18"/>
      <c r="O540" s="20">
        <v>1</v>
      </c>
      <c r="P540" s="18"/>
      <c r="Q540" s="20">
        <f t="shared" si="17"/>
        <v>1</v>
      </c>
      <c r="R540" s="22">
        <v>1</v>
      </c>
      <c r="S540" s="24"/>
      <c r="T540" s="22"/>
      <c r="U540" s="25"/>
      <c r="V540" s="22"/>
      <c r="W540" s="22"/>
    </row>
    <row r="541" spans="1:23" ht="41.4" customHeight="1" x14ac:dyDescent="0.3">
      <c r="A541" s="22">
        <f t="shared" si="16"/>
        <v>282</v>
      </c>
      <c r="B541" s="27" t="s">
        <v>345</v>
      </c>
      <c r="C541" s="27" t="s">
        <v>348</v>
      </c>
      <c r="D541" s="18" t="s">
        <v>32</v>
      </c>
      <c r="E541" s="18"/>
      <c r="F541" s="18"/>
      <c r="G541" s="18"/>
      <c r="H541" s="18"/>
      <c r="I541" s="18"/>
      <c r="J541" s="5"/>
      <c r="K541" s="18"/>
      <c r="L541" s="28"/>
      <c r="M541" s="19"/>
      <c r="N541" s="18"/>
      <c r="O541" s="20">
        <v>1</v>
      </c>
      <c r="P541" s="18"/>
      <c r="Q541" s="20">
        <f t="shared" si="17"/>
        <v>1</v>
      </c>
      <c r="R541" s="22">
        <v>1</v>
      </c>
      <c r="S541" s="24"/>
      <c r="T541" s="22"/>
      <c r="U541" s="25"/>
      <c r="V541" s="22"/>
      <c r="W541" s="22"/>
    </row>
    <row r="542" spans="1:23" ht="41.4" customHeight="1" x14ac:dyDescent="0.3">
      <c r="A542" s="22">
        <f t="shared" si="16"/>
        <v>283</v>
      </c>
      <c r="B542" s="27" t="s">
        <v>345</v>
      </c>
      <c r="C542" s="27" t="s">
        <v>349</v>
      </c>
      <c r="D542" s="18" t="s">
        <v>32</v>
      </c>
      <c r="E542" s="18"/>
      <c r="F542" s="18"/>
      <c r="G542" s="18"/>
      <c r="H542" s="18"/>
      <c r="I542" s="18"/>
      <c r="J542" s="5"/>
      <c r="K542" s="18"/>
      <c r="L542" s="28"/>
      <c r="M542" s="19"/>
      <c r="N542" s="18"/>
      <c r="O542" s="20">
        <v>1</v>
      </c>
      <c r="P542" s="18"/>
      <c r="Q542" s="20">
        <f t="shared" si="17"/>
        <v>1</v>
      </c>
      <c r="R542" s="22">
        <v>1</v>
      </c>
      <c r="S542" s="24"/>
      <c r="T542" s="22"/>
      <c r="U542" s="25"/>
      <c r="V542" s="22"/>
      <c r="W542" s="22"/>
    </row>
    <row r="543" spans="1:23" ht="41.4" customHeight="1" x14ac:dyDescent="0.3">
      <c r="A543" s="22">
        <f t="shared" si="16"/>
        <v>284</v>
      </c>
      <c r="B543" s="27" t="s">
        <v>345</v>
      </c>
      <c r="C543" s="27" t="s">
        <v>350</v>
      </c>
      <c r="D543" s="18" t="s">
        <v>32</v>
      </c>
      <c r="E543" s="18"/>
      <c r="F543" s="18"/>
      <c r="G543" s="18"/>
      <c r="H543" s="18"/>
      <c r="I543" s="18"/>
      <c r="J543" s="5"/>
      <c r="K543" s="18"/>
      <c r="L543" s="28"/>
      <c r="M543" s="19"/>
      <c r="N543" s="18"/>
      <c r="O543" s="20">
        <v>1</v>
      </c>
      <c r="P543" s="18"/>
      <c r="Q543" s="20">
        <f t="shared" si="17"/>
        <v>1</v>
      </c>
      <c r="R543" s="22">
        <v>1</v>
      </c>
      <c r="S543" s="24"/>
      <c r="T543" s="22"/>
      <c r="U543" s="25"/>
      <c r="V543" s="22"/>
      <c r="W543" s="22"/>
    </row>
    <row r="544" spans="1:23" ht="41.4" customHeight="1" x14ac:dyDescent="0.3">
      <c r="A544" s="22">
        <f t="shared" si="16"/>
        <v>285</v>
      </c>
      <c r="B544" s="27" t="s">
        <v>345</v>
      </c>
      <c r="C544" s="27" t="s">
        <v>351</v>
      </c>
      <c r="D544" s="18" t="s">
        <v>32</v>
      </c>
      <c r="E544" s="18"/>
      <c r="F544" s="18"/>
      <c r="G544" s="18"/>
      <c r="H544" s="18"/>
      <c r="I544" s="18"/>
      <c r="J544" s="5"/>
      <c r="K544" s="18"/>
      <c r="L544" s="28"/>
      <c r="M544" s="19"/>
      <c r="N544" s="18"/>
      <c r="O544" s="20">
        <v>1</v>
      </c>
      <c r="P544" s="18"/>
      <c r="Q544" s="20">
        <f t="shared" si="17"/>
        <v>1</v>
      </c>
      <c r="R544" s="22">
        <v>1</v>
      </c>
      <c r="S544" s="24"/>
      <c r="T544" s="22"/>
      <c r="U544" s="25"/>
      <c r="V544" s="22"/>
      <c r="W544" s="22"/>
    </row>
    <row r="545" spans="1:23" ht="41.4" customHeight="1" x14ac:dyDescent="0.3">
      <c r="A545" s="22">
        <f t="shared" si="16"/>
        <v>286</v>
      </c>
      <c r="B545" s="27" t="s">
        <v>345</v>
      </c>
      <c r="C545" s="27" t="s">
        <v>352</v>
      </c>
      <c r="D545" s="18" t="s">
        <v>32</v>
      </c>
      <c r="E545" s="18"/>
      <c r="F545" s="18"/>
      <c r="G545" s="18"/>
      <c r="H545" s="18"/>
      <c r="I545" s="18"/>
      <c r="J545" s="5"/>
      <c r="K545" s="18"/>
      <c r="L545" s="28"/>
      <c r="M545" s="19"/>
      <c r="N545" s="18"/>
      <c r="O545" s="20">
        <v>1</v>
      </c>
      <c r="P545" s="18"/>
      <c r="Q545" s="20">
        <f t="shared" si="17"/>
        <v>1</v>
      </c>
      <c r="R545" s="22">
        <v>1</v>
      </c>
      <c r="S545" s="24"/>
      <c r="T545" s="22"/>
      <c r="U545" s="25"/>
      <c r="V545" s="22"/>
      <c r="W545" s="22"/>
    </row>
    <row r="546" spans="1:23" ht="41.4" customHeight="1" x14ac:dyDescent="0.3">
      <c r="A546" s="22">
        <f t="shared" si="16"/>
        <v>287</v>
      </c>
      <c r="B546" s="16" t="s">
        <v>353</v>
      </c>
      <c r="C546" s="27" t="s">
        <v>354</v>
      </c>
      <c r="D546" s="18" t="s">
        <v>32</v>
      </c>
      <c r="E546" s="18"/>
      <c r="F546" s="18"/>
      <c r="G546" s="18"/>
      <c r="H546" s="18"/>
      <c r="I546" s="18"/>
      <c r="J546" s="5"/>
      <c r="K546" s="18"/>
      <c r="L546" s="28"/>
      <c r="M546" s="19"/>
      <c r="N546" s="18"/>
      <c r="O546" s="20">
        <v>1</v>
      </c>
      <c r="P546" s="18"/>
      <c r="Q546" s="20">
        <f t="shared" si="17"/>
        <v>1</v>
      </c>
      <c r="R546" s="22">
        <v>1</v>
      </c>
      <c r="S546" s="24"/>
      <c r="T546" s="22"/>
      <c r="U546" s="25"/>
      <c r="V546" s="22"/>
      <c r="W546" s="22"/>
    </row>
    <row r="547" spans="1:23" ht="41.4" customHeight="1" x14ac:dyDescent="0.3">
      <c r="A547" s="22">
        <f t="shared" si="16"/>
        <v>288</v>
      </c>
      <c r="B547" s="16" t="s">
        <v>353</v>
      </c>
      <c r="C547" s="27" t="s">
        <v>355</v>
      </c>
      <c r="D547" s="18" t="s">
        <v>32</v>
      </c>
      <c r="E547" s="18"/>
      <c r="F547" s="18"/>
      <c r="G547" s="18"/>
      <c r="H547" s="18"/>
      <c r="I547" s="18"/>
      <c r="J547" s="5"/>
      <c r="K547" s="18"/>
      <c r="L547" s="28"/>
      <c r="M547" s="19"/>
      <c r="N547" s="18"/>
      <c r="O547" s="20">
        <v>1</v>
      </c>
      <c r="P547" s="18"/>
      <c r="Q547" s="20">
        <f t="shared" si="17"/>
        <v>1</v>
      </c>
      <c r="R547" s="22">
        <v>1</v>
      </c>
      <c r="S547" s="24"/>
      <c r="T547" s="22"/>
      <c r="U547" s="25"/>
      <c r="V547" s="22"/>
      <c r="W547" s="22"/>
    </row>
    <row r="548" spans="1:23" ht="41.4" customHeight="1" x14ac:dyDescent="0.3">
      <c r="A548" s="22">
        <f t="shared" si="16"/>
        <v>289</v>
      </c>
      <c r="B548" s="16" t="s">
        <v>353</v>
      </c>
      <c r="C548" s="27" t="s">
        <v>356</v>
      </c>
      <c r="D548" s="18" t="s">
        <v>32</v>
      </c>
      <c r="E548" s="18"/>
      <c r="F548" s="18"/>
      <c r="G548" s="18"/>
      <c r="H548" s="18"/>
      <c r="I548" s="18"/>
      <c r="J548" s="5"/>
      <c r="K548" s="18"/>
      <c r="L548" s="28"/>
      <c r="M548" s="19"/>
      <c r="N548" s="18"/>
      <c r="O548" s="20">
        <v>1</v>
      </c>
      <c r="P548" s="18"/>
      <c r="Q548" s="20">
        <f t="shared" si="17"/>
        <v>1</v>
      </c>
      <c r="R548" s="22">
        <v>1</v>
      </c>
      <c r="S548" s="24"/>
      <c r="T548" s="22"/>
      <c r="U548" s="25"/>
      <c r="V548" s="22"/>
      <c r="W548" s="22"/>
    </row>
    <row r="549" spans="1:23" ht="41.4" customHeight="1" x14ac:dyDescent="0.3">
      <c r="A549" s="22">
        <f t="shared" si="16"/>
        <v>290</v>
      </c>
      <c r="B549" s="16" t="s">
        <v>353</v>
      </c>
      <c r="C549" s="27" t="s">
        <v>357</v>
      </c>
      <c r="D549" s="18" t="s">
        <v>32</v>
      </c>
      <c r="E549" s="18"/>
      <c r="F549" s="18"/>
      <c r="G549" s="18"/>
      <c r="H549" s="18"/>
      <c r="I549" s="18"/>
      <c r="J549" s="5"/>
      <c r="K549" s="18"/>
      <c r="L549" s="28"/>
      <c r="M549" s="19"/>
      <c r="N549" s="18"/>
      <c r="O549" s="20">
        <v>1</v>
      </c>
      <c r="P549" s="18"/>
      <c r="Q549" s="20">
        <f t="shared" si="17"/>
        <v>1</v>
      </c>
      <c r="R549" s="22">
        <v>1</v>
      </c>
      <c r="S549" s="24"/>
      <c r="T549" s="22"/>
      <c r="U549" s="25"/>
      <c r="V549" s="22"/>
      <c r="W549" s="22"/>
    </row>
    <row r="550" spans="1:23" ht="41.4" customHeight="1" x14ac:dyDescent="0.3">
      <c r="A550" s="22">
        <f t="shared" si="16"/>
        <v>291</v>
      </c>
      <c r="B550" s="16" t="s">
        <v>353</v>
      </c>
      <c r="C550" s="27" t="s">
        <v>358</v>
      </c>
      <c r="D550" s="18" t="s">
        <v>32</v>
      </c>
      <c r="E550" s="18"/>
      <c r="F550" s="18"/>
      <c r="G550" s="18"/>
      <c r="H550" s="18"/>
      <c r="I550" s="18"/>
      <c r="J550" s="5"/>
      <c r="K550" s="18"/>
      <c r="L550" s="28"/>
      <c r="M550" s="19"/>
      <c r="N550" s="18"/>
      <c r="O550" s="20">
        <v>1</v>
      </c>
      <c r="P550" s="18"/>
      <c r="Q550" s="20">
        <f t="shared" si="17"/>
        <v>1</v>
      </c>
      <c r="R550" s="22">
        <v>1</v>
      </c>
      <c r="S550" s="24"/>
      <c r="T550" s="22"/>
      <c r="U550" s="25"/>
      <c r="V550" s="22"/>
      <c r="W550" s="22"/>
    </row>
    <row r="551" spans="1:23" ht="41.4" customHeight="1" x14ac:dyDescent="0.3">
      <c r="A551" s="22">
        <f t="shared" si="16"/>
        <v>292</v>
      </c>
      <c r="B551" s="16" t="s">
        <v>353</v>
      </c>
      <c r="C551" s="27" t="s">
        <v>359</v>
      </c>
      <c r="D551" s="18" t="s">
        <v>32</v>
      </c>
      <c r="E551" s="18"/>
      <c r="F551" s="18"/>
      <c r="G551" s="18"/>
      <c r="H551" s="18"/>
      <c r="I551" s="18"/>
      <c r="J551" s="5"/>
      <c r="K551" s="18"/>
      <c r="L551" s="28"/>
      <c r="M551" s="19"/>
      <c r="N551" s="18"/>
      <c r="O551" s="20">
        <v>1</v>
      </c>
      <c r="P551" s="18"/>
      <c r="Q551" s="20">
        <f t="shared" si="17"/>
        <v>1</v>
      </c>
      <c r="R551" s="22">
        <v>1</v>
      </c>
      <c r="S551" s="24"/>
      <c r="T551" s="22"/>
      <c r="U551" s="25"/>
      <c r="V551" s="22"/>
      <c r="W551" s="22"/>
    </row>
    <row r="552" spans="1:23" ht="41.4" customHeight="1" x14ac:dyDescent="0.3">
      <c r="A552" s="22">
        <f t="shared" si="16"/>
        <v>293</v>
      </c>
      <c r="B552" s="16" t="s">
        <v>353</v>
      </c>
      <c r="C552" s="27" t="s">
        <v>360</v>
      </c>
      <c r="D552" s="18" t="s">
        <v>32</v>
      </c>
      <c r="E552" s="18"/>
      <c r="F552" s="18"/>
      <c r="G552" s="18"/>
      <c r="H552" s="18"/>
      <c r="I552" s="18"/>
      <c r="J552" s="5"/>
      <c r="K552" s="18"/>
      <c r="L552" s="28"/>
      <c r="M552" s="19"/>
      <c r="N552" s="18"/>
      <c r="O552" s="20">
        <v>1</v>
      </c>
      <c r="P552" s="18"/>
      <c r="Q552" s="20">
        <f t="shared" si="17"/>
        <v>1</v>
      </c>
      <c r="R552" s="22">
        <v>1</v>
      </c>
      <c r="S552" s="24"/>
      <c r="T552" s="22"/>
      <c r="U552" s="25"/>
      <c r="V552" s="22"/>
      <c r="W552" s="22"/>
    </row>
    <row r="553" spans="1:23" ht="41.4" customHeight="1" x14ac:dyDescent="0.3">
      <c r="A553" s="22">
        <f t="shared" si="16"/>
        <v>294</v>
      </c>
      <c r="B553" s="16" t="s">
        <v>353</v>
      </c>
      <c r="C553" s="27" t="s">
        <v>361</v>
      </c>
      <c r="D553" s="18" t="s">
        <v>32</v>
      </c>
      <c r="E553" s="18"/>
      <c r="F553" s="18"/>
      <c r="G553" s="18"/>
      <c r="H553" s="18"/>
      <c r="I553" s="18"/>
      <c r="J553" s="5"/>
      <c r="K553" s="18"/>
      <c r="L553" s="28"/>
      <c r="M553" s="19"/>
      <c r="N553" s="18"/>
      <c r="O553" s="20">
        <v>1</v>
      </c>
      <c r="P553" s="18"/>
      <c r="Q553" s="20">
        <f t="shared" si="17"/>
        <v>1</v>
      </c>
      <c r="R553" s="22">
        <v>1</v>
      </c>
      <c r="S553" s="24"/>
      <c r="T553" s="22"/>
      <c r="U553" s="25"/>
      <c r="V553" s="22"/>
      <c r="W553" s="22"/>
    </row>
    <row r="554" spans="1:23" ht="41.4" customHeight="1" x14ac:dyDescent="0.3">
      <c r="A554" s="22">
        <f t="shared" si="16"/>
        <v>295</v>
      </c>
      <c r="B554" s="16" t="s">
        <v>353</v>
      </c>
      <c r="C554" s="27" t="s">
        <v>362</v>
      </c>
      <c r="D554" s="18" t="s">
        <v>32</v>
      </c>
      <c r="E554" s="18"/>
      <c r="F554" s="18"/>
      <c r="G554" s="18"/>
      <c r="H554" s="18"/>
      <c r="I554" s="18"/>
      <c r="J554" s="5"/>
      <c r="K554" s="18"/>
      <c r="L554" s="28"/>
      <c r="M554" s="19"/>
      <c r="N554" s="18"/>
      <c r="O554" s="20">
        <v>1</v>
      </c>
      <c r="P554" s="18"/>
      <c r="Q554" s="20">
        <f t="shared" si="17"/>
        <v>1</v>
      </c>
      <c r="R554" s="22">
        <v>1</v>
      </c>
      <c r="S554" s="24"/>
      <c r="T554" s="22"/>
      <c r="U554" s="25"/>
      <c r="V554" s="22"/>
      <c r="W554" s="22"/>
    </row>
    <row r="555" spans="1:23" ht="41.4" customHeight="1" x14ac:dyDescent="0.3">
      <c r="A555" s="22">
        <f t="shared" ref="A555:A617" si="18">MAX($A$8:A554)+1</f>
        <v>296</v>
      </c>
      <c r="B555" s="16" t="s">
        <v>353</v>
      </c>
      <c r="C555" s="27" t="s">
        <v>363</v>
      </c>
      <c r="D555" s="18" t="s">
        <v>32</v>
      </c>
      <c r="E555" s="18"/>
      <c r="F555" s="18"/>
      <c r="G555" s="18"/>
      <c r="H555" s="18"/>
      <c r="I555" s="18"/>
      <c r="J555" s="5"/>
      <c r="K555" s="18"/>
      <c r="L555" s="28"/>
      <c r="M555" s="19"/>
      <c r="N555" s="18"/>
      <c r="O555" s="20">
        <v>1</v>
      </c>
      <c r="P555" s="18"/>
      <c r="Q555" s="20">
        <f t="shared" si="17"/>
        <v>1</v>
      </c>
      <c r="R555" s="22">
        <v>1</v>
      </c>
      <c r="S555" s="24"/>
      <c r="T555" s="22"/>
      <c r="U555" s="25"/>
      <c r="V555" s="22"/>
      <c r="W555" s="22"/>
    </row>
    <row r="556" spans="1:23" ht="41.4" customHeight="1" x14ac:dyDescent="0.3">
      <c r="A556" s="22">
        <f t="shared" si="18"/>
        <v>297</v>
      </c>
      <c r="B556" s="16" t="s">
        <v>353</v>
      </c>
      <c r="C556" s="27" t="s">
        <v>364</v>
      </c>
      <c r="D556" s="18" t="s">
        <v>32</v>
      </c>
      <c r="E556" s="18"/>
      <c r="F556" s="18"/>
      <c r="G556" s="18"/>
      <c r="H556" s="18"/>
      <c r="I556" s="18"/>
      <c r="J556" s="5"/>
      <c r="K556" s="18"/>
      <c r="L556" s="28"/>
      <c r="M556" s="19"/>
      <c r="N556" s="18"/>
      <c r="O556" s="20">
        <v>1</v>
      </c>
      <c r="P556" s="18"/>
      <c r="Q556" s="20">
        <f t="shared" si="17"/>
        <v>1</v>
      </c>
      <c r="R556" s="22">
        <v>1</v>
      </c>
      <c r="S556" s="24"/>
      <c r="T556" s="22"/>
      <c r="U556" s="25"/>
      <c r="V556" s="22"/>
      <c r="W556" s="22"/>
    </row>
    <row r="557" spans="1:23" ht="41.4" customHeight="1" x14ac:dyDescent="0.3">
      <c r="A557" s="22">
        <f t="shared" si="18"/>
        <v>298</v>
      </c>
      <c r="B557" s="16" t="s">
        <v>353</v>
      </c>
      <c r="C557" s="27" t="s">
        <v>365</v>
      </c>
      <c r="D557" s="18" t="s">
        <v>32</v>
      </c>
      <c r="E557" s="18"/>
      <c r="F557" s="18"/>
      <c r="G557" s="18"/>
      <c r="H557" s="18"/>
      <c r="I557" s="18"/>
      <c r="J557" s="5"/>
      <c r="K557" s="18"/>
      <c r="L557" s="28"/>
      <c r="M557" s="19"/>
      <c r="N557" s="18"/>
      <c r="O557" s="20">
        <v>1</v>
      </c>
      <c r="P557" s="18"/>
      <c r="Q557" s="20">
        <f t="shared" si="17"/>
        <v>1</v>
      </c>
      <c r="R557" s="22">
        <v>1</v>
      </c>
      <c r="S557" s="24"/>
      <c r="T557" s="22"/>
      <c r="U557" s="25"/>
      <c r="V557" s="22"/>
      <c r="W557" s="22"/>
    </row>
    <row r="558" spans="1:23" ht="41.4" customHeight="1" x14ac:dyDescent="0.3">
      <c r="A558" s="22">
        <f t="shared" si="18"/>
        <v>299</v>
      </c>
      <c r="B558" s="16" t="s">
        <v>353</v>
      </c>
      <c r="C558" s="27" t="s">
        <v>366</v>
      </c>
      <c r="D558" s="18" t="s">
        <v>32</v>
      </c>
      <c r="E558" s="18"/>
      <c r="F558" s="18"/>
      <c r="G558" s="18"/>
      <c r="H558" s="18"/>
      <c r="I558" s="18"/>
      <c r="J558" s="5"/>
      <c r="K558" s="18"/>
      <c r="L558" s="28"/>
      <c r="M558" s="19"/>
      <c r="N558" s="18"/>
      <c r="O558" s="20">
        <v>1</v>
      </c>
      <c r="P558" s="18"/>
      <c r="Q558" s="20">
        <f t="shared" si="17"/>
        <v>1</v>
      </c>
      <c r="R558" s="22">
        <v>1</v>
      </c>
      <c r="S558" s="24"/>
      <c r="T558" s="22"/>
      <c r="U558" s="25"/>
      <c r="V558" s="22"/>
      <c r="W558" s="22"/>
    </row>
    <row r="559" spans="1:23" ht="41.4" customHeight="1" x14ac:dyDescent="0.3">
      <c r="A559" s="22">
        <f t="shared" si="18"/>
        <v>300</v>
      </c>
      <c r="B559" s="16" t="s">
        <v>353</v>
      </c>
      <c r="C559" s="27" t="s">
        <v>367</v>
      </c>
      <c r="D559" s="18" t="s">
        <v>32</v>
      </c>
      <c r="E559" s="18"/>
      <c r="F559" s="18"/>
      <c r="G559" s="18"/>
      <c r="H559" s="18"/>
      <c r="I559" s="18"/>
      <c r="J559" s="5"/>
      <c r="K559" s="18"/>
      <c r="L559" s="28"/>
      <c r="M559" s="19"/>
      <c r="N559" s="18"/>
      <c r="O559" s="20">
        <v>1</v>
      </c>
      <c r="P559" s="18"/>
      <c r="Q559" s="20">
        <f t="shared" si="17"/>
        <v>1</v>
      </c>
      <c r="R559" s="22">
        <v>1</v>
      </c>
      <c r="S559" s="24"/>
      <c r="T559" s="22"/>
      <c r="U559" s="25"/>
      <c r="V559" s="22"/>
      <c r="W559" s="22"/>
    </row>
    <row r="560" spans="1:23" ht="41.4" customHeight="1" x14ac:dyDescent="0.3">
      <c r="A560" s="22">
        <f t="shared" si="18"/>
        <v>301</v>
      </c>
      <c r="B560" s="16" t="s">
        <v>353</v>
      </c>
      <c r="C560" s="27" t="s">
        <v>368</v>
      </c>
      <c r="D560" s="18" t="s">
        <v>32</v>
      </c>
      <c r="E560" s="18"/>
      <c r="F560" s="18"/>
      <c r="G560" s="18"/>
      <c r="H560" s="18"/>
      <c r="I560" s="18"/>
      <c r="J560" s="5"/>
      <c r="K560" s="18"/>
      <c r="L560" s="28"/>
      <c r="M560" s="19"/>
      <c r="N560" s="18"/>
      <c r="O560" s="20">
        <v>1</v>
      </c>
      <c r="P560" s="18"/>
      <c r="Q560" s="20">
        <f t="shared" si="17"/>
        <v>1</v>
      </c>
      <c r="R560" s="22">
        <v>1</v>
      </c>
      <c r="S560" s="24"/>
      <c r="T560" s="22"/>
      <c r="U560" s="25"/>
      <c r="V560" s="22"/>
      <c r="W560" s="22"/>
    </row>
    <row r="561" spans="1:23" ht="41.4" customHeight="1" x14ac:dyDescent="0.3">
      <c r="A561" s="22">
        <f t="shared" si="18"/>
        <v>302</v>
      </c>
      <c r="B561" s="16" t="s">
        <v>353</v>
      </c>
      <c r="C561" s="27" t="s">
        <v>369</v>
      </c>
      <c r="D561" s="18" t="s">
        <v>32</v>
      </c>
      <c r="E561" s="18"/>
      <c r="F561" s="18"/>
      <c r="G561" s="18"/>
      <c r="H561" s="18"/>
      <c r="I561" s="18"/>
      <c r="J561" s="5"/>
      <c r="K561" s="18"/>
      <c r="L561" s="28"/>
      <c r="M561" s="19"/>
      <c r="N561" s="18"/>
      <c r="O561" s="20">
        <v>1</v>
      </c>
      <c r="P561" s="18"/>
      <c r="Q561" s="20">
        <f t="shared" si="17"/>
        <v>1</v>
      </c>
      <c r="R561" s="22">
        <v>1</v>
      </c>
      <c r="S561" s="24"/>
      <c r="T561" s="22"/>
      <c r="U561" s="25"/>
      <c r="V561" s="22"/>
      <c r="W561" s="22"/>
    </row>
    <row r="562" spans="1:23" ht="41.4" customHeight="1" x14ac:dyDescent="0.3">
      <c r="A562" s="22">
        <f t="shared" si="18"/>
        <v>303</v>
      </c>
      <c r="B562" s="16" t="s">
        <v>353</v>
      </c>
      <c r="C562" s="27" t="s">
        <v>370</v>
      </c>
      <c r="D562" s="18" t="s">
        <v>32</v>
      </c>
      <c r="E562" s="18"/>
      <c r="F562" s="18"/>
      <c r="G562" s="18"/>
      <c r="H562" s="18"/>
      <c r="I562" s="18"/>
      <c r="J562" s="5"/>
      <c r="K562" s="18"/>
      <c r="L562" s="28"/>
      <c r="M562" s="19"/>
      <c r="N562" s="18"/>
      <c r="O562" s="20">
        <v>1</v>
      </c>
      <c r="P562" s="18"/>
      <c r="Q562" s="20">
        <f t="shared" si="17"/>
        <v>1</v>
      </c>
      <c r="R562" s="22">
        <v>1</v>
      </c>
      <c r="S562" s="24"/>
      <c r="T562" s="22"/>
      <c r="U562" s="25"/>
      <c r="V562" s="22"/>
      <c r="W562" s="22"/>
    </row>
    <row r="563" spans="1:23" ht="24" customHeight="1" x14ac:dyDescent="0.3">
      <c r="A563" s="72">
        <f t="shared" si="18"/>
        <v>304</v>
      </c>
      <c r="B563" s="73" t="s">
        <v>353</v>
      </c>
      <c r="C563" s="74" t="s">
        <v>371</v>
      </c>
      <c r="D563" s="18" t="s">
        <v>32</v>
      </c>
      <c r="E563" s="18"/>
      <c r="F563" s="18"/>
      <c r="G563" s="18"/>
      <c r="H563" s="18"/>
      <c r="I563" s="18"/>
      <c r="J563" s="5"/>
      <c r="K563" s="18"/>
      <c r="L563" s="28"/>
      <c r="M563" s="19"/>
      <c r="N563" s="18"/>
      <c r="O563" s="20">
        <v>1</v>
      </c>
      <c r="P563" s="18"/>
      <c r="Q563" s="20">
        <f t="shared" si="17"/>
        <v>1</v>
      </c>
      <c r="R563" s="22">
        <v>1</v>
      </c>
      <c r="S563" s="24">
        <v>1</v>
      </c>
      <c r="T563" s="22"/>
      <c r="U563" s="25"/>
      <c r="V563" s="22"/>
      <c r="W563" s="22"/>
    </row>
    <row r="564" spans="1:23" ht="24" customHeight="1" x14ac:dyDescent="0.3">
      <c r="A564" s="72"/>
      <c r="B564" s="73"/>
      <c r="C564" s="74"/>
      <c r="D564" s="18" t="s">
        <v>48</v>
      </c>
      <c r="E564" s="18"/>
      <c r="F564" s="18"/>
      <c r="G564" s="18"/>
      <c r="H564" s="18"/>
      <c r="I564" s="18"/>
      <c r="J564" s="5"/>
      <c r="K564" s="18"/>
      <c r="L564" s="28"/>
      <c r="M564" s="19"/>
      <c r="N564" s="18"/>
      <c r="O564" s="20">
        <v>1</v>
      </c>
      <c r="P564" s="18"/>
      <c r="Q564" s="20">
        <f t="shared" si="17"/>
        <v>1</v>
      </c>
      <c r="R564" s="22"/>
      <c r="S564" s="24"/>
      <c r="T564" s="22"/>
      <c r="U564" s="25"/>
      <c r="V564" s="22"/>
      <c r="W564" s="22"/>
    </row>
    <row r="565" spans="1:23" ht="41.4" customHeight="1" x14ac:dyDescent="0.3">
      <c r="A565" s="22">
        <f t="shared" si="18"/>
        <v>305</v>
      </c>
      <c r="B565" s="16" t="s">
        <v>353</v>
      </c>
      <c r="C565" s="27" t="s">
        <v>372</v>
      </c>
      <c r="D565" s="18" t="s">
        <v>32</v>
      </c>
      <c r="E565" s="18"/>
      <c r="F565" s="18"/>
      <c r="G565" s="18"/>
      <c r="H565" s="18"/>
      <c r="I565" s="18"/>
      <c r="J565" s="5"/>
      <c r="K565" s="18"/>
      <c r="L565" s="28"/>
      <c r="M565" s="19"/>
      <c r="N565" s="18"/>
      <c r="O565" s="20">
        <v>1</v>
      </c>
      <c r="P565" s="18"/>
      <c r="Q565" s="20">
        <f t="shared" si="17"/>
        <v>1</v>
      </c>
      <c r="R565" s="22">
        <v>1</v>
      </c>
      <c r="S565" s="24"/>
      <c r="T565" s="22"/>
      <c r="U565" s="25"/>
      <c r="V565" s="22"/>
      <c r="W565" s="22"/>
    </row>
    <row r="566" spans="1:23" ht="41.4" customHeight="1" x14ac:dyDescent="0.3">
      <c r="A566" s="22">
        <f t="shared" si="18"/>
        <v>306</v>
      </c>
      <c r="B566" s="16" t="s">
        <v>353</v>
      </c>
      <c r="C566" s="27" t="s">
        <v>373</v>
      </c>
      <c r="D566" s="18" t="s">
        <v>32</v>
      </c>
      <c r="E566" s="18"/>
      <c r="F566" s="18"/>
      <c r="G566" s="18"/>
      <c r="H566" s="18"/>
      <c r="I566" s="18"/>
      <c r="J566" s="5"/>
      <c r="K566" s="18"/>
      <c r="L566" s="28"/>
      <c r="M566" s="19"/>
      <c r="N566" s="18"/>
      <c r="O566" s="20">
        <v>1</v>
      </c>
      <c r="P566" s="18"/>
      <c r="Q566" s="20">
        <f t="shared" si="17"/>
        <v>1</v>
      </c>
      <c r="R566" s="22">
        <v>1</v>
      </c>
      <c r="S566" s="24"/>
      <c r="T566" s="22"/>
      <c r="U566" s="25"/>
      <c r="V566" s="22"/>
      <c r="W566" s="22"/>
    </row>
    <row r="567" spans="1:23" ht="41.4" customHeight="1" x14ac:dyDescent="0.3">
      <c r="A567" s="22">
        <f t="shared" si="18"/>
        <v>307</v>
      </c>
      <c r="B567" s="16" t="s">
        <v>353</v>
      </c>
      <c r="C567" s="27" t="s">
        <v>374</v>
      </c>
      <c r="D567" s="18" t="s">
        <v>32</v>
      </c>
      <c r="E567" s="18"/>
      <c r="F567" s="18"/>
      <c r="G567" s="18"/>
      <c r="H567" s="18"/>
      <c r="I567" s="18"/>
      <c r="J567" s="5"/>
      <c r="K567" s="18"/>
      <c r="L567" s="28"/>
      <c r="M567" s="19"/>
      <c r="N567" s="18"/>
      <c r="O567" s="20">
        <v>1</v>
      </c>
      <c r="P567" s="18"/>
      <c r="Q567" s="20">
        <f t="shared" si="17"/>
        <v>1</v>
      </c>
      <c r="R567" s="22">
        <v>1</v>
      </c>
      <c r="S567" s="24"/>
      <c r="T567" s="22"/>
      <c r="U567" s="25"/>
      <c r="V567" s="22"/>
      <c r="W567" s="22"/>
    </row>
    <row r="568" spans="1:23" ht="41.4" customHeight="1" x14ac:dyDescent="0.3">
      <c r="A568" s="22">
        <f t="shared" si="18"/>
        <v>308</v>
      </c>
      <c r="B568" s="16" t="s">
        <v>353</v>
      </c>
      <c r="C568" s="27" t="s">
        <v>375</v>
      </c>
      <c r="D568" s="18" t="s">
        <v>32</v>
      </c>
      <c r="E568" s="18"/>
      <c r="F568" s="18"/>
      <c r="G568" s="18"/>
      <c r="H568" s="18"/>
      <c r="I568" s="18"/>
      <c r="J568" s="5"/>
      <c r="K568" s="18"/>
      <c r="L568" s="28"/>
      <c r="M568" s="19"/>
      <c r="N568" s="18"/>
      <c r="O568" s="20">
        <v>1</v>
      </c>
      <c r="P568" s="18"/>
      <c r="Q568" s="20">
        <f t="shared" si="17"/>
        <v>1</v>
      </c>
      <c r="R568" s="22">
        <v>1</v>
      </c>
      <c r="S568" s="24"/>
      <c r="T568" s="22"/>
      <c r="U568" s="25"/>
      <c r="V568" s="22"/>
      <c r="W568" s="22"/>
    </row>
    <row r="569" spans="1:23" ht="41.4" customHeight="1" x14ac:dyDescent="0.3">
      <c r="A569" s="22">
        <f t="shared" si="18"/>
        <v>309</v>
      </c>
      <c r="B569" s="16" t="s">
        <v>353</v>
      </c>
      <c r="C569" s="27" t="s">
        <v>376</v>
      </c>
      <c r="D569" s="18" t="s">
        <v>32</v>
      </c>
      <c r="E569" s="18"/>
      <c r="F569" s="18"/>
      <c r="G569" s="18"/>
      <c r="H569" s="18"/>
      <c r="I569" s="18"/>
      <c r="J569" s="5"/>
      <c r="K569" s="18"/>
      <c r="L569" s="28"/>
      <c r="M569" s="19"/>
      <c r="N569" s="18"/>
      <c r="O569" s="20">
        <v>1</v>
      </c>
      <c r="P569" s="18"/>
      <c r="Q569" s="20">
        <f t="shared" si="17"/>
        <v>1</v>
      </c>
      <c r="R569" s="22">
        <v>1</v>
      </c>
      <c r="S569" s="24"/>
      <c r="T569" s="22"/>
      <c r="U569" s="25"/>
      <c r="V569" s="22"/>
      <c r="W569" s="22"/>
    </row>
    <row r="570" spans="1:23" ht="24" customHeight="1" x14ac:dyDescent="0.3">
      <c r="A570" s="72">
        <f t="shared" si="18"/>
        <v>310</v>
      </c>
      <c r="B570" s="73" t="s">
        <v>353</v>
      </c>
      <c r="C570" s="74" t="s">
        <v>377</v>
      </c>
      <c r="D570" s="18" t="s">
        <v>32</v>
      </c>
      <c r="E570" s="18"/>
      <c r="F570" s="18"/>
      <c r="G570" s="18"/>
      <c r="H570" s="18"/>
      <c r="I570" s="18"/>
      <c r="J570" s="5"/>
      <c r="K570" s="18"/>
      <c r="L570" s="28"/>
      <c r="M570" s="19"/>
      <c r="N570" s="18"/>
      <c r="O570" s="20">
        <v>1</v>
      </c>
      <c r="P570" s="18"/>
      <c r="Q570" s="20">
        <f t="shared" si="17"/>
        <v>1</v>
      </c>
      <c r="R570" s="22">
        <v>1</v>
      </c>
      <c r="S570" s="24">
        <v>1</v>
      </c>
      <c r="T570" s="22"/>
      <c r="U570" s="25"/>
      <c r="V570" s="22"/>
      <c r="W570" s="22"/>
    </row>
    <row r="571" spans="1:23" ht="24" customHeight="1" x14ac:dyDescent="0.3">
      <c r="A571" s="72"/>
      <c r="B571" s="73"/>
      <c r="C571" s="74"/>
      <c r="D571" s="18" t="s">
        <v>48</v>
      </c>
      <c r="E571" s="18"/>
      <c r="F571" s="18"/>
      <c r="G571" s="18"/>
      <c r="H571" s="18"/>
      <c r="I571" s="18"/>
      <c r="J571" s="5"/>
      <c r="K571" s="18"/>
      <c r="L571" s="28"/>
      <c r="M571" s="19"/>
      <c r="N571" s="18"/>
      <c r="O571" s="20">
        <v>1</v>
      </c>
      <c r="P571" s="18"/>
      <c r="Q571" s="20">
        <f t="shared" si="17"/>
        <v>1</v>
      </c>
      <c r="R571" s="22"/>
      <c r="S571" s="24"/>
      <c r="T571" s="22"/>
      <c r="U571" s="25"/>
      <c r="V571" s="22"/>
      <c r="W571" s="22"/>
    </row>
    <row r="572" spans="1:23" ht="24" customHeight="1" x14ac:dyDescent="0.3">
      <c r="A572" s="72">
        <f t="shared" si="18"/>
        <v>311</v>
      </c>
      <c r="B572" s="73" t="s">
        <v>353</v>
      </c>
      <c r="C572" s="74" t="s">
        <v>378</v>
      </c>
      <c r="D572" s="18" t="s">
        <v>32</v>
      </c>
      <c r="E572" s="18"/>
      <c r="F572" s="18"/>
      <c r="G572" s="18"/>
      <c r="H572" s="18"/>
      <c r="I572" s="18"/>
      <c r="J572" s="5"/>
      <c r="K572" s="18"/>
      <c r="L572" s="28"/>
      <c r="M572" s="19"/>
      <c r="N572" s="18"/>
      <c r="O572" s="20">
        <v>1</v>
      </c>
      <c r="P572" s="18"/>
      <c r="Q572" s="20">
        <f t="shared" si="17"/>
        <v>1</v>
      </c>
      <c r="R572" s="22">
        <v>1</v>
      </c>
      <c r="S572" s="24">
        <v>1</v>
      </c>
      <c r="T572" s="22"/>
      <c r="U572" s="25"/>
      <c r="V572" s="22"/>
      <c r="W572" s="22"/>
    </row>
    <row r="573" spans="1:23" ht="24" customHeight="1" x14ac:dyDescent="0.3">
      <c r="A573" s="72"/>
      <c r="B573" s="73"/>
      <c r="C573" s="74"/>
      <c r="D573" s="18" t="s">
        <v>48</v>
      </c>
      <c r="E573" s="18"/>
      <c r="F573" s="18"/>
      <c r="G573" s="18"/>
      <c r="H573" s="18"/>
      <c r="I573" s="18"/>
      <c r="J573" s="5"/>
      <c r="K573" s="18"/>
      <c r="L573" s="28"/>
      <c r="M573" s="19"/>
      <c r="N573" s="18"/>
      <c r="O573" s="20">
        <v>1</v>
      </c>
      <c r="P573" s="18"/>
      <c r="Q573" s="20">
        <f t="shared" si="17"/>
        <v>1</v>
      </c>
      <c r="R573" s="22"/>
      <c r="S573" s="24"/>
      <c r="T573" s="22"/>
      <c r="U573" s="25"/>
      <c r="V573" s="22"/>
      <c r="W573" s="22"/>
    </row>
    <row r="574" spans="1:23" ht="24" customHeight="1" x14ac:dyDescent="0.3">
      <c r="A574" s="72">
        <f t="shared" si="18"/>
        <v>312</v>
      </c>
      <c r="B574" s="73" t="s">
        <v>353</v>
      </c>
      <c r="C574" s="74" t="s">
        <v>379</v>
      </c>
      <c r="D574" s="18" t="s">
        <v>32</v>
      </c>
      <c r="E574" s="18"/>
      <c r="F574" s="18"/>
      <c r="G574" s="18"/>
      <c r="H574" s="18"/>
      <c r="I574" s="18"/>
      <c r="J574" s="5"/>
      <c r="K574" s="18"/>
      <c r="L574" s="28"/>
      <c r="M574" s="19"/>
      <c r="N574" s="18"/>
      <c r="O574" s="20">
        <v>1</v>
      </c>
      <c r="P574" s="18"/>
      <c r="Q574" s="20">
        <f t="shared" si="17"/>
        <v>1</v>
      </c>
      <c r="R574" s="22">
        <v>1</v>
      </c>
      <c r="S574" s="24">
        <v>1</v>
      </c>
      <c r="T574" s="22"/>
      <c r="U574" s="25"/>
      <c r="V574" s="22"/>
      <c r="W574" s="22"/>
    </row>
    <row r="575" spans="1:23" ht="24" customHeight="1" x14ac:dyDescent="0.3">
      <c r="A575" s="72"/>
      <c r="B575" s="73"/>
      <c r="C575" s="74"/>
      <c r="D575" s="18" t="s">
        <v>48</v>
      </c>
      <c r="E575" s="18"/>
      <c r="F575" s="18"/>
      <c r="G575" s="18"/>
      <c r="H575" s="18"/>
      <c r="I575" s="18"/>
      <c r="J575" s="5"/>
      <c r="K575" s="18"/>
      <c r="L575" s="28"/>
      <c r="M575" s="19"/>
      <c r="N575" s="18"/>
      <c r="O575" s="20">
        <v>1</v>
      </c>
      <c r="P575" s="18"/>
      <c r="Q575" s="20">
        <f t="shared" si="17"/>
        <v>1</v>
      </c>
      <c r="R575" s="22"/>
      <c r="S575" s="24"/>
      <c r="T575" s="22"/>
      <c r="U575" s="25"/>
      <c r="V575" s="22"/>
      <c r="W575" s="22"/>
    </row>
    <row r="576" spans="1:23" ht="24" customHeight="1" x14ac:dyDescent="0.3">
      <c r="A576" s="72">
        <f t="shared" si="18"/>
        <v>313</v>
      </c>
      <c r="B576" s="73" t="s">
        <v>353</v>
      </c>
      <c r="C576" s="74" t="s">
        <v>380</v>
      </c>
      <c r="D576" s="18" t="s">
        <v>32</v>
      </c>
      <c r="E576" s="18"/>
      <c r="F576" s="18"/>
      <c r="G576" s="18"/>
      <c r="H576" s="18"/>
      <c r="I576" s="18"/>
      <c r="J576" s="5"/>
      <c r="K576" s="18"/>
      <c r="L576" s="28"/>
      <c r="M576" s="19"/>
      <c r="N576" s="18"/>
      <c r="O576" s="20">
        <v>1</v>
      </c>
      <c r="P576" s="18"/>
      <c r="Q576" s="20">
        <f t="shared" si="17"/>
        <v>1</v>
      </c>
      <c r="R576" s="22">
        <v>1</v>
      </c>
      <c r="S576" s="24">
        <v>1</v>
      </c>
      <c r="T576" s="22"/>
      <c r="U576" s="25"/>
      <c r="V576" s="22"/>
      <c r="W576" s="22"/>
    </row>
    <row r="577" spans="1:23" ht="24" customHeight="1" x14ac:dyDescent="0.3">
      <c r="A577" s="72"/>
      <c r="B577" s="73"/>
      <c r="C577" s="74"/>
      <c r="D577" s="18" t="s">
        <v>48</v>
      </c>
      <c r="E577" s="18"/>
      <c r="F577" s="18"/>
      <c r="G577" s="18"/>
      <c r="H577" s="18"/>
      <c r="I577" s="18"/>
      <c r="J577" s="5"/>
      <c r="K577" s="18"/>
      <c r="L577" s="28"/>
      <c r="M577" s="19"/>
      <c r="N577" s="18"/>
      <c r="O577" s="20">
        <v>1</v>
      </c>
      <c r="P577" s="18"/>
      <c r="Q577" s="20">
        <f t="shared" si="17"/>
        <v>1</v>
      </c>
      <c r="R577" s="22"/>
      <c r="S577" s="24"/>
      <c r="T577" s="22"/>
      <c r="U577" s="25"/>
      <c r="V577" s="22"/>
      <c r="W577" s="22"/>
    </row>
    <row r="578" spans="1:23" ht="37.200000000000003" customHeight="1" x14ac:dyDescent="0.3">
      <c r="A578" s="22">
        <f t="shared" si="18"/>
        <v>314</v>
      </c>
      <c r="B578" s="16" t="s">
        <v>353</v>
      </c>
      <c r="C578" s="27" t="s">
        <v>381</v>
      </c>
      <c r="D578" s="18" t="s">
        <v>32</v>
      </c>
      <c r="E578" s="18"/>
      <c r="F578" s="18"/>
      <c r="G578" s="18"/>
      <c r="H578" s="18"/>
      <c r="I578" s="18"/>
      <c r="J578" s="5"/>
      <c r="K578" s="18"/>
      <c r="L578" s="28"/>
      <c r="M578" s="19"/>
      <c r="N578" s="18"/>
      <c r="O578" s="20">
        <v>1</v>
      </c>
      <c r="P578" s="18"/>
      <c r="Q578" s="20">
        <f t="shared" si="17"/>
        <v>1</v>
      </c>
      <c r="R578" s="22">
        <v>1</v>
      </c>
      <c r="S578" s="24"/>
      <c r="T578" s="22"/>
      <c r="U578" s="25"/>
      <c r="V578" s="22"/>
      <c r="W578" s="22"/>
    </row>
    <row r="579" spans="1:23" ht="37.200000000000003" customHeight="1" x14ac:dyDescent="0.3">
      <c r="A579" s="22">
        <f t="shared" si="18"/>
        <v>315</v>
      </c>
      <c r="B579" s="16" t="s">
        <v>353</v>
      </c>
      <c r="C579" s="27" t="s">
        <v>382</v>
      </c>
      <c r="D579" s="18" t="s">
        <v>32</v>
      </c>
      <c r="E579" s="18"/>
      <c r="F579" s="18"/>
      <c r="G579" s="18"/>
      <c r="H579" s="18"/>
      <c r="I579" s="18"/>
      <c r="J579" s="5"/>
      <c r="K579" s="18"/>
      <c r="L579" s="28"/>
      <c r="M579" s="19"/>
      <c r="N579" s="18"/>
      <c r="O579" s="20">
        <v>1</v>
      </c>
      <c r="P579" s="18"/>
      <c r="Q579" s="20">
        <f t="shared" si="17"/>
        <v>1</v>
      </c>
      <c r="R579" s="22">
        <v>1</v>
      </c>
      <c r="S579" s="24"/>
      <c r="T579" s="22"/>
      <c r="U579" s="25"/>
      <c r="V579" s="22"/>
      <c r="W579" s="22"/>
    </row>
    <row r="580" spans="1:23" ht="40.799999999999997" customHeight="1" x14ac:dyDescent="0.3">
      <c r="A580" s="22">
        <f t="shared" si="18"/>
        <v>316</v>
      </c>
      <c r="B580" s="16" t="s">
        <v>353</v>
      </c>
      <c r="C580" s="27" t="s">
        <v>383</v>
      </c>
      <c r="D580" s="18" t="s">
        <v>32</v>
      </c>
      <c r="E580" s="18"/>
      <c r="F580" s="18"/>
      <c r="G580" s="18"/>
      <c r="H580" s="18"/>
      <c r="I580" s="18"/>
      <c r="J580" s="5"/>
      <c r="K580" s="18"/>
      <c r="L580" s="28"/>
      <c r="M580" s="19"/>
      <c r="N580" s="18"/>
      <c r="O580" s="20">
        <v>1</v>
      </c>
      <c r="P580" s="18"/>
      <c r="Q580" s="20">
        <f t="shared" si="17"/>
        <v>1</v>
      </c>
      <c r="R580" s="22">
        <v>1</v>
      </c>
      <c r="S580" s="24"/>
      <c r="T580" s="22"/>
      <c r="U580" s="25"/>
      <c r="V580" s="22"/>
      <c r="W580" s="22"/>
    </row>
    <row r="581" spans="1:23" ht="40.799999999999997" customHeight="1" x14ac:dyDescent="0.3">
      <c r="A581" s="22">
        <f t="shared" si="18"/>
        <v>317</v>
      </c>
      <c r="B581" s="16" t="s">
        <v>353</v>
      </c>
      <c r="C581" s="27" t="s">
        <v>384</v>
      </c>
      <c r="D581" s="18" t="s">
        <v>32</v>
      </c>
      <c r="E581" s="18"/>
      <c r="F581" s="18"/>
      <c r="G581" s="18"/>
      <c r="H581" s="18"/>
      <c r="I581" s="18"/>
      <c r="J581" s="5"/>
      <c r="K581" s="18"/>
      <c r="L581" s="28"/>
      <c r="M581" s="19"/>
      <c r="N581" s="18"/>
      <c r="O581" s="20">
        <v>1</v>
      </c>
      <c r="P581" s="18"/>
      <c r="Q581" s="20">
        <f t="shared" si="17"/>
        <v>1</v>
      </c>
      <c r="R581" s="22">
        <v>1</v>
      </c>
      <c r="S581" s="24"/>
      <c r="T581" s="22"/>
      <c r="U581" s="25"/>
      <c r="V581" s="22"/>
      <c r="W581" s="22"/>
    </row>
    <row r="582" spans="1:23" ht="40.799999999999997" customHeight="1" x14ac:dyDescent="0.3">
      <c r="A582" s="22">
        <f t="shared" si="18"/>
        <v>318</v>
      </c>
      <c r="B582" s="16" t="s">
        <v>353</v>
      </c>
      <c r="C582" s="27" t="s">
        <v>385</v>
      </c>
      <c r="D582" s="18" t="s">
        <v>32</v>
      </c>
      <c r="E582" s="18"/>
      <c r="F582" s="18"/>
      <c r="G582" s="18"/>
      <c r="H582" s="18"/>
      <c r="I582" s="18"/>
      <c r="J582" s="5"/>
      <c r="K582" s="18"/>
      <c r="L582" s="28"/>
      <c r="M582" s="19"/>
      <c r="N582" s="18"/>
      <c r="O582" s="20">
        <v>1</v>
      </c>
      <c r="P582" s="18"/>
      <c r="Q582" s="20">
        <f t="shared" si="17"/>
        <v>1</v>
      </c>
      <c r="R582" s="22">
        <v>1</v>
      </c>
      <c r="S582" s="24"/>
      <c r="T582" s="22"/>
      <c r="U582" s="25"/>
      <c r="V582" s="22"/>
      <c r="W582" s="22"/>
    </row>
    <row r="583" spans="1:23" ht="21" customHeight="1" x14ac:dyDescent="0.3">
      <c r="A583" s="72">
        <f t="shared" si="18"/>
        <v>319</v>
      </c>
      <c r="B583" s="73" t="s">
        <v>353</v>
      </c>
      <c r="C583" s="74" t="s">
        <v>386</v>
      </c>
      <c r="D583" s="18" t="s">
        <v>32</v>
      </c>
      <c r="E583" s="18"/>
      <c r="F583" s="18"/>
      <c r="G583" s="18"/>
      <c r="H583" s="18"/>
      <c r="I583" s="18"/>
      <c r="J583" s="5"/>
      <c r="K583" s="18"/>
      <c r="L583" s="28"/>
      <c r="M583" s="19"/>
      <c r="N583" s="18"/>
      <c r="O583" s="20">
        <v>1</v>
      </c>
      <c r="P583" s="18"/>
      <c r="Q583" s="20">
        <f t="shared" si="17"/>
        <v>1</v>
      </c>
      <c r="R583" s="22">
        <v>1</v>
      </c>
      <c r="S583" s="24">
        <v>1</v>
      </c>
      <c r="T583" s="22"/>
      <c r="U583" s="25"/>
      <c r="V583" s="22"/>
      <c r="W583" s="22"/>
    </row>
    <row r="584" spans="1:23" ht="21" customHeight="1" x14ac:dyDescent="0.3">
      <c r="A584" s="72"/>
      <c r="B584" s="73"/>
      <c r="C584" s="74"/>
      <c r="D584" s="18" t="s">
        <v>48</v>
      </c>
      <c r="E584" s="18"/>
      <c r="F584" s="18"/>
      <c r="G584" s="18"/>
      <c r="H584" s="18"/>
      <c r="I584" s="18"/>
      <c r="J584" s="5"/>
      <c r="K584" s="18"/>
      <c r="L584" s="28"/>
      <c r="M584" s="19"/>
      <c r="N584" s="18"/>
      <c r="O584" s="20">
        <v>1</v>
      </c>
      <c r="P584" s="18"/>
      <c r="Q584" s="20">
        <f t="shared" ref="Q584:Q647" si="19">SUM(E584:P584)</f>
        <v>1</v>
      </c>
      <c r="R584" s="22"/>
      <c r="S584" s="24"/>
      <c r="T584" s="22"/>
      <c r="U584" s="25"/>
      <c r="V584" s="22"/>
      <c r="W584" s="22"/>
    </row>
    <row r="585" spans="1:23" ht="40.799999999999997" customHeight="1" x14ac:dyDescent="0.3">
      <c r="A585" s="22">
        <f t="shared" si="18"/>
        <v>320</v>
      </c>
      <c r="B585" s="16" t="s">
        <v>353</v>
      </c>
      <c r="C585" s="27" t="s">
        <v>387</v>
      </c>
      <c r="D585" s="18" t="s">
        <v>32</v>
      </c>
      <c r="E585" s="18"/>
      <c r="F585" s="18"/>
      <c r="G585" s="18"/>
      <c r="H585" s="18"/>
      <c r="I585" s="18"/>
      <c r="J585" s="5"/>
      <c r="K585" s="18"/>
      <c r="L585" s="28"/>
      <c r="M585" s="19"/>
      <c r="N585" s="18"/>
      <c r="O585" s="20">
        <v>1</v>
      </c>
      <c r="P585" s="18"/>
      <c r="Q585" s="20">
        <f t="shared" si="19"/>
        <v>1</v>
      </c>
      <c r="R585" s="22">
        <v>1</v>
      </c>
      <c r="S585" s="24"/>
      <c r="T585" s="22"/>
      <c r="U585" s="25"/>
      <c r="V585" s="22"/>
      <c r="W585" s="22"/>
    </row>
    <row r="586" spans="1:23" ht="40.799999999999997" customHeight="1" x14ac:dyDescent="0.3">
      <c r="A586" s="22">
        <f t="shared" si="18"/>
        <v>321</v>
      </c>
      <c r="B586" s="16" t="s">
        <v>353</v>
      </c>
      <c r="C586" s="27" t="s">
        <v>388</v>
      </c>
      <c r="D586" s="18" t="s">
        <v>32</v>
      </c>
      <c r="E586" s="18"/>
      <c r="F586" s="18"/>
      <c r="G586" s="18"/>
      <c r="H586" s="18"/>
      <c r="I586" s="18"/>
      <c r="J586" s="5"/>
      <c r="K586" s="18"/>
      <c r="L586" s="28"/>
      <c r="M586" s="19"/>
      <c r="N586" s="18"/>
      <c r="O586" s="20">
        <v>1</v>
      </c>
      <c r="P586" s="18"/>
      <c r="Q586" s="20">
        <f t="shared" si="19"/>
        <v>1</v>
      </c>
      <c r="R586" s="22">
        <v>1</v>
      </c>
      <c r="S586" s="24"/>
      <c r="T586" s="22"/>
      <c r="U586" s="25"/>
      <c r="V586" s="22"/>
      <c r="W586" s="22"/>
    </row>
    <row r="587" spans="1:23" ht="40.799999999999997" customHeight="1" x14ac:dyDescent="0.3">
      <c r="A587" s="22">
        <f t="shared" si="18"/>
        <v>322</v>
      </c>
      <c r="B587" s="16" t="s">
        <v>353</v>
      </c>
      <c r="C587" s="27" t="s">
        <v>389</v>
      </c>
      <c r="D587" s="18" t="s">
        <v>32</v>
      </c>
      <c r="E587" s="18"/>
      <c r="F587" s="18"/>
      <c r="G587" s="18"/>
      <c r="H587" s="18"/>
      <c r="I587" s="18"/>
      <c r="J587" s="5"/>
      <c r="K587" s="18"/>
      <c r="L587" s="28"/>
      <c r="M587" s="19"/>
      <c r="N587" s="18"/>
      <c r="O587" s="20">
        <v>1</v>
      </c>
      <c r="P587" s="18"/>
      <c r="Q587" s="20">
        <f t="shared" si="19"/>
        <v>1</v>
      </c>
      <c r="R587" s="22">
        <v>1</v>
      </c>
      <c r="S587" s="24"/>
      <c r="T587" s="22"/>
      <c r="U587" s="25"/>
      <c r="V587" s="22"/>
      <c r="W587" s="22"/>
    </row>
    <row r="588" spans="1:23" ht="21" customHeight="1" x14ac:dyDescent="0.3">
      <c r="A588" s="72">
        <f t="shared" si="18"/>
        <v>323</v>
      </c>
      <c r="B588" s="73" t="s">
        <v>353</v>
      </c>
      <c r="C588" s="74" t="s">
        <v>390</v>
      </c>
      <c r="D588" s="18" t="s">
        <v>32</v>
      </c>
      <c r="E588" s="18"/>
      <c r="F588" s="18"/>
      <c r="G588" s="18"/>
      <c r="H588" s="18"/>
      <c r="I588" s="18"/>
      <c r="J588" s="5"/>
      <c r="K588" s="18"/>
      <c r="L588" s="28"/>
      <c r="M588" s="19"/>
      <c r="N588" s="18"/>
      <c r="O588" s="20">
        <v>1</v>
      </c>
      <c r="P588" s="18"/>
      <c r="Q588" s="20">
        <f t="shared" si="19"/>
        <v>1</v>
      </c>
      <c r="R588" s="22">
        <v>1</v>
      </c>
      <c r="S588" s="24">
        <v>1</v>
      </c>
      <c r="T588" s="22"/>
      <c r="U588" s="25"/>
      <c r="V588" s="22"/>
      <c r="W588" s="22"/>
    </row>
    <row r="589" spans="1:23" ht="21" customHeight="1" x14ac:dyDescent="0.3">
      <c r="A589" s="72"/>
      <c r="B589" s="73"/>
      <c r="C589" s="74"/>
      <c r="D589" s="18" t="s">
        <v>48</v>
      </c>
      <c r="E589" s="18"/>
      <c r="F589" s="18"/>
      <c r="G589" s="18"/>
      <c r="H589" s="18"/>
      <c r="I589" s="18"/>
      <c r="J589" s="5"/>
      <c r="K589" s="18"/>
      <c r="L589" s="28"/>
      <c r="M589" s="19"/>
      <c r="N589" s="18"/>
      <c r="O589" s="20">
        <v>1</v>
      </c>
      <c r="P589" s="18"/>
      <c r="Q589" s="20">
        <f t="shared" si="19"/>
        <v>1</v>
      </c>
      <c r="R589" s="22"/>
      <c r="S589" s="24"/>
      <c r="T589" s="22"/>
      <c r="U589" s="25"/>
      <c r="V589" s="22"/>
      <c r="W589" s="22"/>
    </row>
    <row r="590" spans="1:23" ht="39.6" customHeight="1" x14ac:dyDescent="0.3">
      <c r="A590" s="22">
        <f t="shared" si="18"/>
        <v>324</v>
      </c>
      <c r="B590" s="16" t="s">
        <v>353</v>
      </c>
      <c r="C590" s="27" t="s">
        <v>391</v>
      </c>
      <c r="D590" s="18" t="s">
        <v>32</v>
      </c>
      <c r="E590" s="18"/>
      <c r="F590" s="18"/>
      <c r="G590" s="18"/>
      <c r="H590" s="18"/>
      <c r="I590" s="18"/>
      <c r="J590" s="5"/>
      <c r="K590" s="18"/>
      <c r="L590" s="28"/>
      <c r="M590" s="19"/>
      <c r="N590" s="18"/>
      <c r="O590" s="20">
        <v>1</v>
      </c>
      <c r="P590" s="18"/>
      <c r="Q590" s="20">
        <f t="shared" si="19"/>
        <v>1</v>
      </c>
      <c r="R590" s="22">
        <v>1</v>
      </c>
      <c r="S590" s="24"/>
      <c r="T590" s="22"/>
      <c r="U590" s="25"/>
      <c r="V590" s="22"/>
      <c r="W590" s="22"/>
    </row>
    <row r="591" spans="1:23" ht="33" customHeight="1" x14ac:dyDescent="0.3">
      <c r="A591" s="22">
        <f t="shared" si="18"/>
        <v>325</v>
      </c>
      <c r="B591" s="16" t="s">
        <v>353</v>
      </c>
      <c r="C591" s="27" t="s">
        <v>392</v>
      </c>
      <c r="D591" s="18" t="s">
        <v>32</v>
      </c>
      <c r="E591" s="18"/>
      <c r="F591" s="18"/>
      <c r="G591" s="18"/>
      <c r="H591" s="18"/>
      <c r="I591" s="18"/>
      <c r="J591" s="5"/>
      <c r="K591" s="18"/>
      <c r="L591" s="28"/>
      <c r="M591" s="19"/>
      <c r="N591" s="18"/>
      <c r="O591" s="20">
        <v>1</v>
      </c>
      <c r="P591" s="18"/>
      <c r="Q591" s="20">
        <f t="shared" si="19"/>
        <v>1</v>
      </c>
      <c r="R591" s="22">
        <v>1</v>
      </c>
      <c r="S591" s="24"/>
      <c r="T591" s="22"/>
      <c r="U591" s="25"/>
      <c r="V591" s="22"/>
      <c r="W591" s="22"/>
    </row>
    <row r="592" spans="1:23" ht="37.200000000000003" customHeight="1" x14ac:dyDescent="0.3">
      <c r="A592" s="22">
        <f t="shared" si="18"/>
        <v>326</v>
      </c>
      <c r="B592" s="16" t="s">
        <v>353</v>
      </c>
      <c r="C592" s="27" t="s">
        <v>393</v>
      </c>
      <c r="D592" s="18" t="s">
        <v>32</v>
      </c>
      <c r="E592" s="18"/>
      <c r="F592" s="18"/>
      <c r="G592" s="18"/>
      <c r="H592" s="18"/>
      <c r="I592" s="18"/>
      <c r="J592" s="5"/>
      <c r="K592" s="18"/>
      <c r="L592" s="28"/>
      <c r="M592" s="19"/>
      <c r="N592" s="18"/>
      <c r="O592" s="20">
        <v>1</v>
      </c>
      <c r="P592" s="18"/>
      <c r="Q592" s="20">
        <f t="shared" si="19"/>
        <v>1</v>
      </c>
      <c r="R592" s="22">
        <v>1</v>
      </c>
      <c r="S592" s="24"/>
      <c r="T592" s="22"/>
      <c r="U592" s="25"/>
      <c r="V592" s="22"/>
      <c r="W592" s="22"/>
    </row>
    <row r="593" spans="1:23" ht="37.200000000000003" customHeight="1" x14ac:dyDescent="0.3">
      <c r="A593" s="22">
        <f t="shared" si="18"/>
        <v>327</v>
      </c>
      <c r="B593" s="16" t="s">
        <v>353</v>
      </c>
      <c r="C593" s="27" t="s">
        <v>394</v>
      </c>
      <c r="D593" s="18" t="s">
        <v>32</v>
      </c>
      <c r="E593" s="18"/>
      <c r="F593" s="18"/>
      <c r="G593" s="18"/>
      <c r="H593" s="18"/>
      <c r="I593" s="18"/>
      <c r="J593" s="5"/>
      <c r="K593" s="18"/>
      <c r="L593" s="28"/>
      <c r="M593" s="19"/>
      <c r="N593" s="18"/>
      <c r="O593" s="20">
        <v>1</v>
      </c>
      <c r="P593" s="18"/>
      <c r="Q593" s="20">
        <f t="shared" si="19"/>
        <v>1</v>
      </c>
      <c r="R593" s="22">
        <v>1</v>
      </c>
      <c r="S593" s="24"/>
      <c r="T593" s="22"/>
      <c r="U593" s="25"/>
      <c r="V593" s="22"/>
      <c r="W593" s="22"/>
    </row>
    <row r="594" spans="1:23" ht="37.200000000000003" customHeight="1" x14ac:dyDescent="0.3">
      <c r="A594" s="22">
        <f t="shared" si="18"/>
        <v>328</v>
      </c>
      <c r="B594" s="16" t="s">
        <v>353</v>
      </c>
      <c r="C594" s="27" t="s">
        <v>395</v>
      </c>
      <c r="D594" s="18" t="s">
        <v>32</v>
      </c>
      <c r="E594" s="18"/>
      <c r="F594" s="18"/>
      <c r="G594" s="18"/>
      <c r="H594" s="18"/>
      <c r="I594" s="18"/>
      <c r="J594" s="5"/>
      <c r="K594" s="18"/>
      <c r="L594" s="28"/>
      <c r="M594" s="19"/>
      <c r="N594" s="18"/>
      <c r="O594" s="20">
        <v>1</v>
      </c>
      <c r="P594" s="18"/>
      <c r="Q594" s="20">
        <f t="shared" si="19"/>
        <v>1</v>
      </c>
      <c r="R594" s="22">
        <v>1</v>
      </c>
      <c r="S594" s="24"/>
      <c r="T594" s="22"/>
      <c r="U594" s="25"/>
      <c r="V594" s="22"/>
      <c r="W594" s="22"/>
    </row>
    <row r="595" spans="1:23" ht="37.200000000000003" customHeight="1" x14ac:dyDescent="0.3">
      <c r="A595" s="22">
        <f t="shared" si="18"/>
        <v>329</v>
      </c>
      <c r="B595" s="16" t="s">
        <v>353</v>
      </c>
      <c r="C595" s="27" t="s">
        <v>396</v>
      </c>
      <c r="D595" s="18" t="s">
        <v>32</v>
      </c>
      <c r="E595" s="18"/>
      <c r="F595" s="18"/>
      <c r="G595" s="18"/>
      <c r="H595" s="18"/>
      <c r="I595" s="18"/>
      <c r="J595" s="5"/>
      <c r="K595" s="18"/>
      <c r="L595" s="28"/>
      <c r="M595" s="19"/>
      <c r="N595" s="18"/>
      <c r="O595" s="20">
        <v>1</v>
      </c>
      <c r="P595" s="18"/>
      <c r="Q595" s="20">
        <f t="shared" si="19"/>
        <v>1</v>
      </c>
      <c r="R595" s="22">
        <v>1</v>
      </c>
      <c r="S595" s="24"/>
      <c r="T595" s="22"/>
      <c r="U595" s="25"/>
      <c r="V595" s="22"/>
      <c r="W595" s="22"/>
    </row>
    <row r="596" spans="1:23" ht="24" customHeight="1" x14ac:dyDescent="0.3">
      <c r="A596" s="72">
        <f t="shared" si="18"/>
        <v>330</v>
      </c>
      <c r="B596" s="73" t="s">
        <v>353</v>
      </c>
      <c r="C596" s="74" t="s">
        <v>397</v>
      </c>
      <c r="D596" s="18" t="s">
        <v>32</v>
      </c>
      <c r="E596" s="18"/>
      <c r="F596" s="18"/>
      <c r="G596" s="18"/>
      <c r="H596" s="18"/>
      <c r="I596" s="18"/>
      <c r="J596" s="5"/>
      <c r="K596" s="18"/>
      <c r="L596" s="28"/>
      <c r="M596" s="19"/>
      <c r="N596" s="18"/>
      <c r="O596" s="20">
        <v>1</v>
      </c>
      <c r="P596" s="18"/>
      <c r="Q596" s="20">
        <f t="shared" si="19"/>
        <v>1</v>
      </c>
      <c r="R596" s="22">
        <v>1</v>
      </c>
      <c r="S596" s="24">
        <v>1</v>
      </c>
      <c r="T596" s="22"/>
      <c r="U596" s="25"/>
      <c r="V596" s="22"/>
      <c r="W596" s="22"/>
    </row>
    <row r="597" spans="1:23" ht="24" customHeight="1" x14ac:dyDescent="0.3">
      <c r="A597" s="72"/>
      <c r="B597" s="73"/>
      <c r="C597" s="74"/>
      <c r="D597" s="18" t="s">
        <v>48</v>
      </c>
      <c r="E597" s="18"/>
      <c r="F597" s="18"/>
      <c r="G597" s="18"/>
      <c r="H597" s="18"/>
      <c r="I597" s="18"/>
      <c r="J597" s="5"/>
      <c r="K597" s="18"/>
      <c r="L597" s="28"/>
      <c r="M597" s="19"/>
      <c r="N597" s="18"/>
      <c r="O597" s="20">
        <v>1</v>
      </c>
      <c r="P597" s="18"/>
      <c r="Q597" s="20">
        <f t="shared" si="19"/>
        <v>1</v>
      </c>
      <c r="R597" s="22"/>
      <c r="S597" s="24"/>
      <c r="T597" s="22"/>
      <c r="U597" s="25"/>
      <c r="V597" s="22"/>
      <c r="W597" s="22"/>
    </row>
    <row r="598" spans="1:23" ht="24" customHeight="1" x14ac:dyDescent="0.3">
      <c r="A598" s="72">
        <f t="shared" si="18"/>
        <v>331</v>
      </c>
      <c r="B598" s="73" t="s">
        <v>353</v>
      </c>
      <c r="C598" s="74" t="s">
        <v>398</v>
      </c>
      <c r="D598" s="18" t="s">
        <v>32</v>
      </c>
      <c r="E598" s="18"/>
      <c r="F598" s="18"/>
      <c r="G598" s="18"/>
      <c r="H598" s="18"/>
      <c r="I598" s="18"/>
      <c r="J598" s="5"/>
      <c r="K598" s="18"/>
      <c r="L598" s="28"/>
      <c r="M598" s="19"/>
      <c r="N598" s="18"/>
      <c r="O598" s="20">
        <v>1</v>
      </c>
      <c r="P598" s="18"/>
      <c r="Q598" s="20">
        <f t="shared" si="19"/>
        <v>1</v>
      </c>
      <c r="R598" s="22">
        <v>1</v>
      </c>
      <c r="S598" s="24">
        <v>1</v>
      </c>
      <c r="T598" s="22"/>
      <c r="U598" s="25"/>
      <c r="V598" s="22"/>
      <c r="W598" s="22"/>
    </row>
    <row r="599" spans="1:23" ht="24" customHeight="1" x14ac:dyDescent="0.3">
      <c r="A599" s="72"/>
      <c r="B599" s="73"/>
      <c r="C599" s="74"/>
      <c r="D599" s="18" t="s">
        <v>48</v>
      </c>
      <c r="E599" s="18"/>
      <c r="F599" s="18"/>
      <c r="G599" s="18"/>
      <c r="H599" s="18"/>
      <c r="I599" s="18"/>
      <c r="J599" s="5"/>
      <c r="K599" s="18"/>
      <c r="L599" s="28"/>
      <c r="M599" s="19"/>
      <c r="N599" s="18"/>
      <c r="O599" s="20">
        <v>1</v>
      </c>
      <c r="P599" s="18"/>
      <c r="Q599" s="20">
        <f t="shared" si="19"/>
        <v>1</v>
      </c>
      <c r="R599" s="22"/>
      <c r="S599" s="24"/>
      <c r="T599" s="22"/>
      <c r="U599" s="25"/>
      <c r="V599" s="22"/>
      <c r="W599" s="22"/>
    </row>
    <row r="600" spans="1:23" ht="37.200000000000003" customHeight="1" x14ac:dyDescent="0.3">
      <c r="A600" s="22">
        <f t="shared" si="18"/>
        <v>332</v>
      </c>
      <c r="B600" s="16" t="s">
        <v>353</v>
      </c>
      <c r="C600" s="27" t="s">
        <v>399</v>
      </c>
      <c r="D600" s="18" t="s">
        <v>32</v>
      </c>
      <c r="E600" s="18"/>
      <c r="F600" s="18"/>
      <c r="G600" s="18"/>
      <c r="H600" s="18"/>
      <c r="I600" s="18"/>
      <c r="J600" s="5"/>
      <c r="K600" s="18"/>
      <c r="L600" s="28"/>
      <c r="M600" s="19"/>
      <c r="N600" s="18"/>
      <c r="O600" s="20">
        <v>1</v>
      </c>
      <c r="P600" s="18"/>
      <c r="Q600" s="20">
        <f t="shared" si="19"/>
        <v>1</v>
      </c>
      <c r="R600" s="22">
        <v>1</v>
      </c>
      <c r="S600" s="24"/>
      <c r="T600" s="22"/>
      <c r="U600" s="25"/>
      <c r="V600" s="22"/>
      <c r="W600" s="22"/>
    </row>
    <row r="601" spans="1:23" ht="37.200000000000003" customHeight="1" x14ac:dyDescent="0.3">
      <c r="A601" s="22">
        <f t="shared" si="18"/>
        <v>333</v>
      </c>
      <c r="B601" s="16" t="s">
        <v>353</v>
      </c>
      <c r="C601" s="27" t="s">
        <v>400</v>
      </c>
      <c r="D601" s="18" t="s">
        <v>32</v>
      </c>
      <c r="E601" s="18"/>
      <c r="F601" s="18"/>
      <c r="G601" s="18"/>
      <c r="H601" s="18"/>
      <c r="I601" s="18"/>
      <c r="J601" s="5"/>
      <c r="K601" s="18"/>
      <c r="L601" s="28"/>
      <c r="M601" s="19"/>
      <c r="N601" s="18"/>
      <c r="O601" s="20">
        <v>1</v>
      </c>
      <c r="P601" s="18"/>
      <c r="Q601" s="20">
        <f t="shared" si="19"/>
        <v>1</v>
      </c>
      <c r="R601" s="22">
        <v>1</v>
      </c>
      <c r="S601" s="24"/>
      <c r="T601" s="22"/>
      <c r="U601" s="25"/>
      <c r="V601" s="22"/>
      <c r="W601" s="22"/>
    </row>
    <row r="602" spans="1:23" ht="19.8" customHeight="1" x14ac:dyDescent="0.3">
      <c r="A602" s="72">
        <f t="shared" si="18"/>
        <v>334</v>
      </c>
      <c r="B602" s="73" t="s">
        <v>353</v>
      </c>
      <c r="C602" s="74" t="s">
        <v>401</v>
      </c>
      <c r="D602" s="18" t="s">
        <v>32</v>
      </c>
      <c r="E602" s="18"/>
      <c r="F602" s="18"/>
      <c r="G602" s="18"/>
      <c r="H602" s="18"/>
      <c r="I602" s="18"/>
      <c r="J602" s="5"/>
      <c r="K602" s="18"/>
      <c r="L602" s="28"/>
      <c r="M602" s="19"/>
      <c r="N602" s="18"/>
      <c r="O602" s="20">
        <v>1</v>
      </c>
      <c r="P602" s="18"/>
      <c r="Q602" s="20">
        <f t="shared" si="19"/>
        <v>1</v>
      </c>
      <c r="R602" s="22">
        <v>1</v>
      </c>
      <c r="S602" s="24">
        <v>1</v>
      </c>
      <c r="T602" s="22">
        <v>1</v>
      </c>
      <c r="U602" s="25"/>
      <c r="V602" s="22"/>
      <c r="W602" s="22"/>
    </row>
    <row r="603" spans="1:23" ht="19.8" customHeight="1" x14ac:dyDescent="0.3">
      <c r="A603" s="72"/>
      <c r="B603" s="73"/>
      <c r="C603" s="74"/>
      <c r="D603" s="18" t="s">
        <v>48</v>
      </c>
      <c r="E603" s="18"/>
      <c r="F603" s="18"/>
      <c r="G603" s="18"/>
      <c r="H603" s="18"/>
      <c r="I603" s="18"/>
      <c r="J603" s="5"/>
      <c r="K603" s="18"/>
      <c r="L603" s="28"/>
      <c r="M603" s="19"/>
      <c r="N603" s="18"/>
      <c r="O603" s="20">
        <v>1</v>
      </c>
      <c r="P603" s="18"/>
      <c r="Q603" s="20">
        <f t="shared" si="19"/>
        <v>1</v>
      </c>
      <c r="R603" s="22"/>
      <c r="S603" s="24"/>
      <c r="T603" s="22"/>
      <c r="U603" s="25"/>
      <c r="V603" s="22"/>
      <c r="W603" s="22"/>
    </row>
    <row r="604" spans="1:23" ht="19.8" customHeight="1" x14ac:dyDescent="0.3">
      <c r="A604" s="72"/>
      <c r="B604" s="73"/>
      <c r="C604" s="74"/>
      <c r="D604" s="18" t="s">
        <v>49</v>
      </c>
      <c r="E604" s="18"/>
      <c r="F604" s="18"/>
      <c r="G604" s="18"/>
      <c r="H604" s="18"/>
      <c r="I604" s="18"/>
      <c r="J604" s="5"/>
      <c r="K604" s="18"/>
      <c r="L604" s="28"/>
      <c r="M604" s="19"/>
      <c r="N604" s="18"/>
      <c r="O604" s="20">
        <v>1</v>
      </c>
      <c r="P604" s="18"/>
      <c r="Q604" s="20">
        <f t="shared" si="19"/>
        <v>1</v>
      </c>
      <c r="R604" s="22"/>
      <c r="S604" s="24"/>
      <c r="T604" s="22"/>
      <c r="U604" s="25"/>
      <c r="V604" s="22"/>
      <c r="W604" s="22"/>
    </row>
    <row r="605" spans="1:23" ht="41.4" customHeight="1" x14ac:dyDescent="0.3">
      <c r="A605" s="22">
        <f t="shared" si="18"/>
        <v>335</v>
      </c>
      <c r="B605" s="16" t="s">
        <v>353</v>
      </c>
      <c r="C605" s="27" t="s">
        <v>402</v>
      </c>
      <c r="D605" s="18" t="s">
        <v>32</v>
      </c>
      <c r="E605" s="18"/>
      <c r="F605" s="18"/>
      <c r="G605" s="18"/>
      <c r="H605" s="18"/>
      <c r="I605" s="18"/>
      <c r="J605" s="5"/>
      <c r="K605" s="18"/>
      <c r="L605" s="28"/>
      <c r="M605" s="19"/>
      <c r="N605" s="18"/>
      <c r="O605" s="20">
        <v>1</v>
      </c>
      <c r="P605" s="18"/>
      <c r="Q605" s="20">
        <f t="shared" si="19"/>
        <v>1</v>
      </c>
      <c r="R605" s="22">
        <v>1</v>
      </c>
      <c r="S605" s="24"/>
      <c r="T605" s="22"/>
      <c r="U605" s="25"/>
      <c r="V605" s="22"/>
      <c r="W605" s="22"/>
    </row>
    <row r="606" spans="1:23" ht="41.4" customHeight="1" x14ac:dyDescent="0.3">
      <c r="A606" s="22">
        <f t="shared" si="18"/>
        <v>336</v>
      </c>
      <c r="B606" s="16" t="s">
        <v>353</v>
      </c>
      <c r="C606" s="27" t="s">
        <v>403</v>
      </c>
      <c r="D606" s="18" t="s">
        <v>32</v>
      </c>
      <c r="E606" s="18"/>
      <c r="F606" s="18"/>
      <c r="G606" s="18"/>
      <c r="H606" s="18"/>
      <c r="I606" s="18"/>
      <c r="J606" s="5"/>
      <c r="K606" s="18"/>
      <c r="L606" s="28"/>
      <c r="M606" s="19"/>
      <c r="N606" s="18"/>
      <c r="O606" s="20">
        <v>1</v>
      </c>
      <c r="P606" s="18"/>
      <c r="Q606" s="20">
        <f t="shared" si="19"/>
        <v>1</v>
      </c>
      <c r="R606" s="22">
        <v>1</v>
      </c>
      <c r="S606" s="24"/>
      <c r="T606" s="22"/>
      <c r="U606" s="25"/>
      <c r="V606" s="22"/>
      <c r="W606" s="22"/>
    </row>
    <row r="607" spans="1:23" ht="41.4" customHeight="1" x14ac:dyDescent="0.3">
      <c r="A607" s="22">
        <f t="shared" si="18"/>
        <v>337</v>
      </c>
      <c r="B607" s="16" t="s">
        <v>353</v>
      </c>
      <c r="C607" s="27" t="s">
        <v>404</v>
      </c>
      <c r="D607" s="18" t="s">
        <v>32</v>
      </c>
      <c r="E607" s="18"/>
      <c r="F607" s="18"/>
      <c r="G607" s="18"/>
      <c r="H607" s="18"/>
      <c r="I607" s="18"/>
      <c r="J607" s="5"/>
      <c r="K607" s="18"/>
      <c r="L607" s="28"/>
      <c r="M607" s="19"/>
      <c r="N607" s="18"/>
      <c r="O607" s="20">
        <v>1</v>
      </c>
      <c r="P607" s="18"/>
      <c r="Q607" s="20">
        <f t="shared" si="19"/>
        <v>1</v>
      </c>
      <c r="R607" s="22">
        <v>1</v>
      </c>
      <c r="S607" s="24"/>
      <c r="T607" s="22"/>
      <c r="U607" s="25"/>
      <c r="V607" s="22"/>
      <c r="W607" s="22"/>
    </row>
    <row r="608" spans="1:23" ht="22.2" customHeight="1" x14ac:dyDescent="0.3">
      <c r="A608" s="72">
        <f t="shared" si="18"/>
        <v>338</v>
      </c>
      <c r="B608" s="73" t="s">
        <v>353</v>
      </c>
      <c r="C608" s="74" t="s">
        <v>405</v>
      </c>
      <c r="D608" s="18" t="s">
        <v>32</v>
      </c>
      <c r="E608" s="18"/>
      <c r="F608" s="18"/>
      <c r="G608" s="18"/>
      <c r="H608" s="18"/>
      <c r="I608" s="18"/>
      <c r="J608" s="5"/>
      <c r="K608" s="18"/>
      <c r="L608" s="28"/>
      <c r="M608" s="19"/>
      <c r="N608" s="18"/>
      <c r="O608" s="20">
        <v>1</v>
      </c>
      <c r="P608" s="18"/>
      <c r="Q608" s="20">
        <f t="shared" si="19"/>
        <v>1</v>
      </c>
      <c r="R608" s="22">
        <v>1</v>
      </c>
      <c r="S608" s="24">
        <v>1</v>
      </c>
      <c r="T608" s="22"/>
      <c r="U608" s="25"/>
      <c r="V608" s="22"/>
      <c r="W608" s="22"/>
    </row>
    <row r="609" spans="1:23" ht="22.2" customHeight="1" x14ac:dyDescent="0.3">
      <c r="A609" s="72"/>
      <c r="B609" s="73"/>
      <c r="C609" s="74"/>
      <c r="D609" s="18" t="s">
        <v>48</v>
      </c>
      <c r="E609" s="18"/>
      <c r="F609" s="18"/>
      <c r="G609" s="18"/>
      <c r="H609" s="18"/>
      <c r="I609" s="18"/>
      <c r="J609" s="5"/>
      <c r="K609" s="18"/>
      <c r="L609" s="28"/>
      <c r="M609" s="19"/>
      <c r="N609" s="18"/>
      <c r="O609" s="20">
        <v>1</v>
      </c>
      <c r="P609" s="18"/>
      <c r="Q609" s="20">
        <f t="shared" si="19"/>
        <v>1</v>
      </c>
      <c r="R609" s="22"/>
      <c r="S609" s="24"/>
      <c r="T609" s="22"/>
      <c r="U609" s="25"/>
      <c r="V609" s="22"/>
      <c r="W609" s="22"/>
    </row>
    <row r="610" spans="1:23" ht="41.4" customHeight="1" x14ac:dyDescent="0.3">
      <c r="A610" s="22">
        <f t="shared" si="18"/>
        <v>339</v>
      </c>
      <c r="B610" s="16" t="s">
        <v>353</v>
      </c>
      <c r="C610" s="27" t="s">
        <v>406</v>
      </c>
      <c r="D610" s="18" t="s">
        <v>32</v>
      </c>
      <c r="E610" s="18"/>
      <c r="F610" s="18"/>
      <c r="G610" s="18"/>
      <c r="H610" s="18"/>
      <c r="I610" s="18"/>
      <c r="J610" s="5"/>
      <c r="K610" s="18"/>
      <c r="L610" s="28"/>
      <c r="M610" s="19"/>
      <c r="N610" s="18"/>
      <c r="O610" s="20">
        <v>1</v>
      </c>
      <c r="P610" s="18"/>
      <c r="Q610" s="20">
        <f t="shared" si="19"/>
        <v>1</v>
      </c>
      <c r="R610" s="22">
        <v>1</v>
      </c>
      <c r="S610" s="24"/>
      <c r="T610" s="22"/>
      <c r="U610" s="25"/>
      <c r="V610" s="22"/>
      <c r="W610" s="22"/>
    </row>
    <row r="611" spans="1:23" ht="41.4" customHeight="1" x14ac:dyDescent="0.3">
      <c r="A611" s="22">
        <f t="shared" si="18"/>
        <v>340</v>
      </c>
      <c r="B611" s="16" t="s">
        <v>353</v>
      </c>
      <c r="C611" s="27" t="s">
        <v>407</v>
      </c>
      <c r="D611" s="18" t="s">
        <v>32</v>
      </c>
      <c r="E611" s="18"/>
      <c r="F611" s="18"/>
      <c r="G611" s="18"/>
      <c r="H611" s="18"/>
      <c r="I611" s="18"/>
      <c r="J611" s="5"/>
      <c r="K611" s="18"/>
      <c r="L611" s="28"/>
      <c r="M611" s="19"/>
      <c r="N611" s="18"/>
      <c r="O611" s="20">
        <v>1</v>
      </c>
      <c r="P611" s="18"/>
      <c r="Q611" s="20">
        <f t="shared" si="19"/>
        <v>1</v>
      </c>
      <c r="R611" s="22">
        <v>1</v>
      </c>
      <c r="S611" s="24"/>
      <c r="T611" s="22"/>
      <c r="U611" s="25"/>
      <c r="V611" s="22"/>
      <c r="W611" s="22"/>
    </row>
    <row r="612" spans="1:23" ht="29.4" customHeight="1" x14ac:dyDescent="0.3">
      <c r="A612" s="22">
        <f t="shared" si="18"/>
        <v>341</v>
      </c>
      <c r="B612" s="16" t="s">
        <v>353</v>
      </c>
      <c r="C612" s="27" t="s">
        <v>408</v>
      </c>
      <c r="D612" s="18" t="s">
        <v>32</v>
      </c>
      <c r="E612" s="18"/>
      <c r="F612" s="18"/>
      <c r="G612" s="18"/>
      <c r="H612" s="18"/>
      <c r="I612" s="18"/>
      <c r="J612" s="5"/>
      <c r="K612" s="18"/>
      <c r="L612" s="28"/>
      <c r="M612" s="19"/>
      <c r="N612" s="18"/>
      <c r="O612" s="20">
        <v>1</v>
      </c>
      <c r="P612" s="18"/>
      <c r="Q612" s="20">
        <f t="shared" si="19"/>
        <v>1</v>
      </c>
      <c r="R612" s="22">
        <v>1</v>
      </c>
      <c r="S612" s="24"/>
      <c r="T612" s="22"/>
      <c r="U612" s="25"/>
      <c r="V612" s="22"/>
      <c r="W612" s="22"/>
    </row>
    <row r="613" spans="1:23" ht="24.6" customHeight="1" x14ac:dyDescent="0.3">
      <c r="A613" s="72">
        <f t="shared" si="18"/>
        <v>342</v>
      </c>
      <c r="B613" s="73" t="s">
        <v>353</v>
      </c>
      <c r="C613" s="74" t="s">
        <v>409</v>
      </c>
      <c r="D613" s="18" t="s">
        <v>32</v>
      </c>
      <c r="E613" s="18"/>
      <c r="F613" s="18"/>
      <c r="G613" s="18"/>
      <c r="H613" s="18"/>
      <c r="I613" s="18"/>
      <c r="J613" s="5"/>
      <c r="K613" s="18"/>
      <c r="L613" s="28"/>
      <c r="M613" s="19"/>
      <c r="N613" s="18"/>
      <c r="O613" s="20">
        <v>1</v>
      </c>
      <c r="P613" s="18"/>
      <c r="Q613" s="20">
        <f t="shared" si="19"/>
        <v>1</v>
      </c>
      <c r="R613" s="22">
        <v>1</v>
      </c>
      <c r="S613" s="24">
        <v>1</v>
      </c>
      <c r="T613" s="22"/>
      <c r="U613" s="25"/>
      <c r="V613" s="22"/>
      <c r="W613" s="22"/>
    </row>
    <row r="614" spans="1:23" ht="24.6" customHeight="1" x14ac:dyDescent="0.3">
      <c r="A614" s="72"/>
      <c r="B614" s="73"/>
      <c r="C614" s="74"/>
      <c r="D614" s="18" t="s">
        <v>48</v>
      </c>
      <c r="E614" s="18"/>
      <c r="F614" s="18"/>
      <c r="G614" s="18"/>
      <c r="H614" s="18"/>
      <c r="I614" s="18"/>
      <c r="J614" s="5"/>
      <c r="K614" s="18"/>
      <c r="L614" s="28"/>
      <c r="M614" s="19"/>
      <c r="N614" s="18"/>
      <c r="O614" s="20">
        <v>1</v>
      </c>
      <c r="P614" s="18"/>
      <c r="Q614" s="20">
        <f t="shared" si="19"/>
        <v>1</v>
      </c>
      <c r="R614" s="22"/>
      <c r="S614" s="24"/>
      <c r="T614" s="22"/>
      <c r="U614" s="25"/>
      <c r="V614" s="22"/>
      <c r="W614" s="22"/>
    </row>
    <row r="615" spans="1:23" ht="24.6" customHeight="1" x14ac:dyDescent="0.3">
      <c r="A615" s="72">
        <f t="shared" si="18"/>
        <v>343</v>
      </c>
      <c r="B615" s="73" t="s">
        <v>353</v>
      </c>
      <c r="C615" s="74" t="s">
        <v>410</v>
      </c>
      <c r="D615" s="18" t="s">
        <v>32</v>
      </c>
      <c r="E615" s="18"/>
      <c r="F615" s="18"/>
      <c r="G615" s="18"/>
      <c r="H615" s="18"/>
      <c r="I615" s="18"/>
      <c r="J615" s="5"/>
      <c r="K615" s="18"/>
      <c r="L615" s="28"/>
      <c r="M615" s="19"/>
      <c r="N615" s="18"/>
      <c r="O615" s="20">
        <v>1</v>
      </c>
      <c r="P615" s="18"/>
      <c r="Q615" s="20">
        <f t="shared" si="19"/>
        <v>1</v>
      </c>
      <c r="R615" s="22">
        <v>1</v>
      </c>
      <c r="S615" s="24">
        <v>1</v>
      </c>
      <c r="T615" s="22"/>
      <c r="U615" s="25"/>
      <c r="V615" s="22"/>
      <c r="W615" s="22"/>
    </row>
    <row r="616" spans="1:23" ht="24.6" customHeight="1" x14ac:dyDescent="0.3">
      <c r="A616" s="72"/>
      <c r="B616" s="73"/>
      <c r="C616" s="74"/>
      <c r="D616" s="18" t="s">
        <v>48</v>
      </c>
      <c r="E616" s="18"/>
      <c r="F616" s="18"/>
      <c r="G616" s="18"/>
      <c r="H616" s="18"/>
      <c r="I616" s="18"/>
      <c r="J616" s="5"/>
      <c r="K616" s="18"/>
      <c r="L616" s="28"/>
      <c r="M616" s="19"/>
      <c r="N616" s="18"/>
      <c r="O616" s="20">
        <v>1</v>
      </c>
      <c r="P616" s="18"/>
      <c r="Q616" s="20">
        <f t="shared" si="19"/>
        <v>1</v>
      </c>
      <c r="R616" s="22"/>
      <c r="S616" s="24"/>
      <c r="T616" s="22"/>
      <c r="U616" s="25"/>
      <c r="V616" s="22"/>
      <c r="W616" s="22"/>
    </row>
    <row r="617" spans="1:23" ht="24.6" customHeight="1" x14ac:dyDescent="0.3">
      <c r="A617" s="72">
        <f t="shared" si="18"/>
        <v>344</v>
      </c>
      <c r="B617" s="73" t="s">
        <v>353</v>
      </c>
      <c r="C617" s="74" t="s">
        <v>411</v>
      </c>
      <c r="D617" s="18" t="s">
        <v>32</v>
      </c>
      <c r="E617" s="18"/>
      <c r="F617" s="18"/>
      <c r="G617" s="18"/>
      <c r="H617" s="18"/>
      <c r="I617" s="18"/>
      <c r="J617" s="5"/>
      <c r="K617" s="18"/>
      <c r="L617" s="28"/>
      <c r="M617" s="19"/>
      <c r="N617" s="18"/>
      <c r="O617" s="20">
        <v>1</v>
      </c>
      <c r="P617" s="18"/>
      <c r="Q617" s="20">
        <f t="shared" si="19"/>
        <v>1</v>
      </c>
      <c r="R617" s="22">
        <v>1</v>
      </c>
      <c r="S617" s="24">
        <v>1</v>
      </c>
      <c r="T617" s="22"/>
      <c r="U617" s="25"/>
      <c r="V617" s="22"/>
      <c r="W617" s="22"/>
    </row>
    <row r="618" spans="1:23" ht="24.6" customHeight="1" x14ac:dyDescent="0.3">
      <c r="A618" s="72"/>
      <c r="B618" s="73"/>
      <c r="C618" s="74"/>
      <c r="D618" s="18" t="s">
        <v>48</v>
      </c>
      <c r="E618" s="18"/>
      <c r="F618" s="18"/>
      <c r="G618" s="18"/>
      <c r="H618" s="18"/>
      <c r="I618" s="18"/>
      <c r="J618" s="5"/>
      <c r="K618" s="18"/>
      <c r="L618" s="28"/>
      <c r="M618" s="19"/>
      <c r="N618" s="18"/>
      <c r="O618" s="20">
        <v>1</v>
      </c>
      <c r="P618" s="18"/>
      <c r="Q618" s="20">
        <f t="shared" si="19"/>
        <v>1</v>
      </c>
      <c r="R618" s="22"/>
      <c r="S618" s="24"/>
      <c r="T618" s="22"/>
      <c r="U618" s="25"/>
      <c r="V618" s="22"/>
      <c r="W618" s="22"/>
    </row>
    <row r="619" spans="1:23" ht="24.6" customHeight="1" x14ac:dyDescent="0.3">
      <c r="A619" s="72">
        <f t="shared" ref="A619:A681" si="20">MAX($A$8:A618)+1</f>
        <v>345</v>
      </c>
      <c r="B619" s="73" t="s">
        <v>353</v>
      </c>
      <c r="C619" s="74" t="s">
        <v>412</v>
      </c>
      <c r="D619" s="18" t="s">
        <v>32</v>
      </c>
      <c r="E619" s="18"/>
      <c r="F619" s="18"/>
      <c r="G619" s="18"/>
      <c r="H619" s="18"/>
      <c r="I619" s="18"/>
      <c r="J619" s="5"/>
      <c r="K619" s="18"/>
      <c r="L619" s="28"/>
      <c r="M619" s="19"/>
      <c r="N619" s="18"/>
      <c r="O619" s="20">
        <v>1</v>
      </c>
      <c r="P619" s="18"/>
      <c r="Q619" s="20">
        <f t="shared" si="19"/>
        <v>1</v>
      </c>
      <c r="R619" s="22">
        <v>1</v>
      </c>
      <c r="S619" s="24">
        <v>1</v>
      </c>
      <c r="T619" s="22"/>
      <c r="U619" s="25"/>
      <c r="V619" s="22"/>
      <c r="W619" s="22"/>
    </row>
    <row r="620" spans="1:23" ht="24.6" customHeight="1" x14ac:dyDescent="0.3">
      <c r="A620" s="72"/>
      <c r="B620" s="73"/>
      <c r="C620" s="74"/>
      <c r="D620" s="18" t="s">
        <v>48</v>
      </c>
      <c r="E620" s="18"/>
      <c r="F620" s="18"/>
      <c r="G620" s="18"/>
      <c r="H620" s="18"/>
      <c r="I620" s="18"/>
      <c r="J620" s="5"/>
      <c r="K620" s="18"/>
      <c r="L620" s="28"/>
      <c r="M620" s="19"/>
      <c r="N620" s="18"/>
      <c r="O620" s="20">
        <v>1</v>
      </c>
      <c r="P620" s="18"/>
      <c r="Q620" s="20">
        <f t="shared" si="19"/>
        <v>1</v>
      </c>
      <c r="R620" s="22"/>
      <c r="S620" s="24"/>
      <c r="T620" s="22"/>
      <c r="U620" s="25"/>
      <c r="V620" s="22"/>
      <c r="W620" s="22"/>
    </row>
    <row r="621" spans="1:23" ht="24.6" customHeight="1" x14ac:dyDescent="0.3">
      <c r="A621" s="72">
        <f t="shared" si="20"/>
        <v>346</v>
      </c>
      <c r="B621" s="73" t="s">
        <v>353</v>
      </c>
      <c r="C621" s="74" t="s">
        <v>413</v>
      </c>
      <c r="D621" s="18" t="s">
        <v>32</v>
      </c>
      <c r="E621" s="18"/>
      <c r="F621" s="18"/>
      <c r="G621" s="18"/>
      <c r="H621" s="18"/>
      <c r="I621" s="18"/>
      <c r="J621" s="5"/>
      <c r="K621" s="18"/>
      <c r="L621" s="28"/>
      <c r="M621" s="19"/>
      <c r="N621" s="18"/>
      <c r="O621" s="20">
        <v>1</v>
      </c>
      <c r="P621" s="18"/>
      <c r="Q621" s="20">
        <f t="shared" si="19"/>
        <v>1</v>
      </c>
      <c r="R621" s="22">
        <v>1</v>
      </c>
      <c r="S621" s="24">
        <v>1</v>
      </c>
      <c r="T621" s="22"/>
      <c r="U621" s="25"/>
      <c r="V621" s="22"/>
      <c r="W621" s="22"/>
    </row>
    <row r="622" spans="1:23" ht="24.6" customHeight="1" x14ac:dyDescent="0.3">
      <c r="A622" s="72"/>
      <c r="B622" s="73"/>
      <c r="C622" s="74"/>
      <c r="D622" s="18" t="s">
        <v>48</v>
      </c>
      <c r="E622" s="18"/>
      <c r="F622" s="18"/>
      <c r="G622" s="18"/>
      <c r="H622" s="18"/>
      <c r="I622" s="18"/>
      <c r="J622" s="5"/>
      <c r="K622" s="18"/>
      <c r="L622" s="28"/>
      <c r="M622" s="19"/>
      <c r="N622" s="18"/>
      <c r="O622" s="20">
        <v>1</v>
      </c>
      <c r="P622" s="18"/>
      <c r="Q622" s="20">
        <f t="shared" si="19"/>
        <v>1</v>
      </c>
      <c r="R622" s="22"/>
      <c r="S622" s="24"/>
      <c r="T622" s="22"/>
      <c r="U622" s="25"/>
      <c r="V622" s="22"/>
      <c r="W622" s="22"/>
    </row>
    <row r="623" spans="1:23" ht="17.399999999999999" customHeight="1" x14ac:dyDescent="0.3">
      <c r="A623" s="72">
        <f t="shared" si="20"/>
        <v>347</v>
      </c>
      <c r="B623" s="73" t="s">
        <v>353</v>
      </c>
      <c r="C623" s="74" t="s">
        <v>414</v>
      </c>
      <c r="D623" s="18" t="s">
        <v>32</v>
      </c>
      <c r="E623" s="18"/>
      <c r="F623" s="18"/>
      <c r="G623" s="18"/>
      <c r="H623" s="18"/>
      <c r="I623" s="18"/>
      <c r="J623" s="5"/>
      <c r="K623" s="18"/>
      <c r="L623" s="28"/>
      <c r="M623" s="19"/>
      <c r="N623" s="18"/>
      <c r="O623" s="20">
        <v>1</v>
      </c>
      <c r="P623" s="18"/>
      <c r="Q623" s="20">
        <f t="shared" si="19"/>
        <v>1</v>
      </c>
      <c r="R623" s="22">
        <v>1</v>
      </c>
      <c r="S623" s="24">
        <v>1</v>
      </c>
      <c r="T623" s="22">
        <v>1</v>
      </c>
      <c r="U623" s="25"/>
      <c r="V623" s="22"/>
      <c r="W623" s="22"/>
    </row>
    <row r="624" spans="1:23" ht="17.399999999999999" customHeight="1" x14ac:dyDescent="0.3">
      <c r="A624" s="72"/>
      <c r="B624" s="73"/>
      <c r="C624" s="74"/>
      <c r="D624" s="18" t="s">
        <v>48</v>
      </c>
      <c r="E624" s="18"/>
      <c r="F624" s="18"/>
      <c r="G624" s="18"/>
      <c r="H624" s="18"/>
      <c r="I624" s="18"/>
      <c r="J624" s="5"/>
      <c r="K624" s="18"/>
      <c r="L624" s="28"/>
      <c r="M624" s="19"/>
      <c r="N624" s="18"/>
      <c r="O624" s="20">
        <v>1</v>
      </c>
      <c r="P624" s="18"/>
      <c r="Q624" s="20">
        <f t="shared" si="19"/>
        <v>1</v>
      </c>
      <c r="R624" s="22"/>
      <c r="S624" s="24"/>
      <c r="T624" s="22"/>
      <c r="U624" s="25"/>
      <c r="V624" s="22"/>
      <c r="W624" s="22"/>
    </row>
    <row r="625" spans="1:23" ht="17.399999999999999" customHeight="1" x14ac:dyDescent="0.3">
      <c r="A625" s="72"/>
      <c r="B625" s="73"/>
      <c r="C625" s="74"/>
      <c r="D625" s="18" t="s">
        <v>49</v>
      </c>
      <c r="E625" s="18"/>
      <c r="F625" s="18"/>
      <c r="G625" s="18"/>
      <c r="H625" s="18"/>
      <c r="I625" s="18"/>
      <c r="J625" s="5"/>
      <c r="K625" s="18"/>
      <c r="L625" s="28"/>
      <c r="M625" s="19"/>
      <c r="N625" s="18"/>
      <c r="O625" s="20">
        <v>1</v>
      </c>
      <c r="P625" s="18"/>
      <c r="Q625" s="20">
        <f t="shared" si="19"/>
        <v>1</v>
      </c>
      <c r="R625" s="22"/>
      <c r="S625" s="24"/>
      <c r="T625" s="22"/>
      <c r="U625" s="25"/>
      <c r="V625" s="22"/>
      <c r="W625" s="22"/>
    </row>
    <row r="626" spans="1:23" ht="17.399999999999999" customHeight="1" x14ac:dyDescent="0.3">
      <c r="A626" s="72">
        <f t="shared" si="20"/>
        <v>348</v>
      </c>
      <c r="B626" s="73" t="s">
        <v>353</v>
      </c>
      <c r="C626" s="74" t="s">
        <v>415</v>
      </c>
      <c r="D626" s="18" t="s">
        <v>32</v>
      </c>
      <c r="E626" s="18"/>
      <c r="F626" s="18"/>
      <c r="G626" s="18"/>
      <c r="H626" s="18"/>
      <c r="I626" s="18"/>
      <c r="J626" s="5"/>
      <c r="K626" s="18"/>
      <c r="L626" s="28"/>
      <c r="M626" s="19"/>
      <c r="N626" s="18"/>
      <c r="O626" s="20">
        <v>1</v>
      </c>
      <c r="P626" s="18"/>
      <c r="Q626" s="20">
        <f t="shared" si="19"/>
        <v>1</v>
      </c>
      <c r="R626" s="22">
        <v>1</v>
      </c>
      <c r="S626" s="24">
        <v>1</v>
      </c>
      <c r="T626" s="22">
        <v>1</v>
      </c>
      <c r="U626" s="25"/>
      <c r="V626" s="22"/>
      <c r="W626" s="22"/>
    </row>
    <row r="627" spans="1:23" ht="17.399999999999999" customHeight="1" x14ac:dyDescent="0.3">
      <c r="A627" s="72"/>
      <c r="B627" s="73"/>
      <c r="C627" s="74"/>
      <c r="D627" s="18" t="s">
        <v>48</v>
      </c>
      <c r="E627" s="18"/>
      <c r="F627" s="18"/>
      <c r="G627" s="18"/>
      <c r="H627" s="18"/>
      <c r="I627" s="18"/>
      <c r="J627" s="5"/>
      <c r="K627" s="18"/>
      <c r="L627" s="28"/>
      <c r="M627" s="19"/>
      <c r="N627" s="18"/>
      <c r="O627" s="20">
        <v>1</v>
      </c>
      <c r="P627" s="18"/>
      <c r="Q627" s="20">
        <f t="shared" si="19"/>
        <v>1</v>
      </c>
      <c r="R627" s="22"/>
      <c r="S627" s="24"/>
      <c r="T627" s="22"/>
      <c r="U627" s="25"/>
      <c r="V627" s="22"/>
      <c r="W627" s="22"/>
    </row>
    <row r="628" spans="1:23" ht="17.399999999999999" customHeight="1" x14ac:dyDescent="0.3">
      <c r="A628" s="72"/>
      <c r="B628" s="73"/>
      <c r="C628" s="74"/>
      <c r="D628" s="18" t="s">
        <v>49</v>
      </c>
      <c r="E628" s="18"/>
      <c r="F628" s="18"/>
      <c r="G628" s="18"/>
      <c r="H628" s="18"/>
      <c r="I628" s="18"/>
      <c r="J628" s="5"/>
      <c r="K628" s="18"/>
      <c r="L628" s="28"/>
      <c r="M628" s="19"/>
      <c r="N628" s="18"/>
      <c r="O628" s="20">
        <v>1</v>
      </c>
      <c r="P628" s="18"/>
      <c r="Q628" s="20">
        <f t="shared" si="19"/>
        <v>1</v>
      </c>
      <c r="R628" s="22"/>
      <c r="S628" s="24"/>
      <c r="T628" s="22"/>
      <c r="U628" s="25"/>
      <c r="V628" s="22"/>
      <c r="W628" s="22"/>
    </row>
    <row r="629" spans="1:23" ht="24.6" customHeight="1" x14ac:dyDescent="0.3">
      <c r="A629" s="72">
        <f t="shared" si="20"/>
        <v>349</v>
      </c>
      <c r="B629" s="73" t="s">
        <v>353</v>
      </c>
      <c r="C629" s="74" t="s">
        <v>416</v>
      </c>
      <c r="D629" s="18" t="s">
        <v>32</v>
      </c>
      <c r="E629" s="18"/>
      <c r="F629" s="18"/>
      <c r="G629" s="18"/>
      <c r="H629" s="18"/>
      <c r="I629" s="18"/>
      <c r="J629" s="5"/>
      <c r="K629" s="18"/>
      <c r="L629" s="28"/>
      <c r="M629" s="19"/>
      <c r="N629" s="18"/>
      <c r="O629" s="20">
        <v>1</v>
      </c>
      <c r="P629" s="18"/>
      <c r="Q629" s="20">
        <f t="shared" si="19"/>
        <v>1</v>
      </c>
      <c r="R629" s="22">
        <v>1</v>
      </c>
      <c r="S629" s="24">
        <v>1</v>
      </c>
      <c r="T629" s="22"/>
      <c r="U629" s="25"/>
      <c r="V629" s="22"/>
      <c r="W629" s="22"/>
    </row>
    <row r="630" spans="1:23" ht="24.6" customHeight="1" x14ac:dyDescent="0.3">
      <c r="A630" s="72"/>
      <c r="B630" s="73"/>
      <c r="C630" s="74"/>
      <c r="D630" s="18" t="s">
        <v>48</v>
      </c>
      <c r="E630" s="18"/>
      <c r="F630" s="18"/>
      <c r="G630" s="18"/>
      <c r="H630" s="18"/>
      <c r="I630" s="18"/>
      <c r="J630" s="5"/>
      <c r="K630" s="18"/>
      <c r="L630" s="28"/>
      <c r="M630" s="19"/>
      <c r="N630" s="18"/>
      <c r="O630" s="20">
        <v>1</v>
      </c>
      <c r="P630" s="18"/>
      <c r="Q630" s="20">
        <f t="shared" si="19"/>
        <v>1</v>
      </c>
      <c r="R630" s="22"/>
      <c r="S630" s="24"/>
      <c r="T630" s="22"/>
      <c r="U630" s="25"/>
      <c r="V630" s="22"/>
      <c r="W630" s="22"/>
    </row>
    <row r="631" spans="1:23" ht="24.6" customHeight="1" x14ac:dyDescent="0.3">
      <c r="A631" s="72">
        <f t="shared" si="20"/>
        <v>350</v>
      </c>
      <c r="B631" s="73" t="s">
        <v>353</v>
      </c>
      <c r="C631" s="74" t="s">
        <v>417</v>
      </c>
      <c r="D631" s="18" t="s">
        <v>32</v>
      </c>
      <c r="E631" s="18"/>
      <c r="F631" s="18"/>
      <c r="G631" s="18"/>
      <c r="H631" s="18"/>
      <c r="I631" s="18"/>
      <c r="J631" s="5"/>
      <c r="K631" s="18"/>
      <c r="L631" s="28"/>
      <c r="M631" s="19"/>
      <c r="N631" s="18"/>
      <c r="O631" s="20">
        <v>1</v>
      </c>
      <c r="P631" s="18"/>
      <c r="Q631" s="20">
        <f t="shared" si="19"/>
        <v>1</v>
      </c>
      <c r="R631" s="22">
        <v>1</v>
      </c>
      <c r="S631" s="24">
        <v>1</v>
      </c>
      <c r="T631" s="22"/>
      <c r="U631" s="25"/>
      <c r="V631" s="22"/>
      <c r="W631" s="22"/>
    </row>
    <row r="632" spans="1:23" ht="24.6" customHeight="1" x14ac:dyDescent="0.3">
      <c r="A632" s="72"/>
      <c r="B632" s="73"/>
      <c r="C632" s="74"/>
      <c r="D632" s="18" t="s">
        <v>48</v>
      </c>
      <c r="E632" s="18"/>
      <c r="F632" s="18"/>
      <c r="G632" s="18"/>
      <c r="H632" s="18"/>
      <c r="I632" s="18"/>
      <c r="J632" s="5"/>
      <c r="K632" s="18"/>
      <c r="L632" s="28"/>
      <c r="M632" s="19"/>
      <c r="N632" s="18"/>
      <c r="O632" s="20">
        <v>1</v>
      </c>
      <c r="P632" s="18"/>
      <c r="Q632" s="20">
        <f t="shared" si="19"/>
        <v>1</v>
      </c>
      <c r="R632" s="22"/>
      <c r="S632" s="24"/>
      <c r="T632" s="22"/>
      <c r="U632" s="25"/>
      <c r="V632" s="22"/>
      <c r="W632" s="22"/>
    </row>
    <row r="633" spans="1:23" ht="24.6" customHeight="1" x14ac:dyDescent="0.3">
      <c r="A633" s="72">
        <f t="shared" si="20"/>
        <v>351</v>
      </c>
      <c r="B633" s="73" t="s">
        <v>353</v>
      </c>
      <c r="C633" s="74" t="s">
        <v>418</v>
      </c>
      <c r="D633" s="18" t="s">
        <v>32</v>
      </c>
      <c r="E633" s="18"/>
      <c r="F633" s="18"/>
      <c r="G633" s="18"/>
      <c r="H633" s="18"/>
      <c r="I633" s="18"/>
      <c r="J633" s="5"/>
      <c r="K633" s="18"/>
      <c r="L633" s="28"/>
      <c r="M633" s="19"/>
      <c r="N633" s="18"/>
      <c r="O633" s="20">
        <v>1</v>
      </c>
      <c r="P633" s="18"/>
      <c r="Q633" s="20">
        <f t="shared" si="19"/>
        <v>1</v>
      </c>
      <c r="R633" s="22">
        <v>1</v>
      </c>
      <c r="S633" s="24">
        <v>1</v>
      </c>
      <c r="T633" s="22"/>
      <c r="U633" s="25"/>
      <c r="V633" s="22"/>
      <c r="W633" s="22"/>
    </row>
    <row r="634" spans="1:23" ht="24.6" customHeight="1" x14ac:dyDescent="0.3">
      <c r="A634" s="72"/>
      <c r="B634" s="73"/>
      <c r="C634" s="74"/>
      <c r="D634" s="18" t="s">
        <v>48</v>
      </c>
      <c r="E634" s="18"/>
      <c r="F634" s="18"/>
      <c r="G634" s="18"/>
      <c r="H634" s="18"/>
      <c r="I634" s="18"/>
      <c r="J634" s="5"/>
      <c r="K634" s="18"/>
      <c r="L634" s="28"/>
      <c r="M634" s="19"/>
      <c r="N634" s="18"/>
      <c r="O634" s="20">
        <v>1</v>
      </c>
      <c r="P634" s="18"/>
      <c r="Q634" s="20">
        <f t="shared" si="19"/>
        <v>1</v>
      </c>
      <c r="R634" s="22"/>
      <c r="S634" s="24"/>
      <c r="T634" s="22"/>
      <c r="U634" s="25"/>
      <c r="V634" s="22"/>
      <c r="W634" s="22"/>
    </row>
    <row r="635" spans="1:23" ht="24.6" customHeight="1" x14ac:dyDescent="0.3">
      <c r="A635" s="72">
        <f t="shared" si="20"/>
        <v>352</v>
      </c>
      <c r="B635" s="73" t="s">
        <v>353</v>
      </c>
      <c r="C635" s="74" t="s">
        <v>419</v>
      </c>
      <c r="D635" s="18" t="s">
        <v>32</v>
      </c>
      <c r="E635" s="18"/>
      <c r="F635" s="18"/>
      <c r="G635" s="18"/>
      <c r="H635" s="18"/>
      <c r="I635" s="18"/>
      <c r="J635" s="5"/>
      <c r="K635" s="18"/>
      <c r="L635" s="28"/>
      <c r="M635" s="19"/>
      <c r="N635" s="18"/>
      <c r="O635" s="20">
        <v>1</v>
      </c>
      <c r="P635" s="18"/>
      <c r="Q635" s="20">
        <f t="shared" si="19"/>
        <v>1</v>
      </c>
      <c r="R635" s="22">
        <v>1</v>
      </c>
      <c r="S635" s="24">
        <v>1</v>
      </c>
      <c r="T635" s="22"/>
      <c r="U635" s="25"/>
      <c r="V635" s="22"/>
      <c r="W635" s="22"/>
    </row>
    <row r="636" spans="1:23" ht="24.6" customHeight="1" x14ac:dyDescent="0.3">
      <c r="A636" s="72"/>
      <c r="B636" s="73"/>
      <c r="C636" s="74"/>
      <c r="D636" s="18" t="s">
        <v>48</v>
      </c>
      <c r="E636" s="18"/>
      <c r="F636" s="18"/>
      <c r="G636" s="18"/>
      <c r="H636" s="18"/>
      <c r="I636" s="18"/>
      <c r="J636" s="5"/>
      <c r="K636" s="18"/>
      <c r="L636" s="28"/>
      <c r="M636" s="19"/>
      <c r="N636" s="18"/>
      <c r="O636" s="20">
        <v>1</v>
      </c>
      <c r="P636" s="18"/>
      <c r="Q636" s="20">
        <f t="shared" si="19"/>
        <v>1</v>
      </c>
      <c r="R636" s="22"/>
      <c r="S636" s="24"/>
      <c r="T636" s="22"/>
      <c r="U636" s="25"/>
      <c r="V636" s="22"/>
      <c r="W636" s="22"/>
    </row>
    <row r="637" spans="1:23" ht="24.6" customHeight="1" x14ac:dyDescent="0.3">
      <c r="A637" s="72">
        <f t="shared" si="20"/>
        <v>353</v>
      </c>
      <c r="B637" s="73" t="s">
        <v>353</v>
      </c>
      <c r="C637" s="74" t="s">
        <v>420</v>
      </c>
      <c r="D637" s="18" t="s">
        <v>32</v>
      </c>
      <c r="E637" s="18"/>
      <c r="F637" s="18"/>
      <c r="G637" s="18"/>
      <c r="H637" s="18"/>
      <c r="I637" s="18"/>
      <c r="J637" s="5"/>
      <c r="K637" s="18"/>
      <c r="L637" s="28"/>
      <c r="M637" s="19"/>
      <c r="N637" s="18"/>
      <c r="O637" s="20">
        <v>1</v>
      </c>
      <c r="P637" s="18"/>
      <c r="Q637" s="20">
        <f t="shared" si="19"/>
        <v>1</v>
      </c>
      <c r="R637" s="22">
        <v>1</v>
      </c>
      <c r="S637" s="24">
        <v>1</v>
      </c>
      <c r="T637" s="22"/>
      <c r="U637" s="25"/>
      <c r="V637" s="22"/>
      <c r="W637" s="22"/>
    </row>
    <row r="638" spans="1:23" ht="24.6" customHeight="1" x14ac:dyDescent="0.3">
      <c r="A638" s="72"/>
      <c r="B638" s="73"/>
      <c r="C638" s="74"/>
      <c r="D638" s="18" t="s">
        <v>48</v>
      </c>
      <c r="E638" s="18"/>
      <c r="F638" s="18"/>
      <c r="G638" s="18"/>
      <c r="H638" s="18"/>
      <c r="I638" s="18"/>
      <c r="J638" s="5"/>
      <c r="K638" s="18"/>
      <c r="L638" s="28"/>
      <c r="M638" s="19"/>
      <c r="N638" s="18"/>
      <c r="O638" s="20">
        <v>1</v>
      </c>
      <c r="P638" s="18"/>
      <c r="Q638" s="20">
        <f t="shared" si="19"/>
        <v>1</v>
      </c>
      <c r="R638" s="22"/>
      <c r="S638" s="24"/>
      <c r="T638" s="22"/>
      <c r="U638" s="25"/>
      <c r="V638" s="22"/>
      <c r="W638" s="22"/>
    </row>
    <row r="639" spans="1:23" ht="24.6" customHeight="1" x14ac:dyDescent="0.3">
      <c r="A639" s="72">
        <f t="shared" si="20"/>
        <v>354</v>
      </c>
      <c r="B639" s="73" t="s">
        <v>353</v>
      </c>
      <c r="C639" s="74" t="s">
        <v>421</v>
      </c>
      <c r="D639" s="18" t="s">
        <v>32</v>
      </c>
      <c r="E639" s="18"/>
      <c r="F639" s="18"/>
      <c r="G639" s="18"/>
      <c r="H639" s="18"/>
      <c r="I639" s="18"/>
      <c r="J639" s="5"/>
      <c r="K639" s="18"/>
      <c r="L639" s="28"/>
      <c r="M639" s="19"/>
      <c r="N639" s="18"/>
      <c r="O639" s="20">
        <v>1</v>
      </c>
      <c r="P639" s="18"/>
      <c r="Q639" s="20">
        <f t="shared" si="19"/>
        <v>1</v>
      </c>
      <c r="R639" s="22">
        <v>1</v>
      </c>
      <c r="S639" s="24">
        <v>1</v>
      </c>
      <c r="T639" s="22"/>
      <c r="U639" s="25"/>
      <c r="V639" s="22"/>
      <c r="W639" s="22"/>
    </row>
    <row r="640" spans="1:23" ht="24.6" customHeight="1" x14ac:dyDescent="0.3">
      <c r="A640" s="72"/>
      <c r="B640" s="73"/>
      <c r="C640" s="74"/>
      <c r="D640" s="18" t="s">
        <v>48</v>
      </c>
      <c r="E640" s="18"/>
      <c r="F640" s="18"/>
      <c r="G640" s="18"/>
      <c r="H640" s="18"/>
      <c r="I640" s="18"/>
      <c r="J640" s="5"/>
      <c r="K640" s="18"/>
      <c r="L640" s="28"/>
      <c r="M640" s="19"/>
      <c r="N640" s="18"/>
      <c r="O640" s="20">
        <v>1</v>
      </c>
      <c r="P640" s="18"/>
      <c r="Q640" s="20">
        <f t="shared" si="19"/>
        <v>1</v>
      </c>
      <c r="R640" s="22"/>
      <c r="S640" s="24"/>
      <c r="T640" s="22"/>
      <c r="U640" s="25"/>
      <c r="V640" s="22"/>
      <c r="W640" s="22"/>
    </row>
    <row r="641" spans="1:23" ht="24.6" customHeight="1" x14ac:dyDescent="0.3">
      <c r="A641" s="72">
        <f t="shared" si="20"/>
        <v>355</v>
      </c>
      <c r="B641" s="73" t="s">
        <v>353</v>
      </c>
      <c r="C641" s="74" t="s">
        <v>422</v>
      </c>
      <c r="D641" s="18" t="s">
        <v>32</v>
      </c>
      <c r="E641" s="18"/>
      <c r="F641" s="18"/>
      <c r="G641" s="18"/>
      <c r="H641" s="18"/>
      <c r="I641" s="18"/>
      <c r="J641" s="5"/>
      <c r="K641" s="18"/>
      <c r="L641" s="28"/>
      <c r="M641" s="19"/>
      <c r="N641" s="18"/>
      <c r="O641" s="20">
        <v>1</v>
      </c>
      <c r="P641" s="18"/>
      <c r="Q641" s="20">
        <f t="shared" si="19"/>
        <v>1</v>
      </c>
      <c r="R641" s="22">
        <v>1</v>
      </c>
      <c r="S641" s="24">
        <v>1</v>
      </c>
      <c r="T641" s="22"/>
      <c r="U641" s="25"/>
      <c r="V641" s="22"/>
      <c r="W641" s="22"/>
    </row>
    <row r="642" spans="1:23" ht="24.6" customHeight="1" x14ac:dyDescent="0.3">
      <c r="A642" s="72"/>
      <c r="B642" s="73"/>
      <c r="C642" s="74"/>
      <c r="D642" s="18" t="s">
        <v>48</v>
      </c>
      <c r="E642" s="18"/>
      <c r="F642" s="18"/>
      <c r="G642" s="18"/>
      <c r="H642" s="18"/>
      <c r="I642" s="18"/>
      <c r="J642" s="5"/>
      <c r="K642" s="18"/>
      <c r="L642" s="28"/>
      <c r="M642" s="19"/>
      <c r="N642" s="18"/>
      <c r="O642" s="20">
        <v>1</v>
      </c>
      <c r="P642" s="18"/>
      <c r="Q642" s="20">
        <f t="shared" si="19"/>
        <v>1</v>
      </c>
      <c r="R642" s="22"/>
      <c r="S642" s="24"/>
      <c r="T642" s="22"/>
      <c r="U642" s="25"/>
      <c r="V642" s="22"/>
      <c r="W642" s="22"/>
    </row>
    <row r="643" spans="1:23" ht="24.6" customHeight="1" x14ac:dyDescent="0.3">
      <c r="A643" s="72">
        <f t="shared" si="20"/>
        <v>356</v>
      </c>
      <c r="B643" s="73" t="s">
        <v>353</v>
      </c>
      <c r="C643" s="74" t="s">
        <v>423</v>
      </c>
      <c r="D643" s="35" t="s">
        <v>32</v>
      </c>
      <c r="E643" s="18"/>
      <c r="F643" s="18"/>
      <c r="G643" s="18"/>
      <c r="H643" s="18"/>
      <c r="I643" s="18"/>
      <c r="J643" s="5"/>
      <c r="K643" s="18"/>
      <c r="L643" s="28"/>
      <c r="M643" s="19"/>
      <c r="N643" s="18"/>
      <c r="O643" s="20">
        <v>1</v>
      </c>
      <c r="P643" s="18"/>
      <c r="Q643" s="20">
        <f t="shared" si="19"/>
        <v>1</v>
      </c>
      <c r="R643" s="22">
        <v>1</v>
      </c>
      <c r="S643" s="24">
        <v>1</v>
      </c>
      <c r="T643" s="22"/>
      <c r="U643" s="25"/>
      <c r="V643" s="22"/>
      <c r="W643" s="22"/>
    </row>
    <row r="644" spans="1:23" ht="24.6" customHeight="1" x14ac:dyDescent="0.3">
      <c r="A644" s="72"/>
      <c r="B644" s="73"/>
      <c r="C644" s="74"/>
      <c r="D644" s="35" t="s">
        <v>48</v>
      </c>
      <c r="E644" s="18"/>
      <c r="F644" s="18"/>
      <c r="G644" s="18"/>
      <c r="H644" s="18"/>
      <c r="I644" s="18"/>
      <c r="J644" s="5"/>
      <c r="K644" s="18"/>
      <c r="L644" s="28"/>
      <c r="M644" s="19"/>
      <c r="N644" s="18"/>
      <c r="O644" s="20">
        <v>1</v>
      </c>
      <c r="P644" s="18"/>
      <c r="Q644" s="20">
        <f t="shared" si="19"/>
        <v>1</v>
      </c>
      <c r="R644" s="22"/>
      <c r="S644" s="24"/>
      <c r="T644" s="22"/>
      <c r="U644" s="25"/>
      <c r="V644" s="22"/>
      <c r="W644" s="22"/>
    </row>
    <row r="645" spans="1:23" ht="30" customHeight="1" x14ac:dyDescent="0.3">
      <c r="A645" s="22">
        <f t="shared" si="20"/>
        <v>357</v>
      </c>
      <c r="B645" s="16" t="s">
        <v>424</v>
      </c>
      <c r="C645" s="27" t="s">
        <v>425</v>
      </c>
      <c r="D645" s="18" t="s">
        <v>32</v>
      </c>
      <c r="E645" s="18"/>
      <c r="F645" s="18"/>
      <c r="G645" s="18"/>
      <c r="H645" s="18"/>
      <c r="I645" s="18"/>
      <c r="J645" s="5"/>
      <c r="K645" s="18"/>
      <c r="L645" s="28"/>
      <c r="M645" s="19"/>
      <c r="N645" s="18"/>
      <c r="O645" s="20">
        <v>1</v>
      </c>
      <c r="P645" s="18"/>
      <c r="Q645" s="20">
        <f t="shared" si="19"/>
        <v>1</v>
      </c>
      <c r="R645" s="22">
        <v>1</v>
      </c>
      <c r="S645" s="24"/>
      <c r="T645" s="22"/>
      <c r="U645" s="25"/>
      <c r="V645" s="22"/>
      <c r="W645" s="22"/>
    </row>
    <row r="646" spans="1:23" ht="42" customHeight="1" x14ac:dyDescent="0.3">
      <c r="A646" s="22">
        <f t="shared" si="20"/>
        <v>358</v>
      </c>
      <c r="B646" s="16" t="s">
        <v>424</v>
      </c>
      <c r="C646" s="27" t="s">
        <v>426</v>
      </c>
      <c r="D646" s="18" t="s">
        <v>32</v>
      </c>
      <c r="E646" s="18"/>
      <c r="F646" s="18"/>
      <c r="G646" s="18"/>
      <c r="H646" s="18"/>
      <c r="I646" s="18"/>
      <c r="J646" s="5"/>
      <c r="K646" s="18"/>
      <c r="L646" s="28"/>
      <c r="M646" s="19"/>
      <c r="N646" s="18"/>
      <c r="O646" s="20">
        <v>1</v>
      </c>
      <c r="P646" s="18"/>
      <c r="Q646" s="20">
        <f t="shared" si="19"/>
        <v>1</v>
      </c>
      <c r="R646" s="22">
        <v>1</v>
      </c>
      <c r="S646" s="24"/>
      <c r="T646" s="22"/>
      <c r="U646" s="25"/>
      <c r="V646" s="22"/>
      <c r="W646" s="22"/>
    </row>
    <row r="647" spans="1:23" ht="29.4" customHeight="1" x14ac:dyDescent="0.3">
      <c r="A647" s="22">
        <f t="shared" si="20"/>
        <v>359</v>
      </c>
      <c r="B647" s="16" t="s">
        <v>424</v>
      </c>
      <c r="C647" s="27" t="s">
        <v>427</v>
      </c>
      <c r="D647" s="18" t="s">
        <v>32</v>
      </c>
      <c r="E647" s="18"/>
      <c r="F647" s="18"/>
      <c r="G647" s="18"/>
      <c r="H647" s="18"/>
      <c r="I647" s="18"/>
      <c r="J647" s="5"/>
      <c r="K647" s="18"/>
      <c r="L647" s="28"/>
      <c r="M647" s="19"/>
      <c r="N647" s="18"/>
      <c r="O647" s="20">
        <v>1</v>
      </c>
      <c r="P647" s="18"/>
      <c r="Q647" s="20">
        <f t="shared" si="19"/>
        <v>1</v>
      </c>
      <c r="R647" s="22">
        <v>1</v>
      </c>
      <c r="S647" s="24"/>
      <c r="T647" s="22"/>
      <c r="U647" s="25"/>
      <c r="V647" s="22"/>
      <c r="W647" s="22"/>
    </row>
    <row r="648" spans="1:23" ht="30" customHeight="1" x14ac:dyDescent="0.3">
      <c r="A648" s="22">
        <f t="shared" si="20"/>
        <v>360</v>
      </c>
      <c r="B648" s="16" t="s">
        <v>424</v>
      </c>
      <c r="C648" s="27" t="s">
        <v>428</v>
      </c>
      <c r="D648" s="18" t="s">
        <v>32</v>
      </c>
      <c r="E648" s="18"/>
      <c r="F648" s="18"/>
      <c r="G648" s="18"/>
      <c r="H648" s="18"/>
      <c r="I648" s="18"/>
      <c r="J648" s="5"/>
      <c r="K648" s="18"/>
      <c r="L648" s="28"/>
      <c r="M648" s="19"/>
      <c r="N648" s="18"/>
      <c r="O648" s="20">
        <v>1</v>
      </c>
      <c r="P648" s="18"/>
      <c r="Q648" s="20">
        <f t="shared" ref="Q648:Q711" si="21">SUM(E648:P648)</f>
        <v>1</v>
      </c>
      <c r="R648" s="22">
        <v>1</v>
      </c>
      <c r="S648" s="24"/>
      <c r="T648" s="22"/>
      <c r="U648" s="25"/>
      <c r="V648" s="22"/>
      <c r="W648" s="22"/>
    </row>
    <row r="649" spans="1:23" ht="36" customHeight="1" x14ac:dyDescent="0.3">
      <c r="A649" s="22">
        <f t="shared" si="20"/>
        <v>361</v>
      </c>
      <c r="B649" s="17" t="s">
        <v>424</v>
      </c>
      <c r="C649" s="17" t="s">
        <v>429</v>
      </c>
      <c r="D649" s="18" t="s">
        <v>32</v>
      </c>
      <c r="E649" s="18"/>
      <c r="F649" s="18"/>
      <c r="G649" s="18"/>
      <c r="H649" s="18"/>
      <c r="I649" s="18"/>
      <c r="J649" s="5"/>
      <c r="K649" s="18"/>
      <c r="L649" s="28"/>
      <c r="M649" s="19"/>
      <c r="N649" s="18"/>
      <c r="O649" s="20">
        <v>1</v>
      </c>
      <c r="P649" s="18"/>
      <c r="Q649" s="20">
        <f t="shared" si="21"/>
        <v>1</v>
      </c>
      <c r="R649" s="22">
        <v>1</v>
      </c>
      <c r="S649" s="24"/>
      <c r="T649" s="22"/>
      <c r="U649" s="25"/>
      <c r="V649" s="22"/>
      <c r="W649" s="22"/>
    </row>
    <row r="650" spans="1:23" ht="40.200000000000003" customHeight="1" x14ac:dyDescent="0.3">
      <c r="A650" s="22">
        <f t="shared" si="20"/>
        <v>362</v>
      </c>
      <c r="B650" s="17" t="s">
        <v>424</v>
      </c>
      <c r="C650" s="17" t="s">
        <v>430</v>
      </c>
      <c r="D650" s="18" t="s">
        <v>32</v>
      </c>
      <c r="E650" s="18"/>
      <c r="F650" s="18"/>
      <c r="G650" s="18"/>
      <c r="H650" s="18"/>
      <c r="I650" s="18"/>
      <c r="J650" s="5"/>
      <c r="K650" s="18"/>
      <c r="L650" s="28"/>
      <c r="M650" s="19"/>
      <c r="N650" s="18"/>
      <c r="O650" s="20">
        <v>1</v>
      </c>
      <c r="P650" s="18"/>
      <c r="Q650" s="20">
        <f t="shared" si="21"/>
        <v>1</v>
      </c>
      <c r="R650" s="22">
        <v>1</v>
      </c>
      <c r="S650" s="24"/>
      <c r="T650" s="22"/>
      <c r="U650" s="25"/>
      <c r="V650" s="22"/>
      <c r="W650" s="22"/>
    </row>
    <row r="651" spans="1:23" ht="40.200000000000003" customHeight="1" x14ac:dyDescent="0.3">
      <c r="A651" s="22">
        <f t="shared" si="20"/>
        <v>363</v>
      </c>
      <c r="B651" s="16" t="s">
        <v>424</v>
      </c>
      <c r="C651" s="27" t="s">
        <v>431</v>
      </c>
      <c r="D651" s="18" t="s">
        <v>32</v>
      </c>
      <c r="E651" s="18"/>
      <c r="F651" s="18"/>
      <c r="G651" s="18"/>
      <c r="H651" s="18"/>
      <c r="I651" s="18"/>
      <c r="J651" s="5"/>
      <c r="K651" s="18"/>
      <c r="L651" s="28"/>
      <c r="M651" s="19"/>
      <c r="N651" s="18"/>
      <c r="O651" s="20">
        <v>1</v>
      </c>
      <c r="P651" s="18"/>
      <c r="Q651" s="20">
        <f t="shared" si="21"/>
        <v>1</v>
      </c>
      <c r="R651" s="22">
        <v>1</v>
      </c>
      <c r="S651" s="24"/>
      <c r="T651" s="22"/>
      <c r="U651" s="25"/>
      <c r="V651" s="22"/>
      <c r="W651" s="22"/>
    </row>
    <row r="652" spans="1:23" ht="24.6" customHeight="1" x14ac:dyDescent="0.3">
      <c r="A652" s="72">
        <f t="shared" si="20"/>
        <v>364</v>
      </c>
      <c r="B652" s="76" t="s">
        <v>424</v>
      </c>
      <c r="C652" s="76" t="s">
        <v>432</v>
      </c>
      <c r="D652" s="18" t="s">
        <v>205</v>
      </c>
      <c r="E652" s="18"/>
      <c r="F652" s="18"/>
      <c r="G652" s="18"/>
      <c r="H652" s="18"/>
      <c r="I652" s="18"/>
      <c r="J652" s="5"/>
      <c r="K652" s="18"/>
      <c r="L652" s="28"/>
      <c r="M652" s="19"/>
      <c r="N652" s="18"/>
      <c r="O652" s="20">
        <v>1</v>
      </c>
      <c r="P652" s="18"/>
      <c r="Q652" s="20">
        <f t="shared" si="21"/>
        <v>1</v>
      </c>
      <c r="R652" s="22">
        <v>1</v>
      </c>
      <c r="S652" s="24">
        <v>1</v>
      </c>
      <c r="T652" s="22"/>
      <c r="U652" s="25"/>
      <c r="V652" s="22"/>
      <c r="W652" s="22"/>
    </row>
    <row r="653" spans="1:23" ht="24.6" customHeight="1" x14ac:dyDescent="0.3">
      <c r="A653" s="72"/>
      <c r="B653" s="76"/>
      <c r="C653" s="76"/>
      <c r="D653" s="18" t="s">
        <v>48</v>
      </c>
      <c r="E653" s="18"/>
      <c r="F653" s="18"/>
      <c r="G653" s="18"/>
      <c r="H653" s="18"/>
      <c r="I653" s="18"/>
      <c r="J653" s="5"/>
      <c r="K653" s="18"/>
      <c r="L653" s="28"/>
      <c r="M653" s="19"/>
      <c r="N653" s="18"/>
      <c r="O653" s="20">
        <v>1</v>
      </c>
      <c r="P653" s="18"/>
      <c r="Q653" s="20">
        <v>1</v>
      </c>
      <c r="R653" s="22"/>
      <c r="S653" s="24"/>
      <c r="T653" s="22"/>
      <c r="U653" s="25"/>
      <c r="V653" s="22"/>
      <c r="W653" s="22"/>
    </row>
    <row r="654" spans="1:23" ht="31.8" customHeight="1" x14ac:dyDescent="0.3">
      <c r="A654" s="22">
        <f t="shared" si="20"/>
        <v>365</v>
      </c>
      <c r="B654" s="16" t="s">
        <v>424</v>
      </c>
      <c r="C654" s="27" t="s">
        <v>433</v>
      </c>
      <c r="D654" s="18" t="s">
        <v>32</v>
      </c>
      <c r="E654" s="18"/>
      <c r="F654" s="18"/>
      <c r="G654" s="18"/>
      <c r="H654" s="18"/>
      <c r="I654" s="18"/>
      <c r="J654" s="5"/>
      <c r="K654" s="18"/>
      <c r="L654" s="28"/>
      <c r="M654" s="19"/>
      <c r="N654" s="18"/>
      <c r="O654" s="20">
        <v>1</v>
      </c>
      <c r="P654" s="18"/>
      <c r="Q654" s="20">
        <f t="shared" si="21"/>
        <v>1</v>
      </c>
      <c r="R654" s="22">
        <v>1</v>
      </c>
      <c r="S654" s="24"/>
      <c r="T654" s="22"/>
      <c r="U654" s="25"/>
      <c r="V654" s="22"/>
      <c r="W654" s="22"/>
    </row>
    <row r="655" spans="1:23" ht="31.8" customHeight="1" x14ac:dyDescent="0.3">
      <c r="A655" s="22">
        <f t="shared" si="20"/>
        <v>366</v>
      </c>
      <c r="B655" s="16" t="s">
        <v>424</v>
      </c>
      <c r="C655" s="27" t="s">
        <v>434</v>
      </c>
      <c r="D655" s="18" t="s">
        <v>32</v>
      </c>
      <c r="E655" s="18"/>
      <c r="F655" s="18"/>
      <c r="G655" s="18"/>
      <c r="H655" s="18"/>
      <c r="I655" s="18"/>
      <c r="J655" s="5"/>
      <c r="K655" s="18"/>
      <c r="L655" s="28"/>
      <c r="M655" s="19"/>
      <c r="N655" s="18"/>
      <c r="O655" s="20">
        <v>1</v>
      </c>
      <c r="P655" s="18"/>
      <c r="Q655" s="20">
        <f t="shared" si="21"/>
        <v>1</v>
      </c>
      <c r="R655" s="22">
        <v>1</v>
      </c>
      <c r="S655" s="24"/>
      <c r="T655" s="22"/>
      <c r="U655" s="25"/>
      <c r="V655" s="22"/>
      <c r="W655" s="22"/>
    </row>
    <row r="656" spans="1:23" ht="27.6" x14ac:dyDescent="0.3">
      <c r="A656" s="22">
        <f t="shared" si="20"/>
        <v>367</v>
      </c>
      <c r="B656" s="17" t="s">
        <v>424</v>
      </c>
      <c r="C656" s="17" t="s">
        <v>435</v>
      </c>
      <c r="D656" s="18" t="s">
        <v>205</v>
      </c>
      <c r="E656" s="18"/>
      <c r="F656" s="18"/>
      <c r="G656" s="18"/>
      <c r="H656" s="18"/>
      <c r="I656" s="18"/>
      <c r="J656" s="5"/>
      <c r="K656" s="18"/>
      <c r="L656" s="28"/>
      <c r="M656" s="19"/>
      <c r="N656" s="18"/>
      <c r="O656" s="20">
        <v>1</v>
      </c>
      <c r="P656" s="18"/>
      <c r="Q656" s="20">
        <f t="shared" si="21"/>
        <v>1</v>
      </c>
      <c r="R656" s="22">
        <v>1</v>
      </c>
      <c r="S656" s="24"/>
      <c r="T656" s="22"/>
      <c r="U656" s="25"/>
      <c r="V656" s="22"/>
      <c r="W656" s="22"/>
    </row>
    <row r="657" spans="1:23" ht="27.6" x14ac:dyDescent="0.3">
      <c r="A657" s="22">
        <f t="shared" si="20"/>
        <v>368</v>
      </c>
      <c r="B657" s="17" t="s">
        <v>424</v>
      </c>
      <c r="C657" s="17" t="s">
        <v>436</v>
      </c>
      <c r="D657" s="18" t="s">
        <v>205</v>
      </c>
      <c r="E657" s="18"/>
      <c r="F657" s="18"/>
      <c r="G657" s="18"/>
      <c r="H657" s="18"/>
      <c r="I657" s="18"/>
      <c r="J657" s="5"/>
      <c r="K657" s="18"/>
      <c r="L657" s="28"/>
      <c r="M657" s="19"/>
      <c r="N657" s="18"/>
      <c r="O657" s="20">
        <v>1</v>
      </c>
      <c r="P657" s="18"/>
      <c r="Q657" s="20">
        <f t="shared" si="21"/>
        <v>1</v>
      </c>
      <c r="R657" s="22">
        <v>1</v>
      </c>
      <c r="S657" s="24"/>
      <c r="T657" s="22"/>
      <c r="U657" s="25"/>
      <c r="V657" s="22"/>
      <c r="W657" s="22"/>
    </row>
    <row r="658" spans="1:23" ht="27.6" x14ac:dyDescent="0.3">
      <c r="A658" s="22">
        <f t="shared" si="20"/>
        <v>369</v>
      </c>
      <c r="B658" s="17" t="s">
        <v>424</v>
      </c>
      <c r="C658" s="17" t="s">
        <v>437</v>
      </c>
      <c r="D658" s="18" t="s">
        <v>205</v>
      </c>
      <c r="E658" s="18"/>
      <c r="F658" s="18"/>
      <c r="G658" s="18"/>
      <c r="H658" s="18"/>
      <c r="I658" s="18"/>
      <c r="J658" s="5"/>
      <c r="K658" s="18"/>
      <c r="L658" s="28"/>
      <c r="M658" s="19"/>
      <c r="N658" s="18"/>
      <c r="O658" s="20">
        <v>1</v>
      </c>
      <c r="P658" s="18"/>
      <c r="Q658" s="20">
        <f t="shared" si="21"/>
        <v>1</v>
      </c>
      <c r="R658" s="22">
        <v>1</v>
      </c>
      <c r="S658" s="24"/>
      <c r="T658" s="22"/>
      <c r="U658" s="25"/>
      <c r="V658" s="22"/>
      <c r="W658" s="22"/>
    </row>
    <row r="659" spans="1:23" ht="27.6" x14ac:dyDescent="0.3">
      <c r="A659" s="22">
        <f t="shared" si="20"/>
        <v>370</v>
      </c>
      <c r="B659" s="17" t="s">
        <v>424</v>
      </c>
      <c r="C659" s="17" t="s">
        <v>438</v>
      </c>
      <c r="D659" s="18" t="s">
        <v>205</v>
      </c>
      <c r="E659" s="18"/>
      <c r="F659" s="18"/>
      <c r="G659" s="18"/>
      <c r="H659" s="18"/>
      <c r="I659" s="18"/>
      <c r="J659" s="5"/>
      <c r="K659" s="18"/>
      <c r="L659" s="28"/>
      <c r="M659" s="19"/>
      <c r="N659" s="18"/>
      <c r="O659" s="20">
        <v>1</v>
      </c>
      <c r="P659" s="18"/>
      <c r="Q659" s="20">
        <f t="shared" si="21"/>
        <v>1</v>
      </c>
      <c r="R659" s="22">
        <v>1</v>
      </c>
      <c r="S659" s="24"/>
      <c r="T659" s="22"/>
      <c r="U659" s="25"/>
      <c r="V659" s="22"/>
      <c r="W659" s="22"/>
    </row>
    <row r="660" spans="1:23" ht="27.6" x14ac:dyDescent="0.3">
      <c r="A660" s="22">
        <f t="shared" si="20"/>
        <v>371</v>
      </c>
      <c r="B660" s="17" t="s">
        <v>424</v>
      </c>
      <c r="C660" s="17" t="s">
        <v>439</v>
      </c>
      <c r="D660" s="18" t="s">
        <v>205</v>
      </c>
      <c r="E660" s="18"/>
      <c r="F660" s="18"/>
      <c r="G660" s="18"/>
      <c r="H660" s="18"/>
      <c r="I660" s="18"/>
      <c r="J660" s="5"/>
      <c r="K660" s="18"/>
      <c r="L660" s="28"/>
      <c r="M660" s="19"/>
      <c r="N660" s="18"/>
      <c r="O660" s="20">
        <v>1</v>
      </c>
      <c r="P660" s="18"/>
      <c r="Q660" s="20">
        <f t="shared" si="21"/>
        <v>1</v>
      </c>
      <c r="R660" s="22">
        <v>1</v>
      </c>
      <c r="S660" s="24"/>
      <c r="T660" s="22"/>
      <c r="U660" s="25"/>
      <c r="V660" s="22"/>
      <c r="W660" s="22"/>
    </row>
    <row r="661" spans="1:23" ht="27.6" x14ac:dyDescent="0.3">
      <c r="A661" s="22">
        <f t="shared" si="20"/>
        <v>372</v>
      </c>
      <c r="B661" s="17" t="s">
        <v>424</v>
      </c>
      <c r="C661" s="17" t="s">
        <v>440</v>
      </c>
      <c r="D661" s="18" t="s">
        <v>205</v>
      </c>
      <c r="E661" s="18"/>
      <c r="F661" s="18"/>
      <c r="G661" s="18"/>
      <c r="H661" s="18"/>
      <c r="I661" s="18"/>
      <c r="J661" s="5"/>
      <c r="K661" s="18"/>
      <c r="L661" s="28"/>
      <c r="M661" s="19"/>
      <c r="N661" s="18"/>
      <c r="O661" s="20">
        <v>1</v>
      </c>
      <c r="P661" s="18"/>
      <c r="Q661" s="20">
        <f t="shared" si="21"/>
        <v>1</v>
      </c>
      <c r="R661" s="22">
        <v>1</v>
      </c>
      <c r="S661" s="24"/>
      <c r="T661" s="22"/>
      <c r="U661" s="25"/>
      <c r="V661" s="22"/>
      <c r="W661" s="22"/>
    </row>
    <row r="662" spans="1:23" ht="27.6" x14ac:dyDescent="0.3">
      <c r="A662" s="22">
        <f t="shared" si="20"/>
        <v>373</v>
      </c>
      <c r="B662" s="17" t="s">
        <v>424</v>
      </c>
      <c r="C662" s="17" t="s">
        <v>441</v>
      </c>
      <c r="D662" s="18" t="s">
        <v>205</v>
      </c>
      <c r="E662" s="18"/>
      <c r="F662" s="18"/>
      <c r="G662" s="18"/>
      <c r="H662" s="18"/>
      <c r="I662" s="18"/>
      <c r="J662" s="5"/>
      <c r="K662" s="18"/>
      <c r="L662" s="28"/>
      <c r="M662" s="19"/>
      <c r="N662" s="18"/>
      <c r="O662" s="20">
        <v>1</v>
      </c>
      <c r="P662" s="18"/>
      <c r="Q662" s="20">
        <f t="shared" si="21"/>
        <v>1</v>
      </c>
      <c r="R662" s="22">
        <v>1</v>
      </c>
      <c r="S662" s="24"/>
      <c r="T662" s="22"/>
      <c r="U662" s="25"/>
      <c r="V662" s="22"/>
      <c r="W662" s="22"/>
    </row>
    <row r="663" spans="1:23" ht="27.6" x14ac:dyDescent="0.3">
      <c r="A663" s="22">
        <f t="shared" si="20"/>
        <v>374</v>
      </c>
      <c r="B663" s="17" t="s">
        <v>424</v>
      </c>
      <c r="C663" s="17" t="s">
        <v>442</v>
      </c>
      <c r="D663" s="18" t="s">
        <v>205</v>
      </c>
      <c r="E663" s="18"/>
      <c r="F663" s="18"/>
      <c r="G663" s="18"/>
      <c r="H663" s="18"/>
      <c r="I663" s="18"/>
      <c r="J663" s="5"/>
      <c r="K663" s="18"/>
      <c r="L663" s="28"/>
      <c r="M663" s="19"/>
      <c r="N663" s="18"/>
      <c r="O663" s="20">
        <v>1</v>
      </c>
      <c r="P663" s="18"/>
      <c r="Q663" s="20">
        <f t="shared" si="21"/>
        <v>1</v>
      </c>
      <c r="R663" s="22">
        <v>1</v>
      </c>
      <c r="S663" s="24"/>
      <c r="T663" s="22"/>
      <c r="U663" s="25"/>
      <c r="V663" s="22"/>
      <c r="W663" s="22"/>
    </row>
    <row r="664" spans="1:23" ht="27.6" x14ac:dyDescent="0.3">
      <c r="A664" s="22">
        <f t="shared" si="20"/>
        <v>375</v>
      </c>
      <c r="B664" s="17" t="s">
        <v>424</v>
      </c>
      <c r="C664" s="17" t="s">
        <v>443</v>
      </c>
      <c r="D664" s="18" t="s">
        <v>205</v>
      </c>
      <c r="E664" s="18"/>
      <c r="F664" s="18"/>
      <c r="G664" s="18"/>
      <c r="H664" s="18"/>
      <c r="I664" s="18"/>
      <c r="J664" s="5"/>
      <c r="K664" s="18"/>
      <c r="L664" s="28"/>
      <c r="M664" s="19"/>
      <c r="N664" s="18"/>
      <c r="O664" s="20">
        <v>1</v>
      </c>
      <c r="P664" s="18"/>
      <c r="Q664" s="20">
        <f t="shared" si="21"/>
        <v>1</v>
      </c>
      <c r="R664" s="22">
        <v>1</v>
      </c>
      <c r="S664" s="24"/>
      <c r="T664" s="22"/>
      <c r="U664" s="25"/>
      <c r="V664" s="22"/>
      <c r="W664" s="22"/>
    </row>
    <row r="665" spans="1:23" ht="27.6" x14ac:dyDescent="0.3">
      <c r="A665" s="22">
        <f t="shared" si="20"/>
        <v>376</v>
      </c>
      <c r="B665" s="17" t="s">
        <v>424</v>
      </c>
      <c r="C665" s="17" t="s">
        <v>444</v>
      </c>
      <c r="D665" s="18" t="s">
        <v>205</v>
      </c>
      <c r="E665" s="18"/>
      <c r="F665" s="18"/>
      <c r="G665" s="18"/>
      <c r="H665" s="18"/>
      <c r="I665" s="18"/>
      <c r="J665" s="5"/>
      <c r="K665" s="18"/>
      <c r="L665" s="28"/>
      <c r="M665" s="19"/>
      <c r="N665" s="18"/>
      <c r="O665" s="20">
        <v>1</v>
      </c>
      <c r="P665" s="18"/>
      <c r="Q665" s="20">
        <f t="shared" si="21"/>
        <v>1</v>
      </c>
      <c r="R665" s="22">
        <v>1</v>
      </c>
      <c r="S665" s="24"/>
      <c r="T665" s="22"/>
      <c r="U665" s="25"/>
      <c r="V665" s="22"/>
      <c r="W665" s="22"/>
    </row>
    <row r="666" spans="1:23" ht="27.6" x14ac:dyDescent="0.3">
      <c r="A666" s="22">
        <f t="shared" si="20"/>
        <v>377</v>
      </c>
      <c r="B666" s="17" t="s">
        <v>424</v>
      </c>
      <c r="C666" s="17" t="s">
        <v>445</v>
      </c>
      <c r="D666" s="18" t="s">
        <v>205</v>
      </c>
      <c r="E666" s="18"/>
      <c r="F666" s="18"/>
      <c r="G666" s="18"/>
      <c r="H666" s="18"/>
      <c r="I666" s="18"/>
      <c r="J666" s="5"/>
      <c r="K666" s="18"/>
      <c r="L666" s="28"/>
      <c r="M666" s="19"/>
      <c r="N666" s="18"/>
      <c r="O666" s="20">
        <v>1</v>
      </c>
      <c r="P666" s="18"/>
      <c r="Q666" s="20">
        <f t="shared" si="21"/>
        <v>1</v>
      </c>
      <c r="R666" s="22">
        <v>1</v>
      </c>
      <c r="S666" s="24"/>
      <c r="T666" s="22"/>
      <c r="U666" s="25"/>
      <c r="V666" s="22"/>
      <c r="W666" s="22"/>
    </row>
    <row r="667" spans="1:23" ht="27.6" x14ac:dyDescent="0.3">
      <c r="A667" s="22">
        <f t="shared" si="20"/>
        <v>378</v>
      </c>
      <c r="B667" s="17" t="s">
        <v>424</v>
      </c>
      <c r="C667" s="17" t="s">
        <v>446</v>
      </c>
      <c r="D667" s="18" t="s">
        <v>205</v>
      </c>
      <c r="E667" s="18"/>
      <c r="F667" s="18"/>
      <c r="G667" s="18"/>
      <c r="H667" s="18"/>
      <c r="I667" s="18"/>
      <c r="J667" s="5"/>
      <c r="K667" s="18"/>
      <c r="L667" s="28"/>
      <c r="M667" s="19"/>
      <c r="N667" s="18"/>
      <c r="O667" s="20">
        <v>1</v>
      </c>
      <c r="P667" s="18"/>
      <c r="Q667" s="20">
        <f t="shared" si="21"/>
        <v>1</v>
      </c>
      <c r="R667" s="22">
        <v>1</v>
      </c>
      <c r="S667" s="24"/>
      <c r="T667" s="22"/>
      <c r="U667" s="25"/>
      <c r="V667" s="22"/>
      <c r="W667" s="22"/>
    </row>
    <row r="668" spans="1:23" ht="31.8" customHeight="1" x14ac:dyDescent="0.3">
      <c r="A668" s="22">
        <f t="shared" si="20"/>
        <v>379</v>
      </c>
      <c r="B668" s="16" t="s">
        <v>424</v>
      </c>
      <c r="C668" s="27" t="s">
        <v>447</v>
      </c>
      <c r="D668" s="18" t="s">
        <v>32</v>
      </c>
      <c r="E668" s="18"/>
      <c r="F668" s="18"/>
      <c r="G668" s="18"/>
      <c r="H668" s="18"/>
      <c r="I668" s="18"/>
      <c r="J668" s="5"/>
      <c r="K668" s="18"/>
      <c r="L668" s="28"/>
      <c r="M668" s="19"/>
      <c r="N668" s="18"/>
      <c r="O668" s="20">
        <v>1</v>
      </c>
      <c r="P668" s="18"/>
      <c r="Q668" s="20">
        <f t="shared" si="21"/>
        <v>1</v>
      </c>
      <c r="R668" s="22">
        <v>1</v>
      </c>
      <c r="S668" s="24"/>
      <c r="T668" s="22"/>
      <c r="U668" s="25"/>
      <c r="V668" s="22"/>
      <c r="W668" s="22"/>
    </row>
    <row r="669" spans="1:23" ht="31.8" customHeight="1" x14ac:dyDescent="0.3">
      <c r="A669" s="22">
        <f t="shared" si="20"/>
        <v>380</v>
      </c>
      <c r="B669" s="16" t="s">
        <v>424</v>
      </c>
      <c r="C669" s="27" t="s">
        <v>448</v>
      </c>
      <c r="D669" s="18" t="s">
        <v>32</v>
      </c>
      <c r="E669" s="18"/>
      <c r="F669" s="18"/>
      <c r="G669" s="18"/>
      <c r="H669" s="18"/>
      <c r="I669" s="18"/>
      <c r="J669" s="5"/>
      <c r="K669" s="18"/>
      <c r="L669" s="28"/>
      <c r="M669" s="19"/>
      <c r="N669" s="18"/>
      <c r="O669" s="20">
        <v>1</v>
      </c>
      <c r="P669" s="18"/>
      <c r="Q669" s="20">
        <f t="shared" si="21"/>
        <v>1</v>
      </c>
      <c r="R669" s="22">
        <v>1</v>
      </c>
      <c r="S669" s="24"/>
      <c r="T669" s="22"/>
      <c r="U669" s="25"/>
      <c r="V669" s="22"/>
      <c r="W669" s="22"/>
    </row>
    <row r="670" spans="1:23" ht="27.6" x14ac:dyDescent="0.3">
      <c r="A670" s="22">
        <f t="shared" si="20"/>
        <v>381</v>
      </c>
      <c r="B670" s="17" t="s">
        <v>424</v>
      </c>
      <c r="C670" s="17" t="s">
        <v>449</v>
      </c>
      <c r="D670" s="18" t="s">
        <v>205</v>
      </c>
      <c r="E670" s="18"/>
      <c r="F670" s="18"/>
      <c r="G670" s="18"/>
      <c r="H670" s="18"/>
      <c r="I670" s="18"/>
      <c r="J670" s="5"/>
      <c r="K670" s="18"/>
      <c r="L670" s="28"/>
      <c r="M670" s="19"/>
      <c r="N670" s="18"/>
      <c r="O670" s="20">
        <v>1</v>
      </c>
      <c r="P670" s="18"/>
      <c r="Q670" s="20">
        <f t="shared" si="21"/>
        <v>1</v>
      </c>
      <c r="R670" s="22">
        <v>1</v>
      </c>
      <c r="S670" s="24"/>
      <c r="T670" s="22"/>
      <c r="U670" s="25"/>
      <c r="V670" s="22"/>
      <c r="W670" s="22"/>
    </row>
    <row r="671" spans="1:23" ht="27.6" x14ac:dyDescent="0.3">
      <c r="A671" s="22">
        <f t="shared" si="20"/>
        <v>382</v>
      </c>
      <c r="B671" s="17" t="s">
        <v>424</v>
      </c>
      <c r="C671" s="17" t="s">
        <v>450</v>
      </c>
      <c r="D671" s="18" t="s">
        <v>205</v>
      </c>
      <c r="E671" s="18"/>
      <c r="F671" s="18"/>
      <c r="G671" s="18"/>
      <c r="H671" s="18"/>
      <c r="I671" s="18"/>
      <c r="J671" s="5"/>
      <c r="K671" s="18"/>
      <c r="L671" s="28"/>
      <c r="M671" s="19"/>
      <c r="N671" s="18"/>
      <c r="O671" s="20">
        <v>1</v>
      </c>
      <c r="P671" s="18"/>
      <c r="Q671" s="20">
        <f t="shared" si="21"/>
        <v>1</v>
      </c>
      <c r="R671" s="22">
        <v>1</v>
      </c>
      <c r="S671" s="24"/>
      <c r="T671" s="22"/>
      <c r="U671" s="25"/>
      <c r="V671" s="22"/>
      <c r="W671" s="22"/>
    </row>
    <row r="672" spans="1:23" ht="27.6" x14ac:dyDescent="0.3">
      <c r="A672" s="22">
        <f t="shared" si="20"/>
        <v>383</v>
      </c>
      <c r="B672" s="17" t="s">
        <v>424</v>
      </c>
      <c r="C672" s="17" t="s">
        <v>451</v>
      </c>
      <c r="D672" s="18" t="s">
        <v>205</v>
      </c>
      <c r="E672" s="18"/>
      <c r="F672" s="18"/>
      <c r="G672" s="18"/>
      <c r="H672" s="18"/>
      <c r="I672" s="18"/>
      <c r="J672" s="5"/>
      <c r="K672" s="18"/>
      <c r="L672" s="28"/>
      <c r="M672" s="19"/>
      <c r="N672" s="18"/>
      <c r="O672" s="20">
        <v>1</v>
      </c>
      <c r="P672" s="18"/>
      <c r="Q672" s="20">
        <f t="shared" si="21"/>
        <v>1</v>
      </c>
      <c r="R672" s="22">
        <v>1</v>
      </c>
      <c r="S672" s="24"/>
      <c r="T672" s="22"/>
      <c r="U672" s="25"/>
      <c r="V672" s="22"/>
      <c r="W672" s="22"/>
    </row>
    <row r="673" spans="1:23" ht="27.6" x14ac:dyDescent="0.3">
      <c r="A673" s="22">
        <f t="shared" si="20"/>
        <v>384</v>
      </c>
      <c r="B673" s="17" t="s">
        <v>424</v>
      </c>
      <c r="C673" s="17" t="s">
        <v>452</v>
      </c>
      <c r="D673" s="18" t="s">
        <v>205</v>
      </c>
      <c r="E673" s="18"/>
      <c r="F673" s="18"/>
      <c r="G673" s="18"/>
      <c r="H673" s="18"/>
      <c r="I673" s="18"/>
      <c r="J673" s="5"/>
      <c r="K673" s="18"/>
      <c r="L673" s="28"/>
      <c r="M673" s="19"/>
      <c r="N673" s="18"/>
      <c r="O673" s="20">
        <v>1</v>
      </c>
      <c r="P673" s="18"/>
      <c r="Q673" s="20">
        <f t="shared" si="21"/>
        <v>1</v>
      </c>
      <c r="R673" s="22">
        <v>1</v>
      </c>
      <c r="S673" s="24"/>
      <c r="T673" s="22"/>
      <c r="U673" s="25"/>
      <c r="V673" s="22"/>
      <c r="W673" s="22"/>
    </row>
    <row r="674" spans="1:23" ht="27.6" x14ac:dyDescent="0.3">
      <c r="A674" s="22">
        <f t="shared" si="20"/>
        <v>385</v>
      </c>
      <c r="B674" s="17" t="s">
        <v>424</v>
      </c>
      <c r="C674" s="17" t="s">
        <v>453</v>
      </c>
      <c r="D674" s="18" t="s">
        <v>205</v>
      </c>
      <c r="E674" s="18"/>
      <c r="F674" s="18"/>
      <c r="G674" s="18"/>
      <c r="H674" s="18"/>
      <c r="I674" s="18"/>
      <c r="J674" s="5"/>
      <c r="K674" s="18"/>
      <c r="L674" s="28"/>
      <c r="M674" s="19"/>
      <c r="N674" s="18"/>
      <c r="O674" s="20">
        <v>1</v>
      </c>
      <c r="P674" s="18"/>
      <c r="Q674" s="20">
        <f t="shared" si="21"/>
        <v>1</v>
      </c>
      <c r="R674" s="22">
        <v>1</v>
      </c>
      <c r="S674" s="24"/>
      <c r="T674" s="22"/>
      <c r="U674" s="25"/>
      <c r="V674" s="22"/>
      <c r="W674" s="22"/>
    </row>
    <row r="675" spans="1:23" ht="27.6" x14ac:dyDescent="0.3">
      <c r="A675" s="22">
        <f t="shared" si="20"/>
        <v>386</v>
      </c>
      <c r="B675" s="17" t="s">
        <v>424</v>
      </c>
      <c r="C675" s="17" t="s">
        <v>454</v>
      </c>
      <c r="D675" s="18" t="s">
        <v>205</v>
      </c>
      <c r="E675" s="18"/>
      <c r="F675" s="18"/>
      <c r="G675" s="18"/>
      <c r="H675" s="18"/>
      <c r="I675" s="18"/>
      <c r="J675" s="5"/>
      <c r="K675" s="18"/>
      <c r="L675" s="28"/>
      <c r="M675" s="19"/>
      <c r="N675" s="18"/>
      <c r="O675" s="20">
        <v>1</v>
      </c>
      <c r="P675" s="18"/>
      <c r="Q675" s="20">
        <f t="shared" si="21"/>
        <v>1</v>
      </c>
      <c r="R675" s="22">
        <v>1</v>
      </c>
      <c r="S675" s="24"/>
      <c r="T675" s="22"/>
      <c r="U675" s="25"/>
      <c r="V675" s="22"/>
      <c r="W675" s="22"/>
    </row>
    <row r="676" spans="1:23" ht="37.799999999999997" customHeight="1" x14ac:dyDescent="0.3">
      <c r="A676" s="22">
        <f t="shared" si="20"/>
        <v>387</v>
      </c>
      <c r="B676" s="16" t="s">
        <v>424</v>
      </c>
      <c r="C676" s="27" t="s">
        <v>455</v>
      </c>
      <c r="D676" s="18" t="s">
        <v>32</v>
      </c>
      <c r="E676" s="18"/>
      <c r="F676" s="18"/>
      <c r="G676" s="18"/>
      <c r="H676" s="18"/>
      <c r="I676" s="18"/>
      <c r="J676" s="5"/>
      <c r="K676" s="18"/>
      <c r="L676" s="28"/>
      <c r="M676" s="19"/>
      <c r="N676" s="18"/>
      <c r="O676" s="20">
        <v>1</v>
      </c>
      <c r="P676" s="18"/>
      <c r="Q676" s="20">
        <f t="shared" si="21"/>
        <v>1</v>
      </c>
      <c r="R676" s="22">
        <v>1</v>
      </c>
      <c r="S676" s="24"/>
      <c r="T676" s="22"/>
      <c r="U676" s="25"/>
      <c r="V676" s="22"/>
      <c r="W676" s="22"/>
    </row>
    <row r="677" spans="1:23" ht="37.799999999999997" customHeight="1" x14ac:dyDescent="0.3">
      <c r="A677" s="22">
        <f t="shared" si="20"/>
        <v>388</v>
      </c>
      <c r="B677" s="16" t="s">
        <v>424</v>
      </c>
      <c r="C677" s="27" t="s">
        <v>456</v>
      </c>
      <c r="D677" s="18" t="s">
        <v>32</v>
      </c>
      <c r="E677" s="18"/>
      <c r="F677" s="18"/>
      <c r="G677" s="18"/>
      <c r="H677" s="18"/>
      <c r="I677" s="18"/>
      <c r="J677" s="5"/>
      <c r="K677" s="18"/>
      <c r="L677" s="28"/>
      <c r="M677" s="19"/>
      <c r="N677" s="18"/>
      <c r="O677" s="20">
        <v>1</v>
      </c>
      <c r="P677" s="18"/>
      <c r="Q677" s="20">
        <f t="shared" si="21"/>
        <v>1</v>
      </c>
      <c r="R677" s="22">
        <v>1</v>
      </c>
      <c r="S677" s="24"/>
      <c r="T677" s="22"/>
      <c r="U677" s="25"/>
      <c r="V677" s="22"/>
      <c r="W677" s="22"/>
    </row>
    <row r="678" spans="1:23" ht="37.799999999999997" customHeight="1" x14ac:dyDescent="0.3">
      <c r="A678" s="22">
        <f t="shared" si="20"/>
        <v>389</v>
      </c>
      <c r="B678" s="16" t="s">
        <v>424</v>
      </c>
      <c r="C678" s="27" t="s">
        <v>457</v>
      </c>
      <c r="D678" s="18" t="s">
        <v>32</v>
      </c>
      <c r="E678" s="18"/>
      <c r="F678" s="18"/>
      <c r="G678" s="18"/>
      <c r="H678" s="18"/>
      <c r="I678" s="18"/>
      <c r="J678" s="5"/>
      <c r="K678" s="18"/>
      <c r="L678" s="28"/>
      <c r="M678" s="19"/>
      <c r="N678" s="18"/>
      <c r="O678" s="20">
        <v>1</v>
      </c>
      <c r="P678" s="18"/>
      <c r="Q678" s="20">
        <f t="shared" si="21"/>
        <v>1</v>
      </c>
      <c r="R678" s="22">
        <v>1</v>
      </c>
      <c r="S678" s="24"/>
      <c r="T678" s="22"/>
      <c r="U678" s="25"/>
      <c r="V678" s="22"/>
      <c r="W678" s="22"/>
    </row>
    <row r="679" spans="1:23" ht="24" customHeight="1" x14ac:dyDescent="0.3">
      <c r="A679" s="72">
        <f t="shared" si="20"/>
        <v>390</v>
      </c>
      <c r="B679" s="73" t="s">
        <v>424</v>
      </c>
      <c r="C679" s="74" t="s">
        <v>458</v>
      </c>
      <c r="D679" s="18" t="s">
        <v>32</v>
      </c>
      <c r="E679" s="18"/>
      <c r="F679" s="18"/>
      <c r="G679" s="18"/>
      <c r="H679" s="18"/>
      <c r="I679" s="18"/>
      <c r="J679" s="5"/>
      <c r="K679" s="18"/>
      <c r="L679" s="28"/>
      <c r="M679" s="19"/>
      <c r="N679" s="18"/>
      <c r="O679" s="20">
        <v>1</v>
      </c>
      <c r="P679" s="18"/>
      <c r="Q679" s="20">
        <f t="shared" si="21"/>
        <v>1</v>
      </c>
      <c r="R679" s="22">
        <v>1</v>
      </c>
      <c r="S679" s="24">
        <v>1</v>
      </c>
      <c r="T679" s="22"/>
      <c r="U679" s="25"/>
      <c r="V679" s="22"/>
      <c r="W679" s="22"/>
    </row>
    <row r="680" spans="1:23" ht="24" customHeight="1" x14ac:dyDescent="0.3">
      <c r="A680" s="72"/>
      <c r="B680" s="73"/>
      <c r="C680" s="74"/>
      <c r="D680" s="18" t="s">
        <v>48</v>
      </c>
      <c r="E680" s="18"/>
      <c r="F680" s="18"/>
      <c r="G680" s="18"/>
      <c r="H680" s="18"/>
      <c r="I680" s="18"/>
      <c r="J680" s="5"/>
      <c r="K680" s="18"/>
      <c r="L680" s="28"/>
      <c r="M680" s="19"/>
      <c r="N680" s="18"/>
      <c r="O680" s="20">
        <v>1</v>
      </c>
      <c r="P680" s="18"/>
      <c r="Q680" s="20">
        <f t="shared" si="21"/>
        <v>1</v>
      </c>
      <c r="R680" s="22"/>
      <c r="S680" s="24"/>
      <c r="T680" s="22"/>
      <c r="U680" s="25"/>
      <c r="V680" s="22"/>
      <c r="W680" s="22"/>
    </row>
    <row r="681" spans="1:23" ht="24" customHeight="1" x14ac:dyDescent="0.3">
      <c r="A681" s="72">
        <f t="shared" si="20"/>
        <v>391</v>
      </c>
      <c r="B681" s="73" t="s">
        <v>424</v>
      </c>
      <c r="C681" s="74" t="s">
        <v>459</v>
      </c>
      <c r="D681" s="18" t="s">
        <v>32</v>
      </c>
      <c r="E681" s="18"/>
      <c r="F681" s="18"/>
      <c r="G681" s="18"/>
      <c r="H681" s="18"/>
      <c r="I681" s="18"/>
      <c r="J681" s="5"/>
      <c r="K681" s="18"/>
      <c r="L681" s="28"/>
      <c r="M681" s="19"/>
      <c r="N681" s="18"/>
      <c r="O681" s="20">
        <v>1</v>
      </c>
      <c r="P681" s="18"/>
      <c r="Q681" s="20">
        <f t="shared" si="21"/>
        <v>1</v>
      </c>
      <c r="R681" s="22">
        <v>1</v>
      </c>
      <c r="S681" s="24">
        <v>1</v>
      </c>
      <c r="T681" s="22"/>
      <c r="U681" s="25"/>
      <c r="V681" s="22"/>
      <c r="W681" s="22"/>
    </row>
    <row r="682" spans="1:23" ht="24" customHeight="1" x14ac:dyDescent="0.3">
      <c r="A682" s="72"/>
      <c r="B682" s="73"/>
      <c r="C682" s="74"/>
      <c r="D682" s="18" t="s">
        <v>48</v>
      </c>
      <c r="E682" s="18"/>
      <c r="F682" s="18"/>
      <c r="G682" s="18"/>
      <c r="H682" s="18"/>
      <c r="I682" s="18"/>
      <c r="J682" s="5"/>
      <c r="K682" s="18"/>
      <c r="L682" s="28"/>
      <c r="M682" s="19"/>
      <c r="N682" s="18"/>
      <c r="O682" s="20">
        <v>1</v>
      </c>
      <c r="P682" s="18"/>
      <c r="Q682" s="20">
        <f t="shared" si="21"/>
        <v>1</v>
      </c>
      <c r="R682" s="22"/>
      <c r="S682" s="24"/>
      <c r="T682" s="22"/>
      <c r="U682" s="25"/>
      <c r="V682" s="22"/>
      <c r="W682" s="22"/>
    </row>
    <row r="683" spans="1:23" ht="24" customHeight="1" x14ac:dyDescent="0.3">
      <c r="A683" s="72">
        <f t="shared" ref="A683:A746" si="22">MAX($A$8:A682)+1</f>
        <v>392</v>
      </c>
      <c r="B683" s="73" t="s">
        <v>424</v>
      </c>
      <c r="C683" s="74" t="s">
        <v>460</v>
      </c>
      <c r="D683" s="18" t="s">
        <v>32</v>
      </c>
      <c r="E683" s="18"/>
      <c r="F683" s="18"/>
      <c r="G683" s="18"/>
      <c r="H683" s="18"/>
      <c r="I683" s="18"/>
      <c r="J683" s="5"/>
      <c r="K683" s="18"/>
      <c r="L683" s="28"/>
      <c r="M683" s="19"/>
      <c r="N683" s="18"/>
      <c r="O683" s="20">
        <v>1</v>
      </c>
      <c r="P683" s="18"/>
      <c r="Q683" s="20">
        <f t="shared" si="21"/>
        <v>1</v>
      </c>
      <c r="R683" s="22">
        <v>1</v>
      </c>
      <c r="S683" s="24">
        <v>1</v>
      </c>
      <c r="T683" s="22"/>
      <c r="U683" s="25"/>
      <c r="V683" s="22"/>
      <c r="W683" s="22"/>
    </row>
    <row r="684" spans="1:23" ht="24" customHeight="1" x14ac:dyDescent="0.3">
      <c r="A684" s="72"/>
      <c r="B684" s="73"/>
      <c r="C684" s="74"/>
      <c r="D684" s="18" t="s">
        <v>48</v>
      </c>
      <c r="E684" s="18"/>
      <c r="F684" s="18"/>
      <c r="G684" s="18"/>
      <c r="H684" s="18"/>
      <c r="I684" s="18"/>
      <c r="J684" s="5"/>
      <c r="K684" s="18"/>
      <c r="L684" s="28"/>
      <c r="M684" s="19"/>
      <c r="N684" s="18"/>
      <c r="O684" s="20">
        <v>1</v>
      </c>
      <c r="P684" s="18"/>
      <c r="Q684" s="20">
        <f t="shared" si="21"/>
        <v>1</v>
      </c>
      <c r="R684" s="22"/>
      <c r="S684" s="24"/>
      <c r="T684" s="22"/>
      <c r="U684" s="25"/>
      <c r="V684" s="22"/>
      <c r="W684" s="22"/>
    </row>
    <row r="685" spans="1:23" ht="24" customHeight="1" x14ac:dyDescent="0.3">
      <c r="A685" s="72">
        <f t="shared" si="22"/>
        <v>393</v>
      </c>
      <c r="B685" s="73" t="s">
        <v>424</v>
      </c>
      <c r="C685" s="74" t="s">
        <v>461</v>
      </c>
      <c r="D685" s="18" t="s">
        <v>32</v>
      </c>
      <c r="E685" s="18"/>
      <c r="F685" s="18"/>
      <c r="G685" s="18"/>
      <c r="H685" s="18"/>
      <c r="I685" s="18"/>
      <c r="J685" s="5"/>
      <c r="K685" s="18"/>
      <c r="L685" s="28"/>
      <c r="M685" s="19"/>
      <c r="N685" s="18"/>
      <c r="O685" s="20">
        <v>1</v>
      </c>
      <c r="P685" s="18"/>
      <c r="Q685" s="20">
        <f t="shared" si="21"/>
        <v>1</v>
      </c>
      <c r="R685" s="22">
        <v>1</v>
      </c>
      <c r="S685" s="24">
        <v>1</v>
      </c>
      <c r="T685" s="22"/>
      <c r="U685" s="25"/>
      <c r="V685" s="22"/>
      <c r="W685" s="22"/>
    </row>
    <row r="686" spans="1:23" ht="24" customHeight="1" x14ac:dyDescent="0.3">
      <c r="A686" s="72"/>
      <c r="B686" s="73"/>
      <c r="C686" s="74"/>
      <c r="D686" s="18" t="s">
        <v>48</v>
      </c>
      <c r="E686" s="18"/>
      <c r="F686" s="18"/>
      <c r="G686" s="18"/>
      <c r="H686" s="18"/>
      <c r="I686" s="18"/>
      <c r="J686" s="5"/>
      <c r="K686" s="18"/>
      <c r="L686" s="28"/>
      <c r="M686" s="19"/>
      <c r="N686" s="18"/>
      <c r="O686" s="20">
        <v>1</v>
      </c>
      <c r="P686" s="18"/>
      <c r="Q686" s="20">
        <f t="shared" si="21"/>
        <v>1</v>
      </c>
      <c r="R686" s="22"/>
      <c r="S686" s="24"/>
      <c r="T686" s="22"/>
      <c r="U686" s="25"/>
      <c r="V686" s="22"/>
      <c r="W686" s="22"/>
    </row>
    <row r="687" spans="1:23" ht="24" customHeight="1" x14ac:dyDescent="0.3">
      <c r="A687" s="72">
        <f t="shared" si="22"/>
        <v>394</v>
      </c>
      <c r="B687" s="73" t="s">
        <v>424</v>
      </c>
      <c r="C687" s="74" t="s">
        <v>462</v>
      </c>
      <c r="D687" s="18" t="s">
        <v>32</v>
      </c>
      <c r="E687" s="18"/>
      <c r="F687" s="18"/>
      <c r="G687" s="18"/>
      <c r="H687" s="18"/>
      <c r="I687" s="18"/>
      <c r="J687" s="5"/>
      <c r="K687" s="18"/>
      <c r="L687" s="28"/>
      <c r="M687" s="19"/>
      <c r="N687" s="18"/>
      <c r="O687" s="20">
        <v>1</v>
      </c>
      <c r="P687" s="18"/>
      <c r="Q687" s="20">
        <f t="shared" si="21"/>
        <v>1</v>
      </c>
      <c r="R687" s="22">
        <v>1</v>
      </c>
      <c r="S687" s="24">
        <v>1</v>
      </c>
      <c r="T687" s="22"/>
      <c r="U687" s="25"/>
      <c r="V687" s="22"/>
      <c r="W687" s="22"/>
    </row>
    <row r="688" spans="1:23" ht="24" customHeight="1" x14ac:dyDescent="0.3">
      <c r="A688" s="72"/>
      <c r="B688" s="73"/>
      <c r="C688" s="74"/>
      <c r="D688" s="18" t="s">
        <v>48</v>
      </c>
      <c r="E688" s="18"/>
      <c r="F688" s="18"/>
      <c r="G688" s="18"/>
      <c r="H688" s="18"/>
      <c r="I688" s="18"/>
      <c r="J688" s="5"/>
      <c r="K688" s="18"/>
      <c r="L688" s="28"/>
      <c r="M688" s="19"/>
      <c r="N688" s="18"/>
      <c r="O688" s="20">
        <v>1</v>
      </c>
      <c r="P688" s="18"/>
      <c r="Q688" s="20">
        <f t="shared" si="21"/>
        <v>1</v>
      </c>
      <c r="R688" s="22"/>
      <c r="S688" s="24"/>
      <c r="T688" s="22"/>
      <c r="U688" s="25"/>
      <c r="V688" s="22"/>
      <c r="W688" s="22"/>
    </row>
    <row r="689" spans="1:23" ht="24" customHeight="1" x14ac:dyDescent="0.3">
      <c r="A689" s="72">
        <f t="shared" si="22"/>
        <v>395</v>
      </c>
      <c r="B689" s="73" t="s">
        <v>424</v>
      </c>
      <c r="C689" s="74" t="s">
        <v>463</v>
      </c>
      <c r="D689" s="18" t="s">
        <v>32</v>
      </c>
      <c r="E689" s="18"/>
      <c r="F689" s="18"/>
      <c r="G689" s="18"/>
      <c r="H689" s="18"/>
      <c r="I689" s="18"/>
      <c r="J689" s="5"/>
      <c r="K689" s="18"/>
      <c r="L689" s="28"/>
      <c r="M689" s="19"/>
      <c r="N689" s="18"/>
      <c r="O689" s="20">
        <v>1</v>
      </c>
      <c r="P689" s="18"/>
      <c r="Q689" s="20">
        <f t="shared" si="21"/>
        <v>1</v>
      </c>
      <c r="R689" s="22">
        <v>1</v>
      </c>
      <c r="S689" s="24">
        <v>1</v>
      </c>
      <c r="T689" s="22"/>
      <c r="U689" s="25"/>
      <c r="V689" s="22"/>
      <c r="W689" s="22"/>
    </row>
    <row r="690" spans="1:23" ht="24" customHeight="1" x14ac:dyDescent="0.3">
      <c r="A690" s="72"/>
      <c r="B690" s="73"/>
      <c r="C690" s="74"/>
      <c r="D690" s="18" t="s">
        <v>48</v>
      </c>
      <c r="E690" s="18"/>
      <c r="F690" s="18"/>
      <c r="G690" s="18"/>
      <c r="H690" s="18"/>
      <c r="I690" s="18"/>
      <c r="J690" s="5"/>
      <c r="K690" s="18"/>
      <c r="L690" s="28"/>
      <c r="M690" s="19"/>
      <c r="N690" s="18"/>
      <c r="O690" s="20">
        <v>1</v>
      </c>
      <c r="P690" s="18"/>
      <c r="Q690" s="20">
        <f t="shared" si="21"/>
        <v>1</v>
      </c>
      <c r="R690" s="22"/>
      <c r="S690" s="24"/>
      <c r="T690" s="22"/>
      <c r="U690" s="25"/>
      <c r="V690" s="22"/>
      <c r="W690" s="22"/>
    </row>
    <row r="691" spans="1:23" ht="24" customHeight="1" x14ac:dyDescent="0.3">
      <c r="A691" s="72">
        <f t="shared" si="22"/>
        <v>396</v>
      </c>
      <c r="B691" s="73" t="s">
        <v>424</v>
      </c>
      <c r="C691" s="74" t="s">
        <v>464</v>
      </c>
      <c r="D691" s="18" t="s">
        <v>32</v>
      </c>
      <c r="E691" s="18"/>
      <c r="F691" s="18"/>
      <c r="G691" s="18"/>
      <c r="H691" s="18"/>
      <c r="I691" s="18"/>
      <c r="J691" s="5"/>
      <c r="K691" s="18"/>
      <c r="L691" s="28"/>
      <c r="M691" s="19"/>
      <c r="N691" s="18"/>
      <c r="O691" s="20">
        <v>1</v>
      </c>
      <c r="P691" s="18"/>
      <c r="Q691" s="20">
        <f t="shared" si="21"/>
        <v>1</v>
      </c>
      <c r="R691" s="22">
        <v>1</v>
      </c>
      <c r="S691" s="24">
        <v>1</v>
      </c>
      <c r="T691" s="22"/>
      <c r="U691" s="25"/>
      <c r="V691" s="22"/>
      <c r="W691" s="22"/>
    </row>
    <row r="692" spans="1:23" ht="24" customHeight="1" x14ac:dyDescent="0.3">
      <c r="A692" s="72"/>
      <c r="B692" s="73"/>
      <c r="C692" s="74"/>
      <c r="D692" s="18" t="s">
        <v>48</v>
      </c>
      <c r="E692" s="18"/>
      <c r="F692" s="18"/>
      <c r="G692" s="18"/>
      <c r="H692" s="18"/>
      <c r="I692" s="18"/>
      <c r="J692" s="5"/>
      <c r="K692" s="18"/>
      <c r="L692" s="28"/>
      <c r="M692" s="19"/>
      <c r="N692" s="18"/>
      <c r="O692" s="20">
        <v>1</v>
      </c>
      <c r="P692" s="18"/>
      <c r="Q692" s="20">
        <f t="shared" si="21"/>
        <v>1</v>
      </c>
      <c r="R692" s="22"/>
      <c r="S692" s="24"/>
      <c r="T692" s="22"/>
      <c r="U692" s="25"/>
      <c r="V692" s="22"/>
      <c r="W692" s="22"/>
    </row>
    <row r="693" spans="1:23" ht="24" customHeight="1" x14ac:dyDescent="0.3">
      <c r="A693" s="72">
        <f t="shared" si="22"/>
        <v>397</v>
      </c>
      <c r="B693" s="73" t="s">
        <v>424</v>
      </c>
      <c r="C693" s="74" t="s">
        <v>465</v>
      </c>
      <c r="D693" s="18" t="s">
        <v>32</v>
      </c>
      <c r="E693" s="18"/>
      <c r="F693" s="18"/>
      <c r="G693" s="18"/>
      <c r="H693" s="18"/>
      <c r="I693" s="18"/>
      <c r="J693" s="5"/>
      <c r="K693" s="18"/>
      <c r="L693" s="28"/>
      <c r="M693" s="19"/>
      <c r="N693" s="18"/>
      <c r="O693" s="20">
        <v>1</v>
      </c>
      <c r="P693" s="18"/>
      <c r="Q693" s="20">
        <f t="shared" si="21"/>
        <v>1</v>
      </c>
      <c r="R693" s="22">
        <v>1</v>
      </c>
      <c r="S693" s="24">
        <v>1</v>
      </c>
      <c r="T693" s="22"/>
      <c r="U693" s="25"/>
      <c r="V693" s="22"/>
      <c r="W693" s="22"/>
    </row>
    <row r="694" spans="1:23" ht="24" customHeight="1" x14ac:dyDescent="0.3">
      <c r="A694" s="72"/>
      <c r="B694" s="73"/>
      <c r="C694" s="74"/>
      <c r="D694" s="18" t="s">
        <v>48</v>
      </c>
      <c r="E694" s="18"/>
      <c r="F694" s="18"/>
      <c r="G694" s="18"/>
      <c r="H694" s="18"/>
      <c r="I694" s="18"/>
      <c r="J694" s="5"/>
      <c r="K694" s="18"/>
      <c r="L694" s="28"/>
      <c r="M694" s="19"/>
      <c r="N694" s="18"/>
      <c r="O694" s="20">
        <v>1</v>
      </c>
      <c r="P694" s="18"/>
      <c r="Q694" s="20">
        <f t="shared" si="21"/>
        <v>1</v>
      </c>
      <c r="R694" s="22"/>
      <c r="S694" s="24"/>
      <c r="T694" s="22"/>
      <c r="U694" s="25"/>
      <c r="V694" s="22"/>
      <c r="W694" s="22"/>
    </row>
    <row r="695" spans="1:23" ht="24" customHeight="1" x14ac:dyDescent="0.3">
      <c r="A695" s="72">
        <f t="shared" si="22"/>
        <v>398</v>
      </c>
      <c r="B695" s="73" t="s">
        <v>424</v>
      </c>
      <c r="C695" s="74" t="s">
        <v>466</v>
      </c>
      <c r="D695" s="18" t="s">
        <v>32</v>
      </c>
      <c r="E695" s="18"/>
      <c r="F695" s="18"/>
      <c r="G695" s="18"/>
      <c r="H695" s="18"/>
      <c r="I695" s="18"/>
      <c r="J695" s="5"/>
      <c r="K695" s="18"/>
      <c r="L695" s="28"/>
      <c r="M695" s="19"/>
      <c r="N695" s="18"/>
      <c r="O695" s="20">
        <v>1</v>
      </c>
      <c r="P695" s="18"/>
      <c r="Q695" s="20">
        <f t="shared" si="21"/>
        <v>1</v>
      </c>
      <c r="R695" s="22">
        <v>1</v>
      </c>
      <c r="S695" s="24">
        <v>1</v>
      </c>
      <c r="T695" s="22"/>
      <c r="U695" s="25"/>
      <c r="V695" s="22"/>
      <c r="W695" s="22"/>
    </row>
    <row r="696" spans="1:23" ht="24" customHeight="1" x14ac:dyDescent="0.3">
      <c r="A696" s="72"/>
      <c r="B696" s="73"/>
      <c r="C696" s="74"/>
      <c r="D696" s="18" t="s">
        <v>48</v>
      </c>
      <c r="E696" s="18"/>
      <c r="F696" s="18"/>
      <c r="G696" s="18"/>
      <c r="H696" s="18"/>
      <c r="I696" s="18"/>
      <c r="J696" s="5"/>
      <c r="K696" s="18"/>
      <c r="L696" s="28"/>
      <c r="M696" s="19"/>
      <c r="N696" s="18"/>
      <c r="O696" s="20">
        <v>1</v>
      </c>
      <c r="P696" s="18"/>
      <c r="Q696" s="20">
        <f t="shared" si="21"/>
        <v>1</v>
      </c>
      <c r="R696" s="22"/>
      <c r="S696" s="24"/>
      <c r="T696" s="22"/>
      <c r="U696" s="25"/>
      <c r="V696" s="22"/>
      <c r="W696" s="22"/>
    </row>
    <row r="697" spans="1:23" ht="24" customHeight="1" x14ac:dyDescent="0.3">
      <c r="A697" s="72">
        <f t="shared" si="22"/>
        <v>399</v>
      </c>
      <c r="B697" s="73" t="s">
        <v>424</v>
      </c>
      <c r="C697" s="74" t="s">
        <v>467</v>
      </c>
      <c r="D697" s="18" t="s">
        <v>32</v>
      </c>
      <c r="E697" s="18"/>
      <c r="F697" s="18"/>
      <c r="G697" s="18"/>
      <c r="H697" s="18"/>
      <c r="I697" s="18"/>
      <c r="J697" s="5"/>
      <c r="K697" s="18"/>
      <c r="L697" s="28"/>
      <c r="M697" s="19"/>
      <c r="N697" s="18"/>
      <c r="O697" s="20">
        <v>1</v>
      </c>
      <c r="P697" s="18"/>
      <c r="Q697" s="20">
        <f t="shared" si="21"/>
        <v>1</v>
      </c>
      <c r="R697" s="22">
        <v>1</v>
      </c>
      <c r="S697" s="24">
        <v>1</v>
      </c>
      <c r="T697" s="22"/>
      <c r="U697" s="25"/>
      <c r="V697" s="22"/>
      <c r="W697" s="22"/>
    </row>
    <row r="698" spans="1:23" ht="24" customHeight="1" x14ac:dyDescent="0.3">
      <c r="A698" s="72"/>
      <c r="B698" s="73"/>
      <c r="C698" s="74"/>
      <c r="D698" s="18" t="s">
        <v>48</v>
      </c>
      <c r="E698" s="18"/>
      <c r="F698" s="18"/>
      <c r="G698" s="18"/>
      <c r="H698" s="18"/>
      <c r="I698" s="18"/>
      <c r="J698" s="5"/>
      <c r="K698" s="18"/>
      <c r="L698" s="28"/>
      <c r="M698" s="19"/>
      <c r="N698" s="18"/>
      <c r="O698" s="20">
        <v>1</v>
      </c>
      <c r="P698" s="18"/>
      <c r="Q698" s="20">
        <f t="shared" si="21"/>
        <v>1</v>
      </c>
      <c r="R698" s="22"/>
      <c r="S698" s="24"/>
      <c r="T698" s="22"/>
      <c r="U698" s="25"/>
      <c r="V698" s="22"/>
      <c r="W698" s="22"/>
    </row>
    <row r="699" spans="1:23" ht="24" customHeight="1" x14ac:dyDescent="0.3">
      <c r="A699" s="72">
        <f t="shared" si="22"/>
        <v>400</v>
      </c>
      <c r="B699" s="73" t="s">
        <v>424</v>
      </c>
      <c r="C699" s="74" t="s">
        <v>468</v>
      </c>
      <c r="D699" s="18" t="s">
        <v>32</v>
      </c>
      <c r="E699" s="18"/>
      <c r="F699" s="18"/>
      <c r="G699" s="18"/>
      <c r="H699" s="18"/>
      <c r="I699" s="18"/>
      <c r="J699" s="5"/>
      <c r="K699" s="18"/>
      <c r="L699" s="28"/>
      <c r="M699" s="19"/>
      <c r="N699" s="18"/>
      <c r="O699" s="20">
        <v>1</v>
      </c>
      <c r="P699" s="18"/>
      <c r="Q699" s="20">
        <f t="shared" si="21"/>
        <v>1</v>
      </c>
      <c r="R699" s="22">
        <v>1</v>
      </c>
      <c r="S699" s="24">
        <v>1</v>
      </c>
      <c r="T699" s="22"/>
      <c r="U699" s="25"/>
      <c r="V699" s="22"/>
      <c r="W699" s="22"/>
    </row>
    <row r="700" spans="1:23" ht="24" customHeight="1" x14ac:dyDescent="0.3">
      <c r="A700" s="72"/>
      <c r="B700" s="73"/>
      <c r="C700" s="74"/>
      <c r="D700" s="18" t="s">
        <v>48</v>
      </c>
      <c r="E700" s="18"/>
      <c r="F700" s="18"/>
      <c r="G700" s="18"/>
      <c r="H700" s="18"/>
      <c r="I700" s="18"/>
      <c r="J700" s="5"/>
      <c r="K700" s="18"/>
      <c r="L700" s="28"/>
      <c r="M700" s="19"/>
      <c r="N700" s="18"/>
      <c r="O700" s="20">
        <v>1</v>
      </c>
      <c r="P700" s="18"/>
      <c r="Q700" s="20">
        <f t="shared" si="21"/>
        <v>1</v>
      </c>
      <c r="R700" s="22"/>
      <c r="S700" s="24"/>
      <c r="T700" s="22"/>
      <c r="U700" s="25"/>
      <c r="V700" s="22"/>
      <c r="W700" s="22"/>
    </row>
    <row r="701" spans="1:23" ht="24" customHeight="1" x14ac:dyDescent="0.3">
      <c r="A701" s="72">
        <f t="shared" si="22"/>
        <v>401</v>
      </c>
      <c r="B701" s="73" t="s">
        <v>424</v>
      </c>
      <c r="C701" s="74" t="s">
        <v>469</v>
      </c>
      <c r="D701" s="18" t="s">
        <v>32</v>
      </c>
      <c r="E701" s="18"/>
      <c r="F701" s="18"/>
      <c r="G701" s="18"/>
      <c r="H701" s="18"/>
      <c r="I701" s="18"/>
      <c r="J701" s="5"/>
      <c r="K701" s="18"/>
      <c r="L701" s="28"/>
      <c r="M701" s="19"/>
      <c r="N701" s="18"/>
      <c r="O701" s="20">
        <v>1</v>
      </c>
      <c r="P701" s="18"/>
      <c r="Q701" s="20">
        <f t="shared" si="21"/>
        <v>1</v>
      </c>
      <c r="R701" s="22">
        <v>1</v>
      </c>
      <c r="S701" s="24">
        <v>1</v>
      </c>
      <c r="T701" s="22"/>
      <c r="U701" s="25"/>
      <c r="V701" s="22"/>
      <c r="W701" s="22"/>
    </row>
    <row r="702" spans="1:23" ht="24" customHeight="1" x14ac:dyDescent="0.3">
      <c r="A702" s="72"/>
      <c r="B702" s="73"/>
      <c r="C702" s="74"/>
      <c r="D702" s="18" t="s">
        <v>48</v>
      </c>
      <c r="E702" s="18"/>
      <c r="F702" s="18"/>
      <c r="G702" s="18"/>
      <c r="H702" s="18"/>
      <c r="I702" s="18"/>
      <c r="J702" s="5"/>
      <c r="K702" s="18"/>
      <c r="L702" s="28"/>
      <c r="M702" s="19"/>
      <c r="N702" s="18"/>
      <c r="O702" s="20">
        <v>1</v>
      </c>
      <c r="P702" s="18"/>
      <c r="Q702" s="20">
        <f t="shared" si="21"/>
        <v>1</v>
      </c>
      <c r="R702" s="22"/>
      <c r="S702" s="24"/>
      <c r="T702" s="22"/>
      <c r="U702" s="25"/>
      <c r="V702" s="22"/>
      <c r="W702" s="22"/>
    </row>
    <row r="703" spans="1:23" ht="24" customHeight="1" x14ac:dyDescent="0.3">
      <c r="A703" s="72">
        <f t="shared" si="22"/>
        <v>402</v>
      </c>
      <c r="B703" s="73" t="s">
        <v>424</v>
      </c>
      <c r="C703" s="74" t="s">
        <v>470</v>
      </c>
      <c r="D703" s="18" t="s">
        <v>32</v>
      </c>
      <c r="E703" s="18"/>
      <c r="F703" s="18"/>
      <c r="G703" s="18"/>
      <c r="H703" s="18"/>
      <c r="I703" s="18"/>
      <c r="J703" s="5"/>
      <c r="K703" s="18"/>
      <c r="L703" s="28"/>
      <c r="M703" s="19"/>
      <c r="N703" s="18"/>
      <c r="O703" s="20">
        <v>1</v>
      </c>
      <c r="P703" s="18"/>
      <c r="Q703" s="20">
        <f t="shared" si="21"/>
        <v>1</v>
      </c>
      <c r="R703" s="22">
        <v>1</v>
      </c>
      <c r="S703" s="24">
        <v>1</v>
      </c>
      <c r="T703" s="22"/>
      <c r="U703" s="25"/>
      <c r="V703" s="22"/>
      <c r="W703" s="22"/>
    </row>
    <row r="704" spans="1:23" ht="24" customHeight="1" x14ac:dyDescent="0.3">
      <c r="A704" s="72"/>
      <c r="B704" s="73"/>
      <c r="C704" s="74"/>
      <c r="D704" s="18" t="s">
        <v>48</v>
      </c>
      <c r="E704" s="18"/>
      <c r="F704" s="18"/>
      <c r="G704" s="18"/>
      <c r="H704" s="18"/>
      <c r="I704" s="18"/>
      <c r="J704" s="5"/>
      <c r="K704" s="18"/>
      <c r="L704" s="28"/>
      <c r="M704" s="19"/>
      <c r="N704" s="18"/>
      <c r="O704" s="20">
        <v>1</v>
      </c>
      <c r="P704" s="18"/>
      <c r="Q704" s="20">
        <f t="shared" si="21"/>
        <v>1</v>
      </c>
      <c r="R704" s="22"/>
      <c r="S704" s="24"/>
      <c r="T704" s="22"/>
      <c r="U704" s="25"/>
      <c r="V704" s="22"/>
      <c r="W704" s="22"/>
    </row>
    <row r="705" spans="1:23" ht="24" customHeight="1" x14ac:dyDescent="0.3">
      <c r="A705" s="72">
        <f t="shared" si="22"/>
        <v>403</v>
      </c>
      <c r="B705" s="73" t="s">
        <v>424</v>
      </c>
      <c r="C705" s="74" t="s">
        <v>471</v>
      </c>
      <c r="D705" s="18" t="s">
        <v>32</v>
      </c>
      <c r="E705" s="18"/>
      <c r="F705" s="18"/>
      <c r="G705" s="18"/>
      <c r="H705" s="18"/>
      <c r="I705" s="18"/>
      <c r="J705" s="5"/>
      <c r="K705" s="18"/>
      <c r="L705" s="28"/>
      <c r="M705" s="19"/>
      <c r="N705" s="18"/>
      <c r="O705" s="20">
        <v>1</v>
      </c>
      <c r="P705" s="18"/>
      <c r="Q705" s="20">
        <f t="shared" si="21"/>
        <v>1</v>
      </c>
      <c r="R705" s="22">
        <v>1</v>
      </c>
      <c r="S705" s="24">
        <v>1</v>
      </c>
      <c r="T705" s="22"/>
      <c r="U705" s="25"/>
      <c r="V705" s="22"/>
      <c r="W705" s="22"/>
    </row>
    <row r="706" spans="1:23" ht="24" customHeight="1" x14ac:dyDescent="0.3">
      <c r="A706" s="72"/>
      <c r="B706" s="73"/>
      <c r="C706" s="74"/>
      <c r="D706" s="18" t="s">
        <v>48</v>
      </c>
      <c r="E706" s="18"/>
      <c r="F706" s="18"/>
      <c r="G706" s="18"/>
      <c r="H706" s="18"/>
      <c r="I706" s="18"/>
      <c r="J706" s="5"/>
      <c r="K706" s="18"/>
      <c r="L706" s="28"/>
      <c r="M706" s="19"/>
      <c r="N706" s="18"/>
      <c r="O706" s="20">
        <v>1</v>
      </c>
      <c r="P706" s="18"/>
      <c r="Q706" s="20">
        <f t="shared" si="21"/>
        <v>1</v>
      </c>
      <c r="R706" s="22"/>
      <c r="S706" s="24"/>
      <c r="T706" s="22"/>
      <c r="U706" s="25"/>
      <c r="V706" s="22"/>
      <c r="W706" s="22"/>
    </row>
    <row r="707" spans="1:23" ht="28.2" customHeight="1" x14ac:dyDescent="0.3">
      <c r="A707" s="22">
        <f t="shared" si="22"/>
        <v>404</v>
      </c>
      <c r="B707" s="16" t="s">
        <v>424</v>
      </c>
      <c r="C707" s="27" t="s">
        <v>472</v>
      </c>
      <c r="D707" s="18" t="s">
        <v>32</v>
      </c>
      <c r="E707" s="18"/>
      <c r="F707" s="18"/>
      <c r="G707" s="18"/>
      <c r="H707" s="18"/>
      <c r="I707" s="18"/>
      <c r="J707" s="5"/>
      <c r="K707" s="18"/>
      <c r="L707" s="28"/>
      <c r="M707" s="19"/>
      <c r="N707" s="18"/>
      <c r="O707" s="20">
        <v>1</v>
      </c>
      <c r="P707" s="18"/>
      <c r="Q707" s="20">
        <f t="shared" si="21"/>
        <v>1</v>
      </c>
      <c r="R707" s="22">
        <v>1</v>
      </c>
      <c r="S707" s="24"/>
      <c r="T707" s="22"/>
      <c r="U707" s="25"/>
      <c r="V707" s="22"/>
      <c r="W707" s="22"/>
    </row>
    <row r="708" spans="1:23" ht="28.2" customHeight="1" x14ac:dyDescent="0.3">
      <c r="A708" s="22">
        <f t="shared" si="22"/>
        <v>405</v>
      </c>
      <c r="B708" s="16" t="s">
        <v>424</v>
      </c>
      <c r="C708" s="27" t="s">
        <v>473</v>
      </c>
      <c r="D708" s="18" t="s">
        <v>32</v>
      </c>
      <c r="E708" s="18"/>
      <c r="F708" s="18"/>
      <c r="G708" s="18"/>
      <c r="H708" s="18"/>
      <c r="I708" s="18"/>
      <c r="J708" s="5"/>
      <c r="K708" s="18"/>
      <c r="L708" s="28"/>
      <c r="M708" s="19"/>
      <c r="N708" s="18"/>
      <c r="O708" s="20">
        <v>1</v>
      </c>
      <c r="P708" s="18"/>
      <c r="Q708" s="20">
        <f t="shared" si="21"/>
        <v>1</v>
      </c>
      <c r="R708" s="22">
        <v>1</v>
      </c>
      <c r="S708" s="24"/>
      <c r="T708" s="22"/>
      <c r="U708" s="25"/>
      <c r="V708" s="22"/>
      <c r="W708" s="22"/>
    </row>
    <row r="709" spans="1:23" ht="28.2" customHeight="1" x14ac:dyDescent="0.3">
      <c r="A709" s="22">
        <f t="shared" si="22"/>
        <v>406</v>
      </c>
      <c r="B709" s="17" t="s">
        <v>424</v>
      </c>
      <c r="C709" s="17" t="s">
        <v>474</v>
      </c>
      <c r="D709" s="18" t="s">
        <v>205</v>
      </c>
      <c r="E709" s="18"/>
      <c r="F709" s="18"/>
      <c r="G709" s="18"/>
      <c r="H709" s="18"/>
      <c r="I709" s="18"/>
      <c r="J709" s="5"/>
      <c r="K709" s="18"/>
      <c r="L709" s="28"/>
      <c r="M709" s="19"/>
      <c r="N709" s="18"/>
      <c r="O709" s="20">
        <v>1</v>
      </c>
      <c r="P709" s="18"/>
      <c r="Q709" s="20">
        <f t="shared" si="21"/>
        <v>1</v>
      </c>
      <c r="R709" s="22">
        <v>1</v>
      </c>
      <c r="S709" s="24"/>
      <c r="T709" s="22"/>
      <c r="U709" s="25"/>
      <c r="V709" s="22"/>
      <c r="W709" s="22"/>
    </row>
    <row r="710" spans="1:23" ht="28.2" customHeight="1" x14ac:dyDescent="0.3">
      <c r="A710" s="22">
        <f t="shared" si="22"/>
        <v>407</v>
      </c>
      <c r="B710" s="16" t="s">
        <v>424</v>
      </c>
      <c r="C710" s="27" t="s">
        <v>475</v>
      </c>
      <c r="D710" s="18" t="s">
        <v>32</v>
      </c>
      <c r="E710" s="18"/>
      <c r="F710" s="18"/>
      <c r="G710" s="18"/>
      <c r="H710" s="18"/>
      <c r="I710" s="18"/>
      <c r="J710" s="5"/>
      <c r="K710" s="18"/>
      <c r="L710" s="28"/>
      <c r="M710" s="19"/>
      <c r="N710" s="18"/>
      <c r="O710" s="20">
        <v>1</v>
      </c>
      <c r="P710" s="18"/>
      <c r="Q710" s="20">
        <f t="shared" si="21"/>
        <v>1</v>
      </c>
      <c r="R710" s="22">
        <v>1</v>
      </c>
      <c r="S710" s="24"/>
      <c r="T710" s="22"/>
      <c r="U710" s="25"/>
      <c r="V710" s="22"/>
      <c r="W710" s="22"/>
    </row>
    <row r="711" spans="1:23" ht="28.2" customHeight="1" x14ac:dyDescent="0.3">
      <c r="A711" s="22">
        <f t="shared" si="22"/>
        <v>408</v>
      </c>
      <c r="B711" s="17" t="s">
        <v>424</v>
      </c>
      <c r="C711" s="17" t="s">
        <v>476</v>
      </c>
      <c r="D711" s="18" t="s">
        <v>205</v>
      </c>
      <c r="E711" s="18"/>
      <c r="F711" s="18"/>
      <c r="G711" s="18"/>
      <c r="H711" s="18"/>
      <c r="I711" s="18"/>
      <c r="J711" s="5"/>
      <c r="K711" s="18"/>
      <c r="L711" s="28"/>
      <c r="M711" s="19"/>
      <c r="N711" s="18"/>
      <c r="O711" s="20">
        <v>1</v>
      </c>
      <c r="P711" s="18"/>
      <c r="Q711" s="20">
        <f t="shared" si="21"/>
        <v>1</v>
      </c>
      <c r="R711" s="22">
        <v>1</v>
      </c>
      <c r="S711" s="24"/>
      <c r="T711" s="22"/>
      <c r="U711" s="25"/>
      <c r="V711" s="22"/>
      <c r="W711" s="22"/>
    </row>
    <row r="712" spans="1:23" ht="27.6" x14ac:dyDescent="0.3">
      <c r="A712" s="22">
        <f t="shared" si="22"/>
        <v>409</v>
      </c>
      <c r="B712" s="17" t="s">
        <v>424</v>
      </c>
      <c r="C712" s="17" t="s">
        <v>477</v>
      </c>
      <c r="D712" s="18" t="s">
        <v>205</v>
      </c>
      <c r="E712" s="18"/>
      <c r="F712" s="18"/>
      <c r="G712" s="18"/>
      <c r="H712" s="18"/>
      <c r="I712" s="18"/>
      <c r="J712" s="5"/>
      <c r="K712" s="18"/>
      <c r="L712" s="28"/>
      <c r="M712" s="19"/>
      <c r="N712" s="18"/>
      <c r="O712" s="20">
        <v>1</v>
      </c>
      <c r="P712" s="18"/>
      <c r="Q712" s="20">
        <f t="shared" ref="Q712:Q775" si="23">SUM(E712:P712)</f>
        <v>1</v>
      </c>
      <c r="R712" s="22">
        <v>1</v>
      </c>
      <c r="S712" s="24"/>
      <c r="T712" s="22"/>
      <c r="U712" s="25"/>
      <c r="V712" s="22"/>
      <c r="W712" s="22"/>
    </row>
    <row r="713" spans="1:23" ht="24" customHeight="1" x14ac:dyDescent="0.3">
      <c r="A713" s="72">
        <f t="shared" si="22"/>
        <v>410</v>
      </c>
      <c r="B713" s="73" t="s">
        <v>424</v>
      </c>
      <c r="C713" s="74" t="s">
        <v>478</v>
      </c>
      <c r="D713" s="18" t="s">
        <v>32</v>
      </c>
      <c r="E713" s="18"/>
      <c r="F713" s="18"/>
      <c r="G713" s="18"/>
      <c r="H713" s="18"/>
      <c r="I713" s="18"/>
      <c r="J713" s="5"/>
      <c r="K713" s="18"/>
      <c r="L713" s="28"/>
      <c r="M713" s="19"/>
      <c r="N713" s="18"/>
      <c r="O713" s="20">
        <v>1</v>
      </c>
      <c r="P713" s="18"/>
      <c r="Q713" s="20">
        <f t="shared" si="23"/>
        <v>1</v>
      </c>
      <c r="R713" s="22">
        <v>1</v>
      </c>
      <c r="S713" s="24">
        <v>1</v>
      </c>
      <c r="T713" s="22"/>
      <c r="U713" s="25"/>
      <c r="V713" s="22"/>
      <c r="W713" s="22"/>
    </row>
    <row r="714" spans="1:23" ht="24" customHeight="1" x14ac:dyDescent="0.3">
      <c r="A714" s="72"/>
      <c r="B714" s="73"/>
      <c r="C714" s="74"/>
      <c r="D714" s="18" t="s">
        <v>48</v>
      </c>
      <c r="E714" s="18"/>
      <c r="F714" s="18"/>
      <c r="G714" s="18"/>
      <c r="H714" s="18"/>
      <c r="I714" s="18"/>
      <c r="J714" s="5"/>
      <c r="K714" s="18"/>
      <c r="L714" s="28"/>
      <c r="M714" s="19"/>
      <c r="N714" s="18"/>
      <c r="O714" s="20">
        <v>1</v>
      </c>
      <c r="P714" s="18"/>
      <c r="Q714" s="20">
        <f t="shared" si="23"/>
        <v>1</v>
      </c>
      <c r="R714" s="22"/>
      <c r="S714" s="24"/>
      <c r="T714" s="22"/>
      <c r="U714" s="25"/>
      <c r="V714" s="22"/>
      <c r="W714" s="22"/>
    </row>
    <row r="715" spans="1:23" ht="28.2" customHeight="1" x14ac:dyDescent="0.3">
      <c r="A715" s="22">
        <f t="shared" si="22"/>
        <v>411</v>
      </c>
      <c r="B715" s="16" t="s">
        <v>424</v>
      </c>
      <c r="C715" s="27" t="s">
        <v>479</v>
      </c>
      <c r="D715" s="18" t="s">
        <v>32</v>
      </c>
      <c r="E715" s="18"/>
      <c r="F715" s="18"/>
      <c r="G715" s="18"/>
      <c r="H715" s="18"/>
      <c r="I715" s="18"/>
      <c r="J715" s="5"/>
      <c r="K715" s="18"/>
      <c r="L715" s="28"/>
      <c r="M715" s="19"/>
      <c r="N715" s="18"/>
      <c r="O715" s="20">
        <v>1</v>
      </c>
      <c r="P715" s="18"/>
      <c r="Q715" s="20">
        <f t="shared" si="23"/>
        <v>1</v>
      </c>
      <c r="R715" s="22">
        <v>1</v>
      </c>
      <c r="S715" s="24"/>
      <c r="T715" s="22"/>
      <c r="U715" s="25"/>
      <c r="V715" s="22"/>
      <c r="W715" s="22"/>
    </row>
    <row r="716" spans="1:23" ht="28.2" customHeight="1" x14ac:dyDescent="0.3">
      <c r="A716" s="22">
        <f t="shared" si="22"/>
        <v>412</v>
      </c>
      <c r="B716" s="16" t="s">
        <v>424</v>
      </c>
      <c r="C716" s="27" t="s">
        <v>480</v>
      </c>
      <c r="D716" s="18" t="s">
        <v>32</v>
      </c>
      <c r="E716" s="18"/>
      <c r="F716" s="18"/>
      <c r="G716" s="18"/>
      <c r="H716" s="18"/>
      <c r="I716" s="18"/>
      <c r="J716" s="5"/>
      <c r="K716" s="18"/>
      <c r="L716" s="28"/>
      <c r="M716" s="19"/>
      <c r="N716" s="18"/>
      <c r="O716" s="20">
        <v>1</v>
      </c>
      <c r="P716" s="18"/>
      <c r="Q716" s="20">
        <f t="shared" si="23"/>
        <v>1</v>
      </c>
      <c r="R716" s="22">
        <v>1</v>
      </c>
      <c r="S716" s="24"/>
      <c r="T716" s="22"/>
      <c r="U716" s="25"/>
      <c r="V716" s="22"/>
      <c r="W716" s="22"/>
    </row>
    <row r="717" spans="1:23" ht="28.2" customHeight="1" x14ac:dyDescent="0.3">
      <c r="A717" s="22">
        <f t="shared" si="22"/>
        <v>413</v>
      </c>
      <c r="B717" s="16" t="s">
        <v>424</v>
      </c>
      <c r="C717" s="27" t="s">
        <v>481</v>
      </c>
      <c r="D717" s="18" t="s">
        <v>32</v>
      </c>
      <c r="E717" s="18"/>
      <c r="F717" s="18"/>
      <c r="G717" s="18"/>
      <c r="H717" s="18"/>
      <c r="I717" s="18"/>
      <c r="J717" s="5"/>
      <c r="K717" s="18"/>
      <c r="L717" s="28"/>
      <c r="M717" s="19"/>
      <c r="N717" s="18"/>
      <c r="O717" s="20">
        <v>1</v>
      </c>
      <c r="P717" s="18"/>
      <c r="Q717" s="20">
        <f t="shared" si="23"/>
        <v>1</v>
      </c>
      <c r="R717" s="22">
        <v>1</v>
      </c>
      <c r="S717" s="24"/>
      <c r="T717" s="22"/>
      <c r="U717" s="25"/>
      <c r="V717" s="22"/>
      <c r="W717" s="22"/>
    </row>
    <row r="718" spans="1:23" ht="28.2" customHeight="1" x14ac:dyDescent="0.3">
      <c r="A718" s="22">
        <f t="shared" si="22"/>
        <v>414</v>
      </c>
      <c r="B718" s="16" t="s">
        <v>424</v>
      </c>
      <c r="C718" s="27" t="s">
        <v>482</v>
      </c>
      <c r="D718" s="18" t="s">
        <v>32</v>
      </c>
      <c r="E718" s="18"/>
      <c r="F718" s="18"/>
      <c r="G718" s="18"/>
      <c r="H718" s="18"/>
      <c r="I718" s="18"/>
      <c r="J718" s="5"/>
      <c r="K718" s="18"/>
      <c r="L718" s="28"/>
      <c r="M718" s="19"/>
      <c r="N718" s="18"/>
      <c r="O718" s="20">
        <v>1</v>
      </c>
      <c r="P718" s="18"/>
      <c r="Q718" s="20">
        <f t="shared" si="23"/>
        <v>1</v>
      </c>
      <c r="R718" s="22">
        <v>1</v>
      </c>
      <c r="S718" s="24"/>
      <c r="T718" s="22"/>
      <c r="U718" s="25"/>
      <c r="V718" s="22"/>
      <c r="W718" s="22"/>
    </row>
    <row r="719" spans="1:23" ht="28.2" customHeight="1" x14ac:dyDescent="0.3">
      <c r="A719" s="22">
        <f t="shared" si="22"/>
        <v>415</v>
      </c>
      <c r="B719" s="16" t="s">
        <v>424</v>
      </c>
      <c r="C719" s="27" t="s">
        <v>483</v>
      </c>
      <c r="D719" s="18" t="s">
        <v>32</v>
      </c>
      <c r="E719" s="18"/>
      <c r="F719" s="18"/>
      <c r="G719" s="18"/>
      <c r="H719" s="18"/>
      <c r="I719" s="18"/>
      <c r="J719" s="5"/>
      <c r="K719" s="18"/>
      <c r="L719" s="28"/>
      <c r="M719" s="19"/>
      <c r="N719" s="18"/>
      <c r="O719" s="20">
        <v>1</v>
      </c>
      <c r="P719" s="18"/>
      <c r="Q719" s="20">
        <f t="shared" si="23"/>
        <v>1</v>
      </c>
      <c r="R719" s="22">
        <v>1</v>
      </c>
      <c r="S719" s="24"/>
      <c r="T719" s="22"/>
      <c r="U719" s="25"/>
      <c r="V719" s="22"/>
      <c r="W719" s="22"/>
    </row>
    <row r="720" spans="1:23" ht="28.2" customHeight="1" x14ac:dyDescent="0.3">
      <c r="A720" s="22">
        <f t="shared" si="22"/>
        <v>416</v>
      </c>
      <c r="B720" s="16" t="s">
        <v>424</v>
      </c>
      <c r="C720" s="27" t="s">
        <v>484</v>
      </c>
      <c r="D720" s="18" t="s">
        <v>32</v>
      </c>
      <c r="E720" s="18"/>
      <c r="F720" s="18"/>
      <c r="G720" s="18"/>
      <c r="H720" s="18"/>
      <c r="I720" s="18"/>
      <c r="J720" s="5"/>
      <c r="K720" s="18"/>
      <c r="L720" s="28"/>
      <c r="M720" s="19"/>
      <c r="N720" s="18"/>
      <c r="O720" s="20">
        <v>1</v>
      </c>
      <c r="P720" s="18"/>
      <c r="Q720" s="20">
        <f t="shared" si="23"/>
        <v>1</v>
      </c>
      <c r="R720" s="22">
        <v>1</v>
      </c>
      <c r="S720" s="24"/>
      <c r="T720" s="22"/>
      <c r="U720" s="25"/>
      <c r="V720" s="22"/>
      <c r="W720" s="22"/>
    </row>
    <row r="721" spans="1:23" ht="28.2" customHeight="1" x14ac:dyDescent="0.3">
      <c r="A721" s="22">
        <f t="shared" si="22"/>
        <v>417</v>
      </c>
      <c r="B721" s="16" t="s">
        <v>424</v>
      </c>
      <c r="C721" s="27" t="s">
        <v>485</v>
      </c>
      <c r="D721" s="18" t="s">
        <v>32</v>
      </c>
      <c r="E721" s="18"/>
      <c r="F721" s="18"/>
      <c r="G721" s="18"/>
      <c r="H721" s="18"/>
      <c r="I721" s="18"/>
      <c r="J721" s="5"/>
      <c r="K721" s="18"/>
      <c r="L721" s="28"/>
      <c r="M721" s="19"/>
      <c r="N721" s="18"/>
      <c r="O721" s="20">
        <v>1</v>
      </c>
      <c r="P721" s="18"/>
      <c r="Q721" s="20">
        <f t="shared" si="23"/>
        <v>1</v>
      </c>
      <c r="R721" s="22">
        <v>1</v>
      </c>
      <c r="S721" s="24"/>
      <c r="T721" s="22"/>
      <c r="U721" s="25"/>
      <c r="V721" s="22"/>
      <c r="W721" s="22"/>
    </row>
    <row r="722" spans="1:23" ht="28.2" customHeight="1" x14ac:dyDescent="0.3">
      <c r="A722" s="22">
        <f t="shared" si="22"/>
        <v>418</v>
      </c>
      <c r="B722" s="16" t="s">
        <v>424</v>
      </c>
      <c r="C722" s="27" t="s">
        <v>486</v>
      </c>
      <c r="D722" s="18" t="s">
        <v>32</v>
      </c>
      <c r="E722" s="18"/>
      <c r="F722" s="18"/>
      <c r="G722" s="18"/>
      <c r="H722" s="18"/>
      <c r="I722" s="18"/>
      <c r="J722" s="5"/>
      <c r="K722" s="18"/>
      <c r="L722" s="28"/>
      <c r="M722" s="19"/>
      <c r="N722" s="18"/>
      <c r="O722" s="20">
        <v>1</v>
      </c>
      <c r="P722" s="18"/>
      <c r="Q722" s="20">
        <f t="shared" si="23"/>
        <v>1</v>
      </c>
      <c r="R722" s="22">
        <v>1</v>
      </c>
      <c r="S722" s="24"/>
      <c r="T722" s="22"/>
      <c r="U722" s="25"/>
      <c r="V722" s="22"/>
      <c r="W722" s="22"/>
    </row>
    <row r="723" spans="1:23" ht="24" customHeight="1" x14ac:dyDescent="0.3">
      <c r="A723" s="72">
        <f t="shared" si="22"/>
        <v>419</v>
      </c>
      <c r="B723" s="73" t="s">
        <v>424</v>
      </c>
      <c r="C723" s="74" t="s">
        <v>487</v>
      </c>
      <c r="D723" s="18" t="s">
        <v>32</v>
      </c>
      <c r="E723" s="18"/>
      <c r="F723" s="18"/>
      <c r="G723" s="18"/>
      <c r="H723" s="18"/>
      <c r="I723" s="18"/>
      <c r="J723" s="5"/>
      <c r="K723" s="18"/>
      <c r="L723" s="28"/>
      <c r="M723" s="19"/>
      <c r="N723" s="18"/>
      <c r="O723" s="20">
        <v>1</v>
      </c>
      <c r="P723" s="18"/>
      <c r="Q723" s="20">
        <f t="shared" si="23"/>
        <v>1</v>
      </c>
      <c r="R723" s="22">
        <v>1</v>
      </c>
      <c r="S723" s="24">
        <v>1</v>
      </c>
      <c r="T723" s="22"/>
      <c r="U723" s="25"/>
      <c r="V723" s="22"/>
      <c r="W723" s="22"/>
    </row>
    <row r="724" spans="1:23" ht="24" customHeight="1" x14ac:dyDescent="0.3">
      <c r="A724" s="72"/>
      <c r="B724" s="73"/>
      <c r="C724" s="74"/>
      <c r="D724" s="18" t="s">
        <v>48</v>
      </c>
      <c r="E724" s="18"/>
      <c r="F724" s="18"/>
      <c r="G724" s="18"/>
      <c r="H724" s="18"/>
      <c r="I724" s="18"/>
      <c r="J724" s="5"/>
      <c r="K724" s="18"/>
      <c r="L724" s="28"/>
      <c r="M724" s="19"/>
      <c r="N724" s="18"/>
      <c r="O724" s="20">
        <v>1</v>
      </c>
      <c r="P724" s="18"/>
      <c r="Q724" s="20">
        <f t="shared" si="23"/>
        <v>1</v>
      </c>
      <c r="R724" s="22"/>
      <c r="S724" s="24"/>
      <c r="T724" s="22"/>
      <c r="U724" s="25"/>
      <c r="V724" s="22"/>
      <c r="W724" s="22"/>
    </row>
    <row r="725" spans="1:23" ht="24" customHeight="1" x14ac:dyDescent="0.3">
      <c r="A725" s="72">
        <f t="shared" si="22"/>
        <v>420</v>
      </c>
      <c r="B725" s="73" t="s">
        <v>424</v>
      </c>
      <c r="C725" s="74" t="s">
        <v>488</v>
      </c>
      <c r="D725" s="18" t="s">
        <v>32</v>
      </c>
      <c r="E725" s="18"/>
      <c r="F725" s="18"/>
      <c r="G725" s="18"/>
      <c r="H725" s="18"/>
      <c r="I725" s="18"/>
      <c r="J725" s="5"/>
      <c r="K725" s="18"/>
      <c r="L725" s="28"/>
      <c r="M725" s="19"/>
      <c r="N725" s="18"/>
      <c r="O725" s="20">
        <v>1</v>
      </c>
      <c r="P725" s="18"/>
      <c r="Q725" s="20">
        <f t="shared" si="23"/>
        <v>1</v>
      </c>
      <c r="R725" s="22">
        <v>1</v>
      </c>
      <c r="S725" s="24">
        <v>1</v>
      </c>
      <c r="T725" s="22"/>
      <c r="U725" s="25"/>
      <c r="V725" s="22"/>
      <c r="W725" s="22"/>
    </row>
    <row r="726" spans="1:23" ht="24" customHeight="1" x14ac:dyDescent="0.3">
      <c r="A726" s="72"/>
      <c r="B726" s="73"/>
      <c r="C726" s="74"/>
      <c r="D726" s="18" t="s">
        <v>48</v>
      </c>
      <c r="E726" s="18"/>
      <c r="F726" s="18"/>
      <c r="G726" s="18"/>
      <c r="H726" s="18"/>
      <c r="I726" s="18"/>
      <c r="J726" s="5"/>
      <c r="K726" s="18"/>
      <c r="L726" s="28"/>
      <c r="M726" s="19"/>
      <c r="N726" s="18"/>
      <c r="O726" s="20">
        <v>1</v>
      </c>
      <c r="P726" s="18"/>
      <c r="Q726" s="20">
        <f t="shared" si="23"/>
        <v>1</v>
      </c>
      <c r="R726" s="22"/>
      <c r="S726" s="24"/>
      <c r="T726" s="22"/>
      <c r="U726" s="25"/>
      <c r="V726" s="22"/>
      <c r="W726" s="22"/>
    </row>
    <row r="727" spans="1:23" ht="24" customHeight="1" x14ac:dyDescent="0.3">
      <c r="A727" s="72">
        <f t="shared" si="22"/>
        <v>421</v>
      </c>
      <c r="B727" s="73" t="s">
        <v>424</v>
      </c>
      <c r="C727" s="74" t="s">
        <v>489</v>
      </c>
      <c r="D727" s="18" t="s">
        <v>32</v>
      </c>
      <c r="E727" s="18"/>
      <c r="F727" s="18"/>
      <c r="G727" s="18"/>
      <c r="H727" s="18"/>
      <c r="I727" s="18"/>
      <c r="J727" s="5"/>
      <c r="K727" s="18"/>
      <c r="L727" s="28"/>
      <c r="M727" s="19"/>
      <c r="N727" s="18"/>
      <c r="O727" s="20">
        <v>1</v>
      </c>
      <c r="P727" s="18"/>
      <c r="Q727" s="20">
        <f t="shared" si="23"/>
        <v>1</v>
      </c>
      <c r="R727" s="22">
        <v>1</v>
      </c>
      <c r="S727" s="24">
        <v>1</v>
      </c>
      <c r="T727" s="22"/>
      <c r="U727" s="25"/>
      <c r="V727" s="22"/>
      <c r="W727" s="22"/>
    </row>
    <row r="728" spans="1:23" ht="24" customHeight="1" x14ac:dyDescent="0.3">
      <c r="A728" s="72"/>
      <c r="B728" s="73"/>
      <c r="C728" s="74"/>
      <c r="D728" s="18" t="s">
        <v>48</v>
      </c>
      <c r="E728" s="18"/>
      <c r="F728" s="18"/>
      <c r="G728" s="18"/>
      <c r="H728" s="18"/>
      <c r="I728" s="18"/>
      <c r="J728" s="5"/>
      <c r="K728" s="18"/>
      <c r="L728" s="28"/>
      <c r="M728" s="19"/>
      <c r="N728" s="18"/>
      <c r="O728" s="20">
        <v>1</v>
      </c>
      <c r="P728" s="18"/>
      <c r="Q728" s="20">
        <f t="shared" si="23"/>
        <v>1</v>
      </c>
      <c r="R728" s="22"/>
      <c r="S728" s="24"/>
      <c r="T728" s="22"/>
      <c r="U728" s="25"/>
      <c r="V728" s="22"/>
      <c r="W728" s="22"/>
    </row>
    <row r="729" spans="1:23" ht="28.2" customHeight="1" x14ac:dyDescent="0.3">
      <c r="A729" s="22">
        <f t="shared" si="22"/>
        <v>422</v>
      </c>
      <c r="B729" s="16" t="s">
        <v>424</v>
      </c>
      <c r="C729" s="27" t="s">
        <v>490</v>
      </c>
      <c r="D729" s="18" t="s">
        <v>32</v>
      </c>
      <c r="E729" s="18"/>
      <c r="F729" s="18"/>
      <c r="G729" s="18"/>
      <c r="H729" s="18"/>
      <c r="I729" s="18"/>
      <c r="J729" s="5"/>
      <c r="K729" s="18"/>
      <c r="L729" s="28"/>
      <c r="M729" s="19"/>
      <c r="N729" s="18"/>
      <c r="O729" s="20">
        <v>1</v>
      </c>
      <c r="P729" s="18"/>
      <c r="Q729" s="20">
        <f t="shared" si="23"/>
        <v>1</v>
      </c>
      <c r="R729" s="22">
        <v>1</v>
      </c>
      <c r="S729" s="24"/>
      <c r="T729" s="22"/>
      <c r="U729" s="25"/>
      <c r="V729" s="22"/>
      <c r="W729" s="22"/>
    </row>
    <row r="730" spans="1:23" ht="38.4" customHeight="1" x14ac:dyDescent="0.3">
      <c r="A730" s="22">
        <f t="shared" si="22"/>
        <v>423</v>
      </c>
      <c r="B730" s="16" t="s">
        <v>424</v>
      </c>
      <c r="C730" s="27" t="s">
        <v>491</v>
      </c>
      <c r="D730" s="18" t="s">
        <v>32</v>
      </c>
      <c r="E730" s="18"/>
      <c r="F730" s="18"/>
      <c r="G730" s="18"/>
      <c r="H730" s="18"/>
      <c r="I730" s="18"/>
      <c r="J730" s="5"/>
      <c r="K730" s="18"/>
      <c r="L730" s="28"/>
      <c r="M730" s="19"/>
      <c r="N730" s="18"/>
      <c r="O730" s="20">
        <v>1</v>
      </c>
      <c r="P730" s="18"/>
      <c r="Q730" s="20">
        <f t="shared" si="23"/>
        <v>1</v>
      </c>
      <c r="R730" s="22">
        <v>1</v>
      </c>
      <c r="S730" s="24"/>
      <c r="T730" s="22"/>
      <c r="U730" s="25"/>
      <c r="V730" s="22"/>
      <c r="W730" s="22"/>
    </row>
    <row r="731" spans="1:23" ht="38.4" customHeight="1" x14ac:dyDescent="0.3">
      <c r="A731" s="22">
        <f t="shared" si="22"/>
        <v>424</v>
      </c>
      <c r="B731" s="16" t="s">
        <v>424</v>
      </c>
      <c r="C731" s="27" t="s">
        <v>492</v>
      </c>
      <c r="D731" s="18" t="s">
        <v>32</v>
      </c>
      <c r="E731" s="18"/>
      <c r="F731" s="18"/>
      <c r="G731" s="18"/>
      <c r="H731" s="18"/>
      <c r="I731" s="18"/>
      <c r="J731" s="5"/>
      <c r="K731" s="18"/>
      <c r="L731" s="28"/>
      <c r="M731" s="19"/>
      <c r="N731" s="18"/>
      <c r="O731" s="20">
        <v>1</v>
      </c>
      <c r="P731" s="18"/>
      <c r="Q731" s="20">
        <f t="shared" si="23"/>
        <v>1</v>
      </c>
      <c r="R731" s="22">
        <v>1</v>
      </c>
      <c r="S731" s="24"/>
      <c r="T731" s="22"/>
      <c r="U731" s="25"/>
      <c r="V731" s="22"/>
      <c r="W731" s="22"/>
    </row>
    <row r="732" spans="1:23" ht="28.2" customHeight="1" x14ac:dyDescent="0.3">
      <c r="A732" s="22">
        <f t="shared" si="22"/>
        <v>425</v>
      </c>
      <c r="B732" s="16" t="s">
        <v>424</v>
      </c>
      <c r="C732" s="27" t="s">
        <v>493</v>
      </c>
      <c r="D732" s="18" t="s">
        <v>32</v>
      </c>
      <c r="E732" s="18"/>
      <c r="F732" s="18"/>
      <c r="G732" s="18"/>
      <c r="H732" s="18"/>
      <c r="I732" s="18"/>
      <c r="J732" s="5"/>
      <c r="K732" s="18"/>
      <c r="L732" s="28"/>
      <c r="M732" s="19"/>
      <c r="N732" s="18"/>
      <c r="O732" s="20">
        <v>1</v>
      </c>
      <c r="P732" s="18"/>
      <c r="Q732" s="20">
        <f t="shared" si="23"/>
        <v>1</v>
      </c>
      <c r="R732" s="22">
        <v>1</v>
      </c>
      <c r="S732" s="24"/>
      <c r="T732" s="22"/>
      <c r="U732" s="25"/>
      <c r="V732" s="22"/>
      <c r="W732" s="22"/>
    </row>
    <row r="733" spans="1:23" ht="28.2" customHeight="1" x14ac:dyDescent="0.3">
      <c r="A733" s="22">
        <f t="shared" si="22"/>
        <v>426</v>
      </c>
      <c r="B733" s="16" t="s">
        <v>424</v>
      </c>
      <c r="C733" s="27" t="s">
        <v>494</v>
      </c>
      <c r="D733" s="18" t="s">
        <v>32</v>
      </c>
      <c r="E733" s="18"/>
      <c r="F733" s="18"/>
      <c r="G733" s="18"/>
      <c r="H733" s="18"/>
      <c r="I733" s="18"/>
      <c r="J733" s="5"/>
      <c r="K733" s="18"/>
      <c r="L733" s="28"/>
      <c r="M733" s="19"/>
      <c r="N733" s="18"/>
      <c r="O733" s="20">
        <v>1</v>
      </c>
      <c r="P733" s="18"/>
      <c r="Q733" s="20">
        <f t="shared" si="23"/>
        <v>1</v>
      </c>
      <c r="R733" s="22">
        <v>1</v>
      </c>
      <c r="S733" s="24"/>
      <c r="T733" s="22"/>
      <c r="U733" s="25"/>
      <c r="V733" s="22"/>
      <c r="W733" s="22"/>
    </row>
    <row r="734" spans="1:23" ht="28.2" customHeight="1" x14ac:dyDescent="0.3">
      <c r="A734" s="22">
        <f t="shared" si="22"/>
        <v>427</v>
      </c>
      <c r="B734" s="16" t="s">
        <v>424</v>
      </c>
      <c r="C734" s="27" t="s">
        <v>495</v>
      </c>
      <c r="D734" s="18" t="s">
        <v>32</v>
      </c>
      <c r="E734" s="18"/>
      <c r="F734" s="18"/>
      <c r="G734" s="18"/>
      <c r="H734" s="18"/>
      <c r="I734" s="18"/>
      <c r="J734" s="5"/>
      <c r="K734" s="18"/>
      <c r="L734" s="28"/>
      <c r="M734" s="19"/>
      <c r="N734" s="18"/>
      <c r="O734" s="20">
        <v>1</v>
      </c>
      <c r="P734" s="18"/>
      <c r="Q734" s="20">
        <f t="shared" si="23"/>
        <v>1</v>
      </c>
      <c r="R734" s="22">
        <v>1</v>
      </c>
      <c r="S734" s="24"/>
      <c r="T734" s="22"/>
      <c r="U734" s="25"/>
      <c r="V734" s="22"/>
      <c r="W734" s="22"/>
    </row>
    <row r="735" spans="1:23" ht="24" customHeight="1" x14ac:dyDescent="0.3">
      <c r="A735" s="72">
        <f t="shared" si="22"/>
        <v>428</v>
      </c>
      <c r="B735" s="73" t="s">
        <v>424</v>
      </c>
      <c r="C735" s="74" t="s">
        <v>496</v>
      </c>
      <c r="D735" s="18" t="s">
        <v>32</v>
      </c>
      <c r="E735" s="18"/>
      <c r="F735" s="18"/>
      <c r="G735" s="18"/>
      <c r="H735" s="18"/>
      <c r="I735" s="18"/>
      <c r="J735" s="5"/>
      <c r="K735" s="18"/>
      <c r="L735" s="28"/>
      <c r="M735" s="19"/>
      <c r="N735" s="18"/>
      <c r="O735" s="20">
        <v>1</v>
      </c>
      <c r="P735" s="18"/>
      <c r="Q735" s="20">
        <f t="shared" si="23"/>
        <v>1</v>
      </c>
      <c r="R735" s="22">
        <v>1</v>
      </c>
      <c r="S735" s="24">
        <v>1</v>
      </c>
      <c r="T735" s="22"/>
      <c r="U735" s="25"/>
      <c r="V735" s="22"/>
      <c r="W735" s="22"/>
    </row>
    <row r="736" spans="1:23" ht="24" customHeight="1" x14ac:dyDescent="0.3">
      <c r="A736" s="72"/>
      <c r="B736" s="73"/>
      <c r="C736" s="74"/>
      <c r="D736" s="18" t="s">
        <v>48</v>
      </c>
      <c r="E736" s="18"/>
      <c r="F736" s="18"/>
      <c r="G736" s="18"/>
      <c r="H736" s="18"/>
      <c r="I736" s="18"/>
      <c r="J736" s="5"/>
      <c r="K736" s="18"/>
      <c r="L736" s="28"/>
      <c r="M736" s="19"/>
      <c r="N736" s="18"/>
      <c r="O736" s="20">
        <v>1</v>
      </c>
      <c r="P736" s="18"/>
      <c r="Q736" s="20">
        <f t="shared" si="23"/>
        <v>1</v>
      </c>
      <c r="R736" s="22"/>
      <c r="S736" s="24"/>
      <c r="T736" s="22"/>
      <c r="U736" s="25"/>
      <c r="V736" s="22"/>
      <c r="W736" s="22"/>
    </row>
    <row r="737" spans="1:23" ht="28.2" customHeight="1" x14ac:dyDescent="0.3">
      <c r="A737" s="22">
        <f t="shared" si="22"/>
        <v>429</v>
      </c>
      <c r="B737" s="16" t="s">
        <v>424</v>
      </c>
      <c r="C737" s="27" t="s">
        <v>497</v>
      </c>
      <c r="D737" s="18" t="s">
        <v>32</v>
      </c>
      <c r="E737" s="18"/>
      <c r="F737" s="18"/>
      <c r="G737" s="18"/>
      <c r="H737" s="18"/>
      <c r="I737" s="18"/>
      <c r="J737" s="5"/>
      <c r="K737" s="18"/>
      <c r="L737" s="28"/>
      <c r="M737" s="19"/>
      <c r="N737" s="18"/>
      <c r="O737" s="20">
        <v>1</v>
      </c>
      <c r="P737" s="18"/>
      <c r="Q737" s="20">
        <f t="shared" si="23"/>
        <v>1</v>
      </c>
      <c r="R737" s="22">
        <v>1</v>
      </c>
      <c r="S737" s="24"/>
      <c r="T737" s="22"/>
      <c r="U737" s="25"/>
      <c r="V737" s="22"/>
      <c r="W737" s="22"/>
    </row>
    <row r="738" spans="1:23" ht="28.2" customHeight="1" x14ac:dyDescent="0.3">
      <c r="A738" s="22">
        <f t="shared" si="22"/>
        <v>430</v>
      </c>
      <c r="B738" s="16" t="s">
        <v>424</v>
      </c>
      <c r="C738" s="27" t="s">
        <v>498</v>
      </c>
      <c r="D738" s="18" t="s">
        <v>32</v>
      </c>
      <c r="E738" s="18"/>
      <c r="F738" s="18"/>
      <c r="G738" s="18"/>
      <c r="H738" s="18"/>
      <c r="I738" s="18"/>
      <c r="J738" s="5"/>
      <c r="K738" s="18"/>
      <c r="L738" s="28"/>
      <c r="M738" s="19"/>
      <c r="N738" s="18"/>
      <c r="O738" s="20">
        <v>1</v>
      </c>
      <c r="P738" s="18"/>
      <c r="Q738" s="20">
        <f t="shared" si="23"/>
        <v>1</v>
      </c>
      <c r="R738" s="22">
        <v>1</v>
      </c>
      <c r="S738" s="24"/>
      <c r="T738" s="22"/>
      <c r="U738" s="25"/>
      <c r="V738" s="22"/>
      <c r="W738" s="22"/>
    </row>
    <row r="739" spans="1:23" ht="28.2" customHeight="1" x14ac:dyDescent="0.3">
      <c r="A739" s="22">
        <f t="shared" si="22"/>
        <v>431</v>
      </c>
      <c r="B739" s="16" t="s">
        <v>424</v>
      </c>
      <c r="C739" s="27" t="s">
        <v>499</v>
      </c>
      <c r="D739" s="18" t="s">
        <v>32</v>
      </c>
      <c r="E739" s="18"/>
      <c r="F739" s="18"/>
      <c r="G739" s="18"/>
      <c r="H739" s="18"/>
      <c r="I739" s="18"/>
      <c r="J739" s="5"/>
      <c r="K739" s="18"/>
      <c r="L739" s="28"/>
      <c r="M739" s="19"/>
      <c r="N739" s="18"/>
      <c r="O739" s="20">
        <v>1</v>
      </c>
      <c r="P739" s="18"/>
      <c r="Q739" s="20">
        <f t="shared" si="23"/>
        <v>1</v>
      </c>
      <c r="R739" s="22">
        <v>1</v>
      </c>
      <c r="S739" s="24"/>
      <c r="T739" s="22"/>
      <c r="U739" s="25"/>
      <c r="V739" s="22"/>
      <c r="W739" s="22"/>
    </row>
    <row r="740" spans="1:23" ht="28.2" customHeight="1" x14ac:dyDescent="0.3">
      <c r="A740" s="22">
        <f t="shared" si="22"/>
        <v>432</v>
      </c>
      <c r="B740" s="16" t="s">
        <v>424</v>
      </c>
      <c r="C740" s="27" t="s">
        <v>500</v>
      </c>
      <c r="D740" s="18" t="s">
        <v>32</v>
      </c>
      <c r="E740" s="18"/>
      <c r="F740" s="18"/>
      <c r="G740" s="18"/>
      <c r="H740" s="18"/>
      <c r="I740" s="18"/>
      <c r="J740" s="5"/>
      <c r="K740" s="18"/>
      <c r="L740" s="28"/>
      <c r="M740" s="19"/>
      <c r="N740" s="18"/>
      <c r="O740" s="20">
        <v>1</v>
      </c>
      <c r="P740" s="18"/>
      <c r="Q740" s="20">
        <f t="shared" si="23"/>
        <v>1</v>
      </c>
      <c r="R740" s="22">
        <v>1</v>
      </c>
      <c r="S740" s="24"/>
      <c r="T740" s="22"/>
      <c r="U740" s="25"/>
      <c r="V740" s="22"/>
      <c r="W740" s="22"/>
    </row>
    <row r="741" spans="1:23" ht="28.2" customHeight="1" x14ac:dyDescent="0.3">
      <c r="A741" s="22">
        <f t="shared" si="22"/>
        <v>433</v>
      </c>
      <c r="B741" s="16" t="s">
        <v>424</v>
      </c>
      <c r="C741" s="27" t="s">
        <v>501</v>
      </c>
      <c r="D741" s="18" t="s">
        <v>32</v>
      </c>
      <c r="E741" s="18"/>
      <c r="F741" s="18"/>
      <c r="G741" s="18"/>
      <c r="H741" s="18"/>
      <c r="I741" s="18"/>
      <c r="J741" s="5"/>
      <c r="K741" s="18"/>
      <c r="L741" s="28"/>
      <c r="M741" s="19"/>
      <c r="N741" s="18"/>
      <c r="O741" s="20">
        <v>1</v>
      </c>
      <c r="P741" s="18"/>
      <c r="Q741" s="20">
        <f t="shared" si="23"/>
        <v>1</v>
      </c>
      <c r="R741" s="22">
        <v>1</v>
      </c>
      <c r="S741" s="24"/>
      <c r="T741" s="22"/>
      <c r="U741" s="25"/>
      <c r="V741" s="22"/>
      <c r="W741" s="22"/>
    </row>
    <row r="742" spans="1:23" ht="28.2" customHeight="1" x14ac:dyDescent="0.3">
      <c r="A742" s="22">
        <f t="shared" si="22"/>
        <v>434</v>
      </c>
      <c r="B742" s="16" t="s">
        <v>424</v>
      </c>
      <c r="C742" s="27" t="s">
        <v>502</v>
      </c>
      <c r="D742" s="18" t="s">
        <v>32</v>
      </c>
      <c r="E742" s="18"/>
      <c r="F742" s="18"/>
      <c r="G742" s="18"/>
      <c r="H742" s="18"/>
      <c r="I742" s="18"/>
      <c r="J742" s="5"/>
      <c r="K742" s="18"/>
      <c r="L742" s="28"/>
      <c r="M742" s="19"/>
      <c r="N742" s="18"/>
      <c r="O742" s="20">
        <v>1</v>
      </c>
      <c r="P742" s="18"/>
      <c r="Q742" s="20">
        <f t="shared" si="23"/>
        <v>1</v>
      </c>
      <c r="R742" s="22">
        <v>1</v>
      </c>
      <c r="S742" s="24"/>
      <c r="T742" s="22"/>
      <c r="U742" s="25"/>
      <c r="V742" s="22"/>
      <c r="W742" s="22"/>
    </row>
    <row r="743" spans="1:23" ht="28.2" customHeight="1" x14ac:dyDescent="0.3">
      <c r="A743" s="22">
        <f t="shared" si="22"/>
        <v>435</v>
      </c>
      <c r="B743" s="16" t="s">
        <v>424</v>
      </c>
      <c r="C743" s="27" t="s">
        <v>503</v>
      </c>
      <c r="D743" s="18" t="s">
        <v>32</v>
      </c>
      <c r="E743" s="18"/>
      <c r="F743" s="18"/>
      <c r="G743" s="18"/>
      <c r="H743" s="18"/>
      <c r="I743" s="18"/>
      <c r="J743" s="5"/>
      <c r="K743" s="18"/>
      <c r="L743" s="28"/>
      <c r="M743" s="19"/>
      <c r="N743" s="18"/>
      <c r="O743" s="20">
        <v>1</v>
      </c>
      <c r="P743" s="18"/>
      <c r="Q743" s="20">
        <f t="shared" si="23"/>
        <v>1</v>
      </c>
      <c r="R743" s="22">
        <v>1</v>
      </c>
      <c r="S743" s="24"/>
      <c r="T743" s="22"/>
      <c r="U743" s="25"/>
      <c r="V743" s="22"/>
      <c r="W743" s="22"/>
    </row>
    <row r="744" spans="1:23" ht="28.2" customHeight="1" x14ac:dyDescent="0.3">
      <c r="A744" s="22">
        <f t="shared" si="22"/>
        <v>436</v>
      </c>
      <c r="B744" s="16" t="s">
        <v>424</v>
      </c>
      <c r="C744" s="27" t="s">
        <v>504</v>
      </c>
      <c r="D744" s="18" t="s">
        <v>32</v>
      </c>
      <c r="E744" s="18"/>
      <c r="F744" s="18"/>
      <c r="G744" s="18"/>
      <c r="H744" s="18"/>
      <c r="I744" s="18"/>
      <c r="J744" s="5"/>
      <c r="K744" s="18"/>
      <c r="L744" s="28"/>
      <c r="M744" s="19"/>
      <c r="N744" s="18"/>
      <c r="O744" s="20">
        <v>1</v>
      </c>
      <c r="P744" s="18"/>
      <c r="Q744" s="20">
        <f t="shared" si="23"/>
        <v>1</v>
      </c>
      <c r="R744" s="22">
        <v>1</v>
      </c>
      <c r="S744" s="24"/>
      <c r="T744" s="22"/>
      <c r="U744" s="25"/>
      <c r="V744" s="22"/>
      <c r="W744" s="22"/>
    </row>
    <row r="745" spans="1:23" ht="28.2" customHeight="1" x14ac:dyDescent="0.3">
      <c r="A745" s="22">
        <f t="shared" si="22"/>
        <v>437</v>
      </c>
      <c r="B745" s="16" t="s">
        <v>424</v>
      </c>
      <c r="C745" s="27" t="s">
        <v>505</v>
      </c>
      <c r="D745" s="18" t="s">
        <v>32</v>
      </c>
      <c r="E745" s="18"/>
      <c r="F745" s="18"/>
      <c r="G745" s="18"/>
      <c r="H745" s="18"/>
      <c r="I745" s="18"/>
      <c r="J745" s="5"/>
      <c r="K745" s="18"/>
      <c r="L745" s="28"/>
      <c r="M745" s="19"/>
      <c r="N745" s="18"/>
      <c r="O745" s="20">
        <v>1</v>
      </c>
      <c r="P745" s="18"/>
      <c r="Q745" s="20">
        <f t="shared" si="23"/>
        <v>1</v>
      </c>
      <c r="R745" s="22">
        <v>1</v>
      </c>
      <c r="S745" s="24"/>
      <c r="T745" s="22"/>
      <c r="U745" s="25"/>
      <c r="V745" s="22"/>
      <c r="W745" s="22"/>
    </row>
    <row r="746" spans="1:23" ht="28.2" customHeight="1" x14ac:dyDescent="0.3">
      <c r="A746" s="22">
        <f t="shared" si="22"/>
        <v>438</v>
      </c>
      <c r="B746" s="16" t="s">
        <v>424</v>
      </c>
      <c r="C746" s="27" t="s">
        <v>506</v>
      </c>
      <c r="D746" s="18" t="s">
        <v>32</v>
      </c>
      <c r="E746" s="18"/>
      <c r="F746" s="18"/>
      <c r="G746" s="18"/>
      <c r="H746" s="18"/>
      <c r="I746" s="18"/>
      <c r="J746" s="5"/>
      <c r="K746" s="18"/>
      <c r="L746" s="28"/>
      <c r="M746" s="19"/>
      <c r="N746" s="18"/>
      <c r="O746" s="20">
        <v>1</v>
      </c>
      <c r="P746" s="18"/>
      <c r="Q746" s="20">
        <f t="shared" si="23"/>
        <v>1</v>
      </c>
      <c r="R746" s="22">
        <v>1</v>
      </c>
      <c r="S746" s="24"/>
      <c r="T746" s="22"/>
      <c r="U746" s="25"/>
      <c r="V746" s="22"/>
      <c r="W746" s="22"/>
    </row>
    <row r="747" spans="1:23" ht="28.2" customHeight="1" x14ac:dyDescent="0.3">
      <c r="A747" s="22">
        <f t="shared" ref="A747:A810" si="24">MAX($A$8:A746)+1</f>
        <v>439</v>
      </c>
      <c r="B747" s="16" t="s">
        <v>424</v>
      </c>
      <c r="C747" s="27" t="s">
        <v>507</v>
      </c>
      <c r="D747" s="18" t="s">
        <v>32</v>
      </c>
      <c r="E747" s="18"/>
      <c r="F747" s="18"/>
      <c r="G747" s="18"/>
      <c r="H747" s="18"/>
      <c r="I747" s="18"/>
      <c r="J747" s="5"/>
      <c r="K747" s="18"/>
      <c r="L747" s="28"/>
      <c r="M747" s="19"/>
      <c r="N747" s="18"/>
      <c r="O747" s="20">
        <v>1</v>
      </c>
      <c r="P747" s="18"/>
      <c r="Q747" s="20">
        <f t="shared" si="23"/>
        <v>1</v>
      </c>
      <c r="R747" s="22">
        <v>1</v>
      </c>
      <c r="S747" s="24"/>
      <c r="T747" s="22"/>
      <c r="U747" s="25"/>
      <c r="V747" s="22"/>
      <c r="W747" s="22"/>
    </row>
    <row r="748" spans="1:23" ht="28.2" customHeight="1" x14ac:dyDescent="0.3">
      <c r="A748" s="22">
        <f t="shared" si="24"/>
        <v>440</v>
      </c>
      <c r="B748" s="16" t="s">
        <v>424</v>
      </c>
      <c r="C748" s="27" t="s">
        <v>508</v>
      </c>
      <c r="D748" s="18" t="s">
        <v>32</v>
      </c>
      <c r="E748" s="18"/>
      <c r="F748" s="18"/>
      <c r="G748" s="18"/>
      <c r="H748" s="18"/>
      <c r="I748" s="18"/>
      <c r="J748" s="5"/>
      <c r="K748" s="18"/>
      <c r="L748" s="28"/>
      <c r="M748" s="19"/>
      <c r="N748" s="18"/>
      <c r="O748" s="20">
        <v>1</v>
      </c>
      <c r="P748" s="18"/>
      <c r="Q748" s="20">
        <f t="shared" si="23"/>
        <v>1</v>
      </c>
      <c r="R748" s="22">
        <v>1</v>
      </c>
      <c r="S748" s="24"/>
      <c r="T748" s="22"/>
      <c r="U748" s="25"/>
      <c r="V748" s="22"/>
      <c r="W748" s="22"/>
    </row>
    <row r="749" spans="1:23" ht="28.2" customHeight="1" x14ac:dyDescent="0.3">
      <c r="A749" s="22">
        <f t="shared" si="24"/>
        <v>441</v>
      </c>
      <c r="B749" s="16" t="s">
        <v>424</v>
      </c>
      <c r="C749" s="27" t="s">
        <v>509</v>
      </c>
      <c r="D749" s="18" t="s">
        <v>32</v>
      </c>
      <c r="E749" s="18"/>
      <c r="F749" s="18"/>
      <c r="G749" s="18"/>
      <c r="H749" s="18"/>
      <c r="I749" s="18"/>
      <c r="J749" s="5"/>
      <c r="K749" s="18"/>
      <c r="L749" s="28"/>
      <c r="M749" s="19"/>
      <c r="N749" s="18"/>
      <c r="O749" s="20">
        <v>1</v>
      </c>
      <c r="P749" s="18"/>
      <c r="Q749" s="20">
        <f t="shared" si="23"/>
        <v>1</v>
      </c>
      <c r="R749" s="22">
        <v>1</v>
      </c>
      <c r="S749" s="24"/>
      <c r="T749" s="22"/>
      <c r="U749" s="25"/>
      <c r="V749" s="22"/>
      <c r="W749" s="22"/>
    </row>
    <row r="750" spans="1:23" ht="24" customHeight="1" x14ac:dyDescent="0.3">
      <c r="A750" s="72">
        <f t="shared" si="24"/>
        <v>442</v>
      </c>
      <c r="B750" s="73" t="s">
        <v>424</v>
      </c>
      <c r="C750" s="74" t="s">
        <v>510</v>
      </c>
      <c r="D750" s="18" t="s">
        <v>32</v>
      </c>
      <c r="E750" s="18"/>
      <c r="F750" s="18"/>
      <c r="G750" s="18"/>
      <c r="H750" s="18"/>
      <c r="I750" s="18"/>
      <c r="J750" s="5"/>
      <c r="K750" s="18"/>
      <c r="L750" s="28"/>
      <c r="M750" s="19"/>
      <c r="N750" s="18"/>
      <c r="O750" s="20">
        <v>1</v>
      </c>
      <c r="P750" s="18"/>
      <c r="Q750" s="20">
        <f t="shared" si="23"/>
        <v>1</v>
      </c>
      <c r="R750" s="22">
        <v>1</v>
      </c>
      <c r="S750" s="24">
        <v>1</v>
      </c>
      <c r="T750" s="22"/>
      <c r="U750" s="25"/>
      <c r="V750" s="22"/>
      <c r="W750" s="22"/>
    </row>
    <row r="751" spans="1:23" ht="24" customHeight="1" x14ac:dyDescent="0.3">
      <c r="A751" s="72"/>
      <c r="B751" s="73"/>
      <c r="C751" s="74"/>
      <c r="D751" s="18" t="s">
        <v>48</v>
      </c>
      <c r="E751" s="18"/>
      <c r="F751" s="18"/>
      <c r="G751" s="18"/>
      <c r="H751" s="18"/>
      <c r="I751" s="18"/>
      <c r="J751" s="5"/>
      <c r="K751" s="18"/>
      <c r="L751" s="28"/>
      <c r="M751" s="19"/>
      <c r="N751" s="18"/>
      <c r="O751" s="20">
        <v>1</v>
      </c>
      <c r="P751" s="18"/>
      <c r="Q751" s="20">
        <f t="shared" si="23"/>
        <v>1</v>
      </c>
      <c r="R751" s="22"/>
      <c r="S751" s="24"/>
      <c r="T751" s="22"/>
      <c r="U751" s="25"/>
      <c r="V751" s="22"/>
      <c r="W751" s="22"/>
    </row>
    <row r="752" spans="1:23" ht="28.2" customHeight="1" x14ac:dyDescent="0.3">
      <c r="A752" s="22">
        <f t="shared" si="24"/>
        <v>443</v>
      </c>
      <c r="B752" s="16" t="s">
        <v>424</v>
      </c>
      <c r="C752" s="27" t="s">
        <v>511</v>
      </c>
      <c r="D752" s="18" t="s">
        <v>32</v>
      </c>
      <c r="E752" s="18"/>
      <c r="F752" s="18"/>
      <c r="G752" s="18"/>
      <c r="H752" s="18"/>
      <c r="I752" s="18"/>
      <c r="J752" s="5"/>
      <c r="K752" s="18"/>
      <c r="L752" s="28"/>
      <c r="M752" s="19"/>
      <c r="N752" s="18"/>
      <c r="O752" s="20">
        <v>1</v>
      </c>
      <c r="P752" s="18"/>
      <c r="Q752" s="20">
        <f t="shared" si="23"/>
        <v>1</v>
      </c>
      <c r="R752" s="22">
        <v>1</v>
      </c>
      <c r="S752" s="24"/>
      <c r="T752" s="22"/>
      <c r="U752" s="25"/>
      <c r="V752" s="22"/>
      <c r="W752" s="22"/>
    </row>
    <row r="753" spans="1:23" ht="24" customHeight="1" x14ac:dyDescent="0.3">
      <c r="A753" s="72">
        <f t="shared" si="24"/>
        <v>444</v>
      </c>
      <c r="B753" s="73" t="s">
        <v>424</v>
      </c>
      <c r="C753" s="74" t="s">
        <v>512</v>
      </c>
      <c r="D753" s="18" t="s">
        <v>32</v>
      </c>
      <c r="E753" s="18"/>
      <c r="F753" s="18"/>
      <c r="G753" s="18"/>
      <c r="H753" s="18"/>
      <c r="I753" s="18"/>
      <c r="J753" s="5"/>
      <c r="K753" s="18"/>
      <c r="L753" s="28"/>
      <c r="M753" s="19"/>
      <c r="N753" s="18"/>
      <c r="O753" s="20">
        <v>1</v>
      </c>
      <c r="P753" s="18"/>
      <c r="Q753" s="20">
        <f t="shared" si="23"/>
        <v>1</v>
      </c>
      <c r="R753" s="22">
        <v>1</v>
      </c>
      <c r="S753" s="24">
        <v>1</v>
      </c>
      <c r="T753" s="22"/>
      <c r="U753" s="25"/>
      <c r="V753" s="22"/>
      <c r="W753" s="22"/>
    </row>
    <row r="754" spans="1:23" ht="24" customHeight="1" x14ac:dyDescent="0.3">
      <c r="A754" s="72"/>
      <c r="B754" s="73"/>
      <c r="C754" s="74"/>
      <c r="D754" s="18" t="s">
        <v>48</v>
      </c>
      <c r="E754" s="18"/>
      <c r="F754" s="18"/>
      <c r="G754" s="18"/>
      <c r="H754" s="18"/>
      <c r="I754" s="18"/>
      <c r="J754" s="5"/>
      <c r="K754" s="18"/>
      <c r="L754" s="28"/>
      <c r="M754" s="19"/>
      <c r="N754" s="18"/>
      <c r="O754" s="20">
        <v>1</v>
      </c>
      <c r="P754" s="18"/>
      <c r="Q754" s="20">
        <f t="shared" si="23"/>
        <v>1</v>
      </c>
      <c r="R754" s="22"/>
      <c r="S754" s="24"/>
      <c r="T754" s="22"/>
      <c r="U754" s="25"/>
      <c r="V754" s="22"/>
      <c r="W754" s="22"/>
    </row>
    <row r="755" spans="1:23" ht="24" customHeight="1" x14ac:dyDescent="0.3">
      <c r="A755" s="72">
        <f t="shared" si="24"/>
        <v>445</v>
      </c>
      <c r="B755" s="73" t="s">
        <v>424</v>
      </c>
      <c r="C755" s="74" t="s">
        <v>513</v>
      </c>
      <c r="D755" s="18" t="s">
        <v>32</v>
      </c>
      <c r="E755" s="18"/>
      <c r="F755" s="18"/>
      <c r="G755" s="18"/>
      <c r="H755" s="18"/>
      <c r="I755" s="18"/>
      <c r="J755" s="5"/>
      <c r="K755" s="18"/>
      <c r="L755" s="28"/>
      <c r="M755" s="19"/>
      <c r="N755" s="18"/>
      <c r="O755" s="20">
        <v>1</v>
      </c>
      <c r="P755" s="18"/>
      <c r="Q755" s="20">
        <f t="shared" si="23"/>
        <v>1</v>
      </c>
      <c r="R755" s="22">
        <v>1</v>
      </c>
      <c r="S755" s="24">
        <v>1</v>
      </c>
      <c r="T755" s="22"/>
      <c r="U755" s="25"/>
      <c r="V755" s="22"/>
      <c r="W755" s="22"/>
    </row>
    <row r="756" spans="1:23" ht="24" customHeight="1" x14ac:dyDescent="0.3">
      <c r="A756" s="72"/>
      <c r="B756" s="73"/>
      <c r="C756" s="74"/>
      <c r="D756" s="18" t="s">
        <v>48</v>
      </c>
      <c r="E756" s="18"/>
      <c r="F756" s="18"/>
      <c r="G756" s="18"/>
      <c r="H756" s="18"/>
      <c r="I756" s="18"/>
      <c r="J756" s="5"/>
      <c r="K756" s="18"/>
      <c r="L756" s="28"/>
      <c r="M756" s="19"/>
      <c r="N756" s="18"/>
      <c r="O756" s="20">
        <v>1</v>
      </c>
      <c r="P756" s="18"/>
      <c r="Q756" s="20">
        <f t="shared" si="23"/>
        <v>1</v>
      </c>
      <c r="R756" s="22"/>
      <c r="S756" s="24"/>
      <c r="T756" s="22"/>
      <c r="U756" s="25"/>
      <c r="V756" s="22"/>
      <c r="W756" s="22"/>
    </row>
    <row r="757" spans="1:23" ht="24" customHeight="1" x14ac:dyDescent="0.3">
      <c r="A757" s="72">
        <f t="shared" si="24"/>
        <v>446</v>
      </c>
      <c r="B757" s="73" t="s">
        <v>424</v>
      </c>
      <c r="C757" s="74" t="s">
        <v>514</v>
      </c>
      <c r="D757" s="18" t="s">
        <v>32</v>
      </c>
      <c r="E757" s="18"/>
      <c r="F757" s="18"/>
      <c r="G757" s="18"/>
      <c r="H757" s="18"/>
      <c r="I757" s="18"/>
      <c r="J757" s="5"/>
      <c r="K757" s="18"/>
      <c r="L757" s="28"/>
      <c r="M757" s="19"/>
      <c r="N757" s="18"/>
      <c r="O757" s="20">
        <v>1</v>
      </c>
      <c r="P757" s="18"/>
      <c r="Q757" s="20">
        <f t="shared" si="23"/>
        <v>1</v>
      </c>
      <c r="R757" s="22">
        <v>1</v>
      </c>
      <c r="S757" s="24">
        <v>1</v>
      </c>
      <c r="T757" s="22"/>
      <c r="U757" s="25"/>
      <c r="V757" s="22"/>
      <c r="W757" s="22"/>
    </row>
    <row r="758" spans="1:23" ht="24" customHeight="1" x14ac:dyDescent="0.3">
      <c r="A758" s="72"/>
      <c r="B758" s="73"/>
      <c r="C758" s="74"/>
      <c r="D758" s="18" t="s">
        <v>48</v>
      </c>
      <c r="E758" s="18"/>
      <c r="F758" s="18"/>
      <c r="G758" s="18"/>
      <c r="H758" s="18"/>
      <c r="I758" s="18"/>
      <c r="J758" s="5"/>
      <c r="K758" s="18"/>
      <c r="L758" s="28"/>
      <c r="M758" s="19"/>
      <c r="N758" s="18"/>
      <c r="O758" s="20">
        <v>1</v>
      </c>
      <c r="P758" s="18"/>
      <c r="Q758" s="20">
        <f t="shared" si="23"/>
        <v>1</v>
      </c>
      <c r="R758" s="22"/>
      <c r="S758" s="24"/>
      <c r="T758" s="22"/>
      <c r="U758" s="25"/>
      <c r="V758" s="22"/>
      <c r="W758" s="22"/>
    </row>
    <row r="759" spans="1:23" ht="28.2" customHeight="1" x14ac:dyDescent="0.3">
      <c r="A759" s="22">
        <f t="shared" si="24"/>
        <v>447</v>
      </c>
      <c r="B759" s="16" t="s">
        <v>424</v>
      </c>
      <c r="C759" s="27" t="s">
        <v>515</v>
      </c>
      <c r="D759" s="18" t="s">
        <v>32</v>
      </c>
      <c r="E759" s="18"/>
      <c r="F759" s="18"/>
      <c r="G759" s="18"/>
      <c r="H759" s="18"/>
      <c r="I759" s="18"/>
      <c r="J759" s="5"/>
      <c r="K759" s="18"/>
      <c r="L759" s="28"/>
      <c r="M759" s="19"/>
      <c r="N759" s="18"/>
      <c r="O759" s="20">
        <v>1</v>
      </c>
      <c r="P759" s="18"/>
      <c r="Q759" s="20">
        <f t="shared" si="23"/>
        <v>1</v>
      </c>
      <c r="R759" s="22">
        <v>1</v>
      </c>
      <c r="S759" s="24"/>
      <c r="T759" s="22"/>
      <c r="U759" s="25"/>
      <c r="V759" s="22"/>
      <c r="W759" s="22"/>
    </row>
    <row r="760" spans="1:23" ht="39" customHeight="1" x14ac:dyDescent="0.3">
      <c r="A760" s="22">
        <f t="shared" si="24"/>
        <v>448</v>
      </c>
      <c r="B760" s="16" t="s">
        <v>424</v>
      </c>
      <c r="C760" s="27" t="s">
        <v>516</v>
      </c>
      <c r="D760" s="18" t="s">
        <v>32</v>
      </c>
      <c r="E760" s="18"/>
      <c r="F760" s="18"/>
      <c r="G760" s="18"/>
      <c r="H760" s="18"/>
      <c r="I760" s="18"/>
      <c r="J760" s="5"/>
      <c r="K760" s="18"/>
      <c r="L760" s="28"/>
      <c r="M760" s="19"/>
      <c r="N760" s="18"/>
      <c r="O760" s="20">
        <v>1</v>
      </c>
      <c r="P760" s="18"/>
      <c r="Q760" s="20">
        <f t="shared" si="23"/>
        <v>1</v>
      </c>
      <c r="R760" s="22">
        <v>1</v>
      </c>
      <c r="S760" s="24"/>
      <c r="T760" s="22"/>
      <c r="U760" s="25"/>
      <c r="V760" s="22"/>
      <c r="W760" s="22"/>
    </row>
    <row r="761" spans="1:23" ht="39" customHeight="1" x14ac:dyDescent="0.3">
      <c r="A761" s="22">
        <f t="shared" si="24"/>
        <v>449</v>
      </c>
      <c r="B761" s="16" t="s">
        <v>424</v>
      </c>
      <c r="C761" s="27" t="s">
        <v>517</v>
      </c>
      <c r="D761" s="18" t="s">
        <v>32</v>
      </c>
      <c r="E761" s="18"/>
      <c r="F761" s="18"/>
      <c r="G761" s="18"/>
      <c r="H761" s="18"/>
      <c r="I761" s="18"/>
      <c r="J761" s="5"/>
      <c r="K761" s="18"/>
      <c r="L761" s="28"/>
      <c r="M761" s="19"/>
      <c r="N761" s="18"/>
      <c r="O761" s="20">
        <v>1</v>
      </c>
      <c r="P761" s="18"/>
      <c r="Q761" s="20">
        <f t="shared" si="23"/>
        <v>1</v>
      </c>
      <c r="R761" s="22">
        <v>1</v>
      </c>
      <c r="S761" s="24"/>
      <c r="T761" s="22"/>
      <c r="U761" s="25"/>
      <c r="V761" s="22"/>
      <c r="W761" s="22"/>
    </row>
    <row r="762" spans="1:23" ht="28.2" customHeight="1" x14ac:dyDescent="0.3">
      <c r="A762" s="22">
        <f t="shared" si="24"/>
        <v>450</v>
      </c>
      <c r="B762" s="16" t="s">
        <v>424</v>
      </c>
      <c r="C762" s="27" t="s">
        <v>518</v>
      </c>
      <c r="D762" s="18" t="s">
        <v>32</v>
      </c>
      <c r="E762" s="18"/>
      <c r="F762" s="18"/>
      <c r="G762" s="18"/>
      <c r="H762" s="18"/>
      <c r="I762" s="18"/>
      <c r="J762" s="5"/>
      <c r="K762" s="18"/>
      <c r="L762" s="28"/>
      <c r="M762" s="19"/>
      <c r="N762" s="18"/>
      <c r="O762" s="20">
        <v>1</v>
      </c>
      <c r="P762" s="18"/>
      <c r="Q762" s="20">
        <f t="shared" si="23"/>
        <v>1</v>
      </c>
      <c r="R762" s="22">
        <v>1</v>
      </c>
      <c r="S762" s="24"/>
      <c r="T762" s="22"/>
      <c r="U762" s="25"/>
      <c r="V762" s="22"/>
      <c r="W762" s="22"/>
    </row>
    <row r="763" spans="1:23" ht="28.2" customHeight="1" x14ac:dyDescent="0.3">
      <c r="A763" s="22">
        <f t="shared" si="24"/>
        <v>451</v>
      </c>
      <c r="B763" s="16" t="s">
        <v>424</v>
      </c>
      <c r="C763" s="27" t="s">
        <v>519</v>
      </c>
      <c r="D763" s="18" t="s">
        <v>32</v>
      </c>
      <c r="E763" s="18"/>
      <c r="F763" s="18"/>
      <c r="G763" s="18"/>
      <c r="H763" s="18"/>
      <c r="I763" s="18"/>
      <c r="J763" s="5"/>
      <c r="K763" s="18"/>
      <c r="L763" s="28"/>
      <c r="M763" s="19"/>
      <c r="N763" s="18"/>
      <c r="O763" s="20">
        <v>1</v>
      </c>
      <c r="P763" s="18"/>
      <c r="Q763" s="20">
        <f t="shared" si="23"/>
        <v>1</v>
      </c>
      <c r="R763" s="22">
        <v>1</v>
      </c>
      <c r="S763" s="24"/>
      <c r="T763" s="22"/>
      <c r="U763" s="25"/>
      <c r="V763" s="22"/>
      <c r="W763" s="22"/>
    </row>
    <row r="764" spans="1:23" ht="57" customHeight="1" x14ac:dyDescent="0.3">
      <c r="A764" s="22">
        <f t="shared" si="24"/>
        <v>452</v>
      </c>
      <c r="B764" s="16" t="s">
        <v>424</v>
      </c>
      <c r="C764" s="27" t="s">
        <v>520</v>
      </c>
      <c r="D764" s="18" t="s">
        <v>32</v>
      </c>
      <c r="E764" s="18"/>
      <c r="F764" s="18"/>
      <c r="G764" s="18"/>
      <c r="H764" s="18"/>
      <c r="I764" s="18"/>
      <c r="J764" s="5"/>
      <c r="K764" s="18"/>
      <c r="L764" s="28"/>
      <c r="M764" s="19"/>
      <c r="N764" s="18"/>
      <c r="O764" s="20">
        <v>1</v>
      </c>
      <c r="P764" s="18"/>
      <c r="Q764" s="20">
        <f t="shared" si="23"/>
        <v>1</v>
      </c>
      <c r="R764" s="22">
        <v>1</v>
      </c>
      <c r="S764" s="24"/>
      <c r="T764" s="22"/>
      <c r="U764" s="25"/>
      <c r="V764" s="22"/>
      <c r="W764" s="22"/>
    </row>
    <row r="765" spans="1:23" ht="28.2" customHeight="1" x14ac:dyDescent="0.3">
      <c r="A765" s="22">
        <f t="shared" si="24"/>
        <v>453</v>
      </c>
      <c r="B765" s="16" t="s">
        <v>424</v>
      </c>
      <c r="C765" s="27" t="s">
        <v>521</v>
      </c>
      <c r="D765" s="18" t="s">
        <v>32</v>
      </c>
      <c r="E765" s="18"/>
      <c r="F765" s="18"/>
      <c r="G765" s="18"/>
      <c r="H765" s="18"/>
      <c r="I765" s="18"/>
      <c r="J765" s="5"/>
      <c r="K765" s="18"/>
      <c r="L765" s="28"/>
      <c r="M765" s="19"/>
      <c r="N765" s="18"/>
      <c r="O765" s="20">
        <v>1</v>
      </c>
      <c r="P765" s="18"/>
      <c r="Q765" s="20">
        <f t="shared" si="23"/>
        <v>1</v>
      </c>
      <c r="R765" s="22">
        <v>1</v>
      </c>
      <c r="S765" s="24"/>
      <c r="T765" s="22"/>
      <c r="U765" s="25"/>
      <c r="V765" s="22"/>
      <c r="W765" s="22"/>
    </row>
    <row r="766" spans="1:23" ht="30" customHeight="1" x14ac:dyDescent="0.3">
      <c r="A766" s="22">
        <f t="shared" si="24"/>
        <v>454</v>
      </c>
      <c r="B766" s="16" t="s">
        <v>424</v>
      </c>
      <c r="C766" s="27" t="s">
        <v>522</v>
      </c>
      <c r="D766" s="18" t="s">
        <v>32</v>
      </c>
      <c r="E766" s="18"/>
      <c r="F766" s="18"/>
      <c r="G766" s="18"/>
      <c r="H766" s="18"/>
      <c r="I766" s="18"/>
      <c r="J766" s="5"/>
      <c r="K766" s="18"/>
      <c r="L766" s="28"/>
      <c r="M766" s="19"/>
      <c r="N766" s="18"/>
      <c r="O766" s="20">
        <v>1</v>
      </c>
      <c r="P766" s="18"/>
      <c r="Q766" s="20">
        <f t="shared" si="23"/>
        <v>1</v>
      </c>
      <c r="R766" s="22">
        <v>1</v>
      </c>
      <c r="S766" s="24"/>
      <c r="T766" s="22"/>
      <c r="U766" s="25"/>
      <c r="V766" s="22"/>
      <c r="W766" s="22"/>
    </row>
    <row r="767" spans="1:23" ht="55.2" customHeight="1" x14ac:dyDescent="0.3">
      <c r="A767" s="22">
        <f t="shared" si="24"/>
        <v>455</v>
      </c>
      <c r="B767" s="16" t="s">
        <v>424</v>
      </c>
      <c r="C767" s="27" t="s">
        <v>523</v>
      </c>
      <c r="D767" s="18" t="s">
        <v>32</v>
      </c>
      <c r="E767" s="18"/>
      <c r="F767" s="18"/>
      <c r="G767" s="18"/>
      <c r="H767" s="18"/>
      <c r="I767" s="18"/>
      <c r="J767" s="5"/>
      <c r="K767" s="18"/>
      <c r="L767" s="28"/>
      <c r="M767" s="19"/>
      <c r="N767" s="18"/>
      <c r="O767" s="20">
        <v>1</v>
      </c>
      <c r="P767" s="18"/>
      <c r="Q767" s="20">
        <f t="shared" si="23"/>
        <v>1</v>
      </c>
      <c r="R767" s="22">
        <v>1</v>
      </c>
      <c r="S767" s="24"/>
      <c r="T767" s="22"/>
      <c r="U767" s="25"/>
      <c r="V767" s="22"/>
      <c r="W767" s="22"/>
    </row>
    <row r="768" spans="1:23" ht="27" customHeight="1" x14ac:dyDescent="0.3">
      <c r="A768" s="22">
        <f t="shared" si="24"/>
        <v>456</v>
      </c>
      <c r="B768" s="16" t="s">
        <v>424</v>
      </c>
      <c r="C768" s="27" t="s">
        <v>524</v>
      </c>
      <c r="D768" s="18" t="s">
        <v>32</v>
      </c>
      <c r="E768" s="18"/>
      <c r="F768" s="18"/>
      <c r="G768" s="18"/>
      <c r="H768" s="18"/>
      <c r="I768" s="18"/>
      <c r="J768" s="5"/>
      <c r="K768" s="18"/>
      <c r="L768" s="28"/>
      <c r="M768" s="19"/>
      <c r="N768" s="18"/>
      <c r="O768" s="20">
        <v>1</v>
      </c>
      <c r="P768" s="18"/>
      <c r="Q768" s="20">
        <f t="shared" si="23"/>
        <v>1</v>
      </c>
      <c r="R768" s="22">
        <v>1</v>
      </c>
      <c r="S768" s="24"/>
      <c r="T768" s="22"/>
      <c r="U768" s="25"/>
      <c r="V768" s="22"/>
      <c r="W768" s="22"/>
    </row>
    <row r="769" spans="1:23" ht="27" customHeight="1" x14ac:dyDescent="0.3">
      <c r="A769" s="22">
        <f t="shared" si="24"/>
        <v>457</v>
      </c>
      <c r="B769" s="16" t="s">
        <v>424</v>
      </c>
      <c r="C769" s="27" t="s">
        <v>525</v>
      </c>
      <c r="D769" s="18" t="s">
        <v>32</v>
      </c>
      <c r="E769" s="18"/>
      <c r="F769" s="18"/>
      <c r="G769" s="18"/>
      <c r="H769" s="18"/>
      <c r="I769" s="18"/>
      <c r="J769" s="5"/>
      <c r="K769" s="18"/>
      <c r="L769" s="28"/>
      <c r="M769" s="19"/>
      <c r="N769" s="18"/>
      <c r="O769" s="20">
        <v>1</v>
      </c>
      <c r="P769" s="18"/>
      <c r="Q769" s="20">
        <f t="shared" si="23"/>
        <v>1</v>
      </c>
      <c r="R769" s="22">
        <v>1</v>
      </c>
      <c r="S769" s="24"/>
      <c r="T769" s="22"/>
      <c r="U769" s="25"/>
      <c r="V769" s="22"/>
      <c r="W769" s="22"/>
    </row>
    <row r="770" spans="1:23" ht="27" customHeight="1" x14ac:dyDescent="0.3">
      <c r="A770" s="22">
        <f t="shared" si="24"/>
        <v>458</v>
      </c>
      <c r="B770" s="16" t="s">
        <v>424</v>
      </c>
      <c r="C770" s="27" t="s">
        <v>526</v>
      </c>
      <c r="D770" s="18" t="s">
        <v>32</v>
      </c>
      <c r="E770" s="18"/>
      <c r="F770" s="18"/>
      <c r="G770" s="18"/>
      <c r="H770" s="18"/>
      <c r="I770" s="18"/>
      <c r="J770" s="5"/>
      <c r="K770" s="18"/>
      <c r="L770" s="28"/>
      <c r="M770" s="19"/>
      <c r="N770" s="18"/>
      <c r="O770" s="20">
        <v>1</v>
      </c>
      <c r="P770" s="18"/>
      <c r="Q770" s="20">
        <f t="shared" si="23"/>
        <v>1</v>
      </c>
      <c r="R770" s="22">
        <v>1</v>
      </c>
      <c r="S770" s="24"/>
      <c r="T770" s="22"/>
      <c r="U770" s="25"/>
      <c r="V770" s="22"/>
      <c r="W770" s="22"/>
    </row>
    <row r="771" spans="1:23" ht="27" customHeight="1" x14ac:dyDescent="0.3">
      <c r="A771" s="22">
        <f t="shared" si="24"/>
        <v>459</v>
      </c>
      <c r="B771" s="16" t="s">
        <v>424</v>
      </c>
      <c r="C771" s="27" t="s">
        <v>527</v>
      </c>
      <c r="D771" s="18" t="s">
        <v>32</v>
      </c>
      <c r="E771" s="18"/>
      <c r="F771" s="18"/>
      <c r="G771" s="18"/>
      <c r="H771" s="18"/>
      <c r="I771" s="18"/>
      <c r="J771" s="5"/>
      <c r="K771" s="18"/>
      <c r="L771" s="28"/>
      <c r="M771" s="19"/>
      <c r="N771" s="18"/>
      <c r="O771" s="20">
        <v>1</v>
      </c>
      <c r="P771" s="18"/>
      <c r="Q771" s="20">
        <f t="shared" si="23"/>
        <v>1</v>
      </c>
      <c r="R771" s="22">
        <v>1</v>
      </c>
      <c r="S771" s="24"/>
      <c r="T771" s="22"/>
      <c r="U771" s="25"/>
      <c r="V771" s="22"/>
      <c r="W771" s="22"/>
    </row>
    <row r="772" spans="1:23" ht="27" customHeight="1" x14ac:dyDescent="0.3">
      <c r="A772" s="22">
        <f t="shared" si="24"/>
        <v>460</v>
      </c>
      <c r="B772" s="16" t="s">
        <v>424</v>
      </c>
      <c r="C772" s="27" t="s">
        <v>528</v>
      </c>
      <c r="D772" s="18" t="s">
        <v>32</v>
      </c>
      <c r="E772" s="18"/>
      <c r="F772" s="18"/>
      <c r="G772" s="18"/>
      <c r="H772" s="18"/>
      <c r="I772" s="18"/>
      <c r="J772" s="5"/>
      <c r="K772" s="18"/>
      <c r="L772" s="28"/>
      <c r="M772" s="19"/>
      <c r="N772" s="18"/>
      <c r="O772" s="20">
        <v>1</v>
      </c>
      <c r="P772" s="18"/>
      <c r="Q772" s="20">
        <f t="shared" si="23"/>
        <v>1</v>
      </c>
      <c r="R772" s="22">
        <v>1</v>
      </c>
      <c r="S772" s="24"/>
      <c r="T772" s="22"/>
      <c r="U772" s="25"/>
      <c r="V772" s="22"/>
      <c r="W772" s="22"/>
    </row>
    <row r="773" spans="1:23" ht="27" customHeight="1" x14ac:dyDescent="0.3">
      <c r="A773" s="22">
        <f t="shared" si="24"/>
        <v>461</v>
      </c>
      <c r="B773" s="16" t="s">
        <v>424</v>
      </c>
      <c r="C773" s="27" t="s">
        <v>529</v>
      </c>
      <c r="D773" s="18" t="s">
        <v>32</v>
      </c>
      <c r="E773" s="18"/>
      <c r="F773" s="18"/>
      <c r="G773" s="18"/>
      <c r="H773" s="18"/>
      <c r="I773" s="18"/>
      <c r="J773" s="5"/>
      <c r="K773" s="18"/>
      <c r="L773" s="28"/>
      <c r="M773" s="19"/>
      <c r="N773" s="18"/>
      <c r="O773" s="20">
        <v>1</v>
      </c>
      <c r="P773" s="18"/>
      <c r="Q773" s="20">
        <f t="shared" si="23"/>
        <v>1</v>
      </c>
      <c r="R773" s="22">
        <v>1</v>
      </c>
      <c r="S773" s="24"/>
      <c r="T773" s="22"/>
      <c r="U773" s="25"/>
      <c r="V773" s="22"/>
      <c r="W773" s="22"/>
    </row>
    <row r="774" spans="1:23" ht="27" customHeight="1" x14ac:dyDescent="0.3">
      <c r="A774" s="22">
        <f t="shared" si="24"/>
        <v>462</v>
      </c>
      <c r="B774" s="16" t="s">
        <v>424</v>
      </c>
      <c r="C774" s="27" t="s">
        <v>530</v>
      </c>
      <c r="D774" s="18" t="s">
        <v>32</v>
      </c>
      <c r="E774" s="18"/>
      <c r="F774" s="18"/>
      <c r="G774" s="18"/>
      <c r="H774" s="18"/>
      <c r="I774" s="18"/>
      <c r="J774" s="5"/>
      <c r="K774" s="18"/>
      <c r="L774" s="28"/>
      <c r="M774" s="19"/>
      <c r="N774" s="18"/>
      <c r="O774" s="20">
        <v>1</v>
      </c>
      <c r="P774" s="18"/>
      <c r="Q774" s="20">
        <f t="shared" si="23"/>
        <v>1</v>
      </c>
      <c r="R774" s="22">
        <v>1</v>
      </c>
      <c r="S774" s="24"/>
      <c r="T774" s="22"/>
      <c r="U774" s="25"/>
      <c r="V774" s="22"/>
      <c r="W774" s="22"/>
    </row>
    <row r="775" spans="1:23" ht="27" customHeight="1" x14ac:dyDescent="0.3">
      <c r="A775" s="22">
        <f t="shared" si="24"/>
        <v>463</v>
      </c>
      <c r="B775" s="16" t="s">
        <v>424</v>
      </c>
      <c r="C775" s="27" t="s">
        <v>531</v>
      </c>
      <c r="D775" s="18" t="s">
        <v>32</v>
      </c>
      <c r="E775" s="18"/>
      <c r="F775" s="18"/>
      <c r="G775" s="18"/>
      <c r="H775" s="18"/>
      <c r="I775" s="18"/>
      <c r="J775" s="5"/>
      <c r="K775" s="18"/>
      <c r="L775" s="28"/>
      <c r="M775" s="19"/>
      <c r="N775" s="18"/>
      <c r="O775" s="20">
        <v>1</v>
      </c>
      <c r="P775" s="18"/>
      <c r="Q775" s="20">
        <f t="shared" si="23"/>
        <v>1</v>
      </c>
      <c r="R775" s="22">
        <v>1</v>
      </c>
      <c r="S775" s="24"/>
      <c r="T775" s="22"/>
      <c r="U775" s="25"/>
      <c r="V775" s="22"/>
      <c r="W775" s="22"/>
    </row>
    <row r="776" spans="1:23" ht="27" customHeight="1" x14ac:dyDescent="0.3">
      <c r="A776" s="22">
        <f t="shared" si="24"/>
        <v>464</v>
      </c>
      <c r="B776" s="16" t="s">
        <v>424</v>
      </c>
      <c r="C776" s="27" t="s">
        <v>532</v>
      </c>
      <c r="D776" s="18" t="s">
        <v>32</v>
      </c>
      <c r="E776" s="18"/>
      <c r="F776" s="18"/>
      <c r="G776" s="18"/>
      <c r="H776" s="18"/>
      <c r="I776" s="18"/>
      <c r="J776" s="5"/>
      <c r="K776" s="18"/>
      <c r="L776" s="28"/>
      <c r="M776" s="19"/>
      <c r="N776" s="18"/>
      <c r="O776" s="20">
        <v>1</v>
      </c>
      <c r="P776" s="18"/>
      <c r="Q776" s="20">
        <f t="shared" ref="Q776:Q839" si="25">SUM(E776:P776)</f>
        <v>1</v>
      </c>
      <c r="R776" s="22">
        <v>1</v>
      </c>
      <c r="S776" s="24"/>
      <c r="T776" s="22"/>
      <c r="U776" s="25"/>
      <c r="V776" s="22"/>
      <c r="W776" s="22"/>
    </row>
    <row r="777" spans="1:23" ht="27.6" customHeight="1" x14ac:dyDescent="0.3">
      <c r="A777" s="22">
        <f t="shared" si="24"/>
        <v>465</v>
      </c>
      <c r="B777" s="16" t="s">
        <v>424</v>
      </c>
      <c r="C777" s="27" t="s">
        <v>533</v>
      </c>
      <c r="D777" s="18" t="s">
        <v>32</v>
      </c>
      <c r="E777" s="18"/>
      <c r="F777" s="18"/>
      <c r="G777" s="18"/>
      <c r="H777" s="18"/>
      <c r="I777" s="18"/>
      <c r="J777" s="5"/>
      <c r="K777" s="18"/>
      <c r="L777" s="28"/>
      <c r="M777" s="19"/>
      <c r="N777" s="18"/>
      <c r="O777" s="20">
        <v>1</v>
      </c>
      <c r="P777" s="18"/>
      <c r="Q777" s="20">
        <f t="shared" si="25"/>
        <v>1</v>
      </c>
      <c r="R777" s="22">
        <v>1</v>
      </c>
      <c r="S777" s="24"/>
      <c r="T777" s="22"/>
      <c r="U777" s="25"/>
      <c r="V777" s="22"/>
      <c r="W777" s="22"/>
    </row>
    <row r="778" spans="1:23" ht="24" customHeight="1" x14ac:dyDescent="0.3">
      <c r="A778" s="72">
        <f t="shared" si="24"/>
        <v>466</v>
      </c>
      <c r="B778" s="73" t="s">
        <v>424</v>
      </c>
      <c r="C778" s="74" t="s">
        <v>534</v>
      </c>
      <c r="D778" s="18" t="s">
        <v>32</v>
      </c>
      <c r="E778" s="18"/>
      <c r="F778" s="18"/>
      <c r="G778" s="18"/>
      <c r="H778" s="18"/>
      <c r="I778" s="18"/>
      <c r="J778" s="5"/>
      <c r="K778" s="18"/>
      <c r="L778" s="28"/>
      <c r="M778" s="19"/>
      <c r="N778" s="18"/>
      <c r="O778" s="20">
        <v>1</v>
      </c>
      <c r="P778" s="18"/>
      <c r="Q778" s="20">
        <f t="shared" si="25"/>
        <v>1</v>
      </c>
      <c r="R778" s="22">
        <v>1</v>
      </c>
      <c r="S778" s="24">
        <v>1</v>
      </c>
      <c r="T778" s="22"/>
      <c r="U778" s="25"/>
      <c r="V778" s="22"/>
      <c r="W778" s="22"/>
    </row>
    <row r="779" spans="1:23" ht="24" customHeight="1" x14ac:dyDescent="0.3">
      <c r="A779" s="72"/>
      <c r="B779" s="73"/>
      <c r="C779" s="74"/>
      <c r="D779" s="18" t="s">
        <v>48</v>
      </c>
      <c r="E779" s="18"/>
      <c r="F779" s="18"/>
      <c r="G779" s="18"/>
      <c r="H779" s="18"/>
      <c r="I779" s="18"/>
      <c r="J779" s="5"/>
      <c r="K779" s="18"/>
      <c r="L779" s="28"/>
      <c r="M779" s="19"/>
      <c r="N779" s="18"/>
      <c r="O779" s="20">
        <v>1</v>
      </c>
      <c r="P779" s="18"/>
      <c r="Q779" s="20">
        <f t="shared" si="25"/>
        <v>1</v>
      </c>
      <c r="R779" s="22"/>
      <c r="S779" s="24"/>
      <c r="T779" s="22"/>
      <c r="U779" s="25"/>
      <c r="V779" s="22"/>
      <c r="W779" s="22"/>
    </row>
    <row r="780" spans="1:23" ht="27.6" customHeight="1" x14ac:dyDescent="0.3">
      <c r="A780" s="22">
        <f t="shared" si="24"/>
        <v>467</v>
      </c>
      <c r="B780" s="17" t="s">
        <v>424</v>
      </c>
      <c r="C780" s="17" t="s">
        <v>535</v>
      </c>
      <c r="D780" s="18" t="s">
        <v>32</v>
      </c>
      <c r="E780" s="18"/>
      <c r="F780" s="18"/>
      <c r="G780" s="18"/>
      <c r="H780" s="18"/>
      <c r="I780" s="18"/>
      <c r="J780" s="5"/>
      <c r="K780" s="18"/>
      <c r="L780" s="28"/>
      <c r="M780" s="19"/>
      <c r="N780" s="18"/>
      <c r="O780" s="20">
        <v>1</v>
      </c>
      <c r="P780" s="18"/>
      <c r="Q780" s="20">
        <f t="shared" si="25"/>
        <v>1</v>
      </c>
      <c r="R780" s="22">
        <v>1</v>
      </c>
      <c r="S780" s="24"/>
      <c r="T780" s="22"/>
      <c r="U780" s="25"/>
      <c r="V780" s="22"/>
      <c r="W780" s="22"/>
    </row>
    <row r="781" spans="1:23" ht="21.6" customHeight="1" x14ac:dyDescent="0.3">
      <c r="A781" s="72">
        <f t="shared" si="24"/>
        <v>468</v>
      </c>
      <c r="B781" s="73" t="s">
        <v>424</v>
      </c>
      <c r="C781" s="74" t="s">
        <v>536</v>
      </c>
      <c r="D781" s="18" t="s">
        <v>32</v>
      </c>
      <c r="E781" s="18"/>
      <c r="F781" s="18"/>
      <c r="G781" s="18"/>
      <c r="H781" s="18"/>
      <c r="I781" s="18"/>
      <c r="J781" s="5"/>
      <c r="K781" s="18"/>
      <c r="L781" s="28"/>
      <c r="M781" s="19"/>
      <c r="N781" s="18"/>
      <c r="O781" s="20">
        <v>1</v>
      </c>
      <c r="P781" s="18"/>
      <c r="Q781" s="20">
        <f t="shared" si="25"/>
        <v>1</v>
      </c>
      <c r="R781" s="22">
        <v>1</v>
      </c>
      <c r="S781" s="24">
        <v>1</v>
      </c>
      <c r="T781" s="22">
        <v>1</v>
      </c>
      <c r="U781" s="25"/>
      <c r="V781" s="22"/>
      <c r="W781" s="22"/>
    </row>
    <row r="782" spans="1:23" ht="21.6" customHeight="1" x14ac:dyDescent="0.3">
      <c r="A782" s="72"/>
      <c r="B782" s="73"/>
      <c r="C782" s="74"/>
      <c r="D782" s="18" t="s">
        <v>48</v>
      </c>
      <c r="E782" s="18"/>
      <c r="F782" s="18"/>
      <c r="G782" s="18"/>
      <c r="H782" s="18"/>
      <c r="I782" s="18"/>
      <c r="J782" s="5"/>
      <c r="K782" s="18"/>
      <c r="L782" s="28"/>
      <c r="M782" s="19"/>
      <c r="N782" s="18"/>
      <c r="O782" s="20">
        <v>1</v>
      </c>
      <c r="P782" s="18"/>
      <c r="Q782" s="20">
        <f t="shared" si="25"/>
        <v>1</v>
      </c>
      <c r="R782" s="22"/>
      <c r="S782" s="24"/>
      <c r="T782" s="22"/>
      <c r="U782" s="25"/>
      <c r="V782" s="22"/>
      <c r="W782" s="22"/>
    </row>
    <row r="783" spans="1:23" ht="21.6" customHeight="1" x14ac:dyDescent="0.3">
      <c r="A783" s="72"/>
      <c r="B783" s="73"/>
      <c r="C783" s="74"/>
      <c r="D783" s="18" t="s">
        <v>49</v>
      </c>
      <c r="E783" s="18"/>
      <c r="F783" s="18"/>
      <c r="G783" s="18"/>
      <c r="H783" s="18"/>
      <c r="I783" s="18"/>
      <c r="J783" s="5"/>
      <c r="K783" s="18"/>
      <c r="L783" s="28"/>
      <c r="M783" s="19"/>
      <c r="N783" s="18"/>
      <c r="O783" s="20">
        <v>1</v>
      </c>
      <c r="P783" s="18"/>
      <c r="Q783" s="20">
        <f t="shared" si="25"/>
        <v>1</v>
      </c>
      <c r="R783" s="22"/>
      <c r="S783" s="24"/>
      <c r="T783" s="22"/>
      <c r="U783" s="25"/>
      <c r="V783" s="22"/>
      <c r="W783" s="22"/>
    </row>
    <row r="784" spans="1:23" ht="21.6" customHeight="1" x14ac:dyDescent="0.3">
      <c r="A784" s="72">
        <f t="shared" si="24"/>
        <v>469</v>
      </c>
      <c r="B784" s="73" t="s">
        <v>424</v>
      </c>
      <c r="C784" s="74" t="s">
        <v>537</v>
      </c>
      <c r="D784" s="18" t="s">
        <v>32</v>
      </c>
      <c r="E784" s="18"/>
      <c r="F784" s="18"/>
      <c r="G784" s="18"/>
      <c r="H784" s="18"/>
      <c r="I784" s="18"/>
      <c r="J784" s="5"/>
      <c r="K784" s="18"/>
      <c r="L784" s="28"/>
      <c r="M784" s="19"/>
      <c r="N784" s="18"/>
      <c r="O784" s="20">
        <v>1</v>
      </c>
      <c r="P784" s="18"/>
      <c r="Q784" s="20">
        <f t="shared" si="25"/>
        <v>1</v>
      </c>
      <c r="R784" s="22">
        <v>1</v>
      </c>
      <c r="S784" s="24">
        <v>1</v>
      </c>
      <c r="T784" s="22"/>
      <c r="U784" s="25"/>
      <c r="V784" s="22"/>
      <c r="W784" s="22"/>
    </row>
    <row r="785" spans="1:23" ht="21.6" customHeight="1" x14ac:dyDescent="0.3">
      <c r="A785" s="72"/>
      <c r="B785" s="73"/>
      <c r="C785" s="74"/>
      <c r="D785" s="18" t="s">
        <v>48</v>
      </c>
      <c r="E785" s="18"/>
      <c r="F785" s="18"/>
      <c r="G785" s="18"/>
      <c r="H785" s="18"/>
      <c r="I785" s="18"/>
      <c r="J785" s="5"/>
      <c r="K785" s="18"/>
      <c r="L785" s="28"/>
      <c r="M785" s="19"/>
      <c r="N785" s="18"/>
      <c r="O785" s="20">
        <v>1</v>
      </c>
      <c r="P785" s="18"/>
      <c r="Q785" s="20">
        <f t="shared" si="25"/>
        <v>1</v>
      </c>
      <c r="R785" s="22"/>
      <c r="S785" s="24"/>
      <c r="T785" s="22"/>
      <c r="U785" s="25"/>
      <c r="V785" s="22"/>
      <c r="W785" s="22"/>
    </row>
    <row r="786" spans="1:23" ht="30" customHeight="1" x14ac:dyDescent="0.3">
      <c r="A786" s="22">
        <f t="shared" si="24"/>
        <v>470</v>
      </c>
      <c r="B786" s="16" t="s">
        <v>424</v>
      </c>
      <c r="C786" s="27" t="s">
        <v>538</v>
      </c>
      <c r="D786" s="18" t="s">
        <v>32</v>
      </c>
      <c r="E786" s="18"/>
      <c r="F786" s="18"/>
      <c r="G786" s="18"/>
      <c r="H786" s="18"/>
      <c r="I786" s="18"/>
      <c r="J786" s="5"/>
      <c r="K786" s="18"/>
      <c r="L786" s="28"/>
      <c r="M786" s="19"/>
      <c r="N786" s="18"/>
      <c r="O786" s="20">
        <v>1</v>
      </c>
      <c r="P786" s="18"/>
      <c r="Q786" s="20">
        <f t="shared" si="25"/>
        <v>1</v>
      </c>
      <c r="R786" s="22">
        <v>1</v>
      </c>
      <c r="S786" s="24"/>
      <c r="T786" s="22"/>
      <c r="U786" s="25"/>
      <c r="V786" s="22"/>
      <c r="W786" s="22"/>
    </row>
    <row r="787" spans="1:23" ht="24" customHeight="1" x14ac:dyDescent="0.3">
      <c r="A787" s="72">
        <f t="shared" si="24"/>
        <v>471</v>
      </c>
      <c r="B787" s="73" t="s">
        <v>424</v>
      </c>
      <c r="C787" s="74" t="s">
        <v>539</v>
      </c>
      <c r="D787" s="18" t="s">
        <v>32</v>
      </c>
      <c r="E787" s="18"/>
      <c r="F787" s="18"/>
      <c r="G787" s="18"/>
      <c r="H787" s="18"/>
      <c r="I787" s="18"/>
      <c r="J787" s="5"/>
      <c r="K787" s="18"/>
      <c r="L787" s="28"/>
      <c r="M787" s="19"/>
      <c r="N787" s="18"/>
      <c r="O787" s="20">
        <v>1</v>
      </c>
      <c r="P787" s="18"/>
      <c r="Q787" s="20">
        <f t="shared" si="25"/>
        <v>1</v>
      </c>
      <c r="R787" s="22">
        <v>1</v>
      </c>
      <c r="S787" s="24">
        <v>1</v>
      </c>
      <c r="T787" s="22"/>
      <c r="U787" s="25"/>
      <c r="V787" s="22"/>
      <c r="W787" s="22"/>
    </row>
    <row r="788" spans="1:23" ht="24" customHeight="1" x14ac:dyDescent="0.3">
      <c r="A788" s="72"/>
      <c r="B788" s="73"/>
      <c r="C788" s="74"/>
      <c r="D788" s="18" t="s">
        <v>48</v>
      </c>
      <c r="E788" s="18"/>
      <c r="F788" s="18"/>
      <c r="G788" s="18"/>
      <c r="H788" s="18"/>
      <c r="I788" s="18"/>
      <c r="J788" s="5"/>
      <c r="K788" s="18"/>
      <c r="L788" s="28"/>
      <c r="M788" s="19"/>
      <c r="N788" s="18"/>
      <c r="O788" s="20">
        <v>1</v>
      </c>
      <c r="P788" s="18"/>
      <c r="Q788" s="20">
        <f t="shared" si="25"/>
        <v>1</v>
      </c>
      <c r="R788" s="22"/>
      <c r="S788" s="24"/>
      <c r="T788" s="22"/>
      <c r="U788" s="25"/>
      <c r="V788" s="22"/>
      <c r="W788" s="22"/>
    </row>
    <row r="789" spans="1:23" ht="24" customHeight="1" x14ac:dyDescent="0.3">
      <c r="A789" s="72">
        <f t="shared" si="24"/>
        <v>472</v>
      </c>
      <c r="B789" s="73" t="s">
        <v>424</v>
      </c>
      <c r="C789" s="74" t="s">
        <v>540</v>
      </c>
      <c r="D789" s="18" t="s">
        <v>32</v>
      </c>
      <c r="E789" s="18"/>
      <c r="F789" s="18"/>
      <c r="G789" s="18"/>
      <c r="H789" s="18"/>
      <c r="I789" s="18"/>
      <c r="J789" s="5"/>
      <c r="K789" s="18"/>
      <c r="L789" s="28"/>
      <c r="M789" s="19"/>
      <c r="N789" s="18"/>
      <c r="O789" s="20">
        <v>1</v>
      </c>
      <c r="P789" s="18"/>
      <c r="Q789" s="20">
        <f t="shared" si="25"/>
        <v>1</v>
      </c>
      <c r="R789" s="22">
        <v>1</v>
      </c>
      <c r="S789" s="24">
        <v>1</v>
      </c>
      <c r="T789" s="22"/>
      <c r="U789" s="25"/>
      <c r="V789" s="22"/>
      <c r="W789" s="22"/>
    </row>
    <row r="790" spans="1:23" ht="24" customHeight="1" x14ac:dyDescent="0.3">
      <c r="A790" s="72"/>
      <c r="B790" s="73"/>
      <c r="C790" s="74"/>
      <c r="D790" s="18" t="s">
        <v>48</v>
      </c>
      <c r="E790" s="18"/>
      <c r="F790" s="18"/>
      <c r="G790" s="18"/>
      <c r="H790" s="18"/>
      <c r="I790" s="18"/>
      <c r="J790" s="5"/>
      <c r="K790" s="18"/>
      <c r="L790" s="28"/>
      <c r="M790" s="19"/>
      <c r="N790" s="18"/>
      <c r="O790" s="20">
        <v>1</v>
      </c>
      <c r="P790" s="18"/>
      <c r="Q790" s="20">
        <f t="shared" si="25"/>
        <v>1</v>
      </c>
      <c r="R790" s="22"/>
      <c r="S790" s="24"/>
      <c r="T790" s="22"/>
      <c r="U790" s="25"/>
      <c r="V790" s="22"/>
      <c r="W790" s="22"/>
    </row>
    <row r="791" spans="1:23" ht="28.2" customHeight="1" x14ac:dyDescent="0.3">
      <c r="A791" s="22">
        <f t="shared" si="24"/>
        <v>473</v>
      </c>
      <c r="B791" s="16" t="s">
        <v>424</v>
      </c>
      <c r="C791" s="27" t="s">
        <v>541</v>
      </c>
      <c r="D791" s="18" t="s">
        <v>32</v>
      </c>
      <c r="E791" s="18"/>
      <c r="F791" s="18"/>
      <c r="G791" s="18"/>
      <c r="H791" s="18"/>
      <c r="I791" s="18"/>
      <c r="J791" s="5"/>
      <c r="K791" s="18"/>
      <c r="L791" s="28"/>
      <c r="M791" s="19"/>
      <c r="N791" s="18"/>
      <c r="O791" s="20">
        <v>1</v>
      </c>
      <c r="P791" s="18"/>
      <c r="Q791" s="20">
        <f t="shared" si="25"/>
        <v>1</v>
      </c>
      <c r="R791" s="22">
        <v>1</v>
      </c>
      <c r="S791" s="24"/>
      <c r="T791" s="22"/>
      <c r="U791" s="25"/>
      <c r="V791" s="22"/>
      <c r="W791" s="22"/>
    </row>
    <row r="792" spans="1:23" ht="28.2" customHeight="1" x14ac:dyDescent="0.3">
      <c r="A792" s="22">
        <f t="shared" si="24"/>
        <v>474</v>
      </c>
      <c r="B792" s="16" t="s">
        <v>424</v>
      </c>
      <c r="C792" s="27" t="s">
        <v>542</v>
      </c>
      <c r="D792" s="18" t="s">
        <v>32</v>
      </c>
      <c r="E792" s="18"/>
      <c r="F792" s="18"/>
      <c r="G792" s="18"/>
      <c r="H792" s="18"/>
      <c r="I792" s="18"/>
      <c r="J792" s="5"/>
      <c r="K792" s="18"/>
      <c r="L792" s="28"/>
      <c r="M792" s="19"/>
      <c r="N792" s="18"/>
      <c r="O792" s="20">
        <v>1</v>
      </c>
      <c r="P792" s="18"/>
      <c r="Q792" s="20">
        <f t="shared" si="25"/>
        <v>1</v>
      </c>
      <c r="R792" s="22">
        <v>1</v>
      </c>
      <c r="S792" s="24"/>
      <c r="T792" s="22"/>
      <c r="U792" s="25"/>
      <c r="V792" s="22"/>
      <c r="W792" s="22"/>
    </row>
    <row r="793" spans="1:23" ht="28.2" customHeight="1" x14ac:dyDescent="0.3">
      <c r="A793" s="22">
        <f t="shared" si="24"/>
        <v>475</v>
      </c>
      <c r="B793" s="16" t="s">
        <v>424</v>
      </c>
      <c r="C793" s="27" t="s">
        <v>543</v>
      </c>
      <c r="D793" s="18" t="s">
        <v>32</v>
      </c>
      <c r="E793" s="18"/>
      <c r="F793" s="18"/>
      <c r="G793" s="18"/>
      <c r="H793" s="18"/>
      <c r="I793" s="18"/>
      <c r="J793" s="5"/>
      <c r="K793" s="18"/>
      <c r="L793" s="28"/>
      <c r="M793" s="19"/>
      <c r="N793" s="18"/>
      <c r="O793" s="20">
        <v>1</v>
      </c>
      <c r="P793" s="18"/>
      <c r="Q793" s="20">
        <f t="shared" si="25"/>
        <v>1</v>
      </c>
      <c r="R793" s="22">
        <v>1</v>
      </c>
      <c r="S793" s="24"/>
      <c r="T793" s="22"/>
      <c r="U793" s="25"/>
      <c r="V793" s="22"/>
      <c r="W793" s="22"/>
    </row>
    <row r="794" spans="1:23" ht="28.2" customHeight="1" x14ac:dyDescent="0.3">
      <c r="A794" s="22">
        <f t="shared" si="24"/>
        <v>476</v>
      </c>
      <c r="B794" s="16" t="s">
        <v>424</v>
      </c>
      <c r="C794" s="27" t="s">
        <v>544</v>
      </c>
      <c r="D794" s="18" t="s">
        <v>32</v>
      </c>
      <c r="E794" s="18"/>
      <c r="F794" s="18"/>
      <c r="G794" s="18"/>
      <c r="H794" s="18"/>
      <c r="I794" s="18"/>
      <c r="J794" s="5"/>
      <c r="K794" s="18"/>
      <c r="L794" s="28"/>
      <c r="M794" s="19"/>
      <c r="N794" s="18"/>
      <c r="O794" s="20">
        <v>1</v>
      </c>
      <c r="P794" s="18"/>
      <c r="Q794" s="20">
        <f t="shared" si="25"/>
        <v>1</v>
      </c>
      <c r="R794" s="22">
        <v>1</v>
      </c>
      <c r="S794" s="24"/>
      <c r="T794" s="22"/>
      <c r="U794" s="25"/>
      <c r="V794" s="22"/>
      <c r="W794" s="22"/>
    </row>
    <row r="795" spans="1:23" ht="28.2" customHeight="1" x14ac:dyDescent="0.3">
      <c r="A795" s="22">
        <f t="shared" si="24"/>
        <v>477</v>
      </c>
      <c r="B795" s="16" t="s">
        <v>424</v>
      </c>
      <c r="C795" s="27" t="s">
        <v>545</v>
      </c>
      <c r="D795" s="18" t="s">
        <v>32</v>
      </c>
      <c r="E795" s="18"/>
      <c r="F795" s="18"/>
      <c r="G795" s="18"/>
      <c r="H795" s="18"/>
      <c r="I795" s="18"/>
      <c r="J795" s="5"/>
      <c r="K795" s="18"/>
      <c r="L795" s="28"/>
      <c r="M795" s="19"/>
      <c r="N795" s="18"/>
      <c r="O795" s="20">
        <v>1</v>
      </c>
      <c r="P795" s="18"/>
      <c r="Q795" s="20">
        <f t="shared" si="25"/>
        <v>1</v>
      </c>
      <c r="R795" s="22">
        <v>1</v>
      </c>
      <c r="S795" s="24"/>
      <c r="T795" s="22"/>
      <c r="U795" s="25"/>
      <c r="V795" s="22"/>
      <c r="W795" s="22"/>
    </row>
    <row r="796" spans="1:23" ht="28.2" customHeight="1" x14ac:dyDescent="0.3">
      <c r="A796" s="22">
        <f t="shared" si="24"/>
        <v>478</v>
      </c>
      <c r="B796" s="16" t="s">
        <v>424</v>
      </c>
      <c r="C796" s="27" t="s">
        <v>546</v>
      </c>
      <c r="D796" s="18" t="s">
        <v>32</v>
      </c>
      <c r="E796" s="18"/>
      <c r="F796" s="18"/>
      <c r="G796" s="18"/>
      <c r="H796" s="18"/>
      <c r="I796" s="18"/>
      <c r="J796" s="5"/>
      <c r="K796" s="18"/>
      <c r="L796" s="28"/>
      <c r="M796" s="19"/>
      <c r="N796" s="18"/>
      <c r="O796" s="20">
        <v>1</v>
      </c>
      <c r="P796" s="18"/>
      <c r="Q796" s="20">
        <f t="shared" si="25"/>
        <v>1</v>
      </c>
      <c r="R796" s="22">
        <v>1</v>
      </c>
      <c r="S796" s="24"/>
      <c r="T796" s="22"/>
      <c r="U796" s="25"/>
      <c r="V796" s="22"/>
      <c r="W796" s="22"/>
    </row>
    <row r="797" spans="1:23" ht="28.2" customHeight="1" x14ac:dyDescent="0.3">
      <c r="A797" s="22">
        <f t="shared" si="24"/>
        <v>479</v>
      </c>
      <c r="B797" s="16" t="s">
        <v>424</v>
      </c>
      <c r="C797" s="27" t="s">
        <v>547</v>
      </c>
      <c r="D797" s="18" t="s">
        <v>32</v>
      </c>
      <c r="E797" s="18"/>
      <c r="F797" s="18"/>
      <c r="G797" s="18"/>
      <c r="H797" s="18"/>
      <c r="I797" s="18"/>
      <c r="J797" s="5"/>
      <c r="K797" s="18"/>
      <c r="L797" s="28"/>
      <c r="M797" s="19"/>
      <c r="N797" s="18"/>
      <c r="O797" s="20">
        <v>1</v>
      </c>
      <c r="P797" s="18"/>
      <c r="Q797" s="20">
        <f t="shared" si="25"/>
        <v>1</v>
      </c>
      <c r="R797" s="22">
        <v>1</v>
      </c>
      <c r="S797" s="24"/>
      <c r="T797" s="22"/>
      <c r="U797" s="25"/>
      <c r="V797" s="22"/>
      <c r="W797" s="22"/>
    </row>
    <row r="798" spans="1:23" ht="28.2" customHeight="1" x14ac:dyDescent="0.3">
      <c r="A798" s="22">
        <f t="shared" si="24"/>
        <v>480</v>
      </c>
      <c r="B798" s="16" t="s">
        <v>424</v>
      </c>
      <c r="C798" s="27" t="s">
        <v>548</v>
      </c>
      <c r="D798" s="18" t="s">
        <v>32</v>
      </c>
      <c r="E798" s="18"/>
      <c r="F798" s="18"/>
      <c r="G798" s="18"/>
      <c r="H798" s="18"/>
      <c r="I798" s="18"/>
      <c r="J798" s="5"/>
      <c r="K798" s="18"/>
      <c r="L798" s="28"/>
      <c r="M798" s="19"/>
      <c r="N798" s="18"/>
      <c r="O798" s="20">
        <v>1</v>
      </c>
      <c r="P798" s="18"/>
      <c r="Q798" s="20">
        <f t="shared" si="25"/>
        <v>1</v>
      </c>
      <c r="R798" s="22">
        <v>1</v>
      </c>
      <c r="S798" s="24"/>
      <c r="T798" s="22"/>
      <c r="U798" s="25"/>
      <c r="V798" s="22"/>
      <c r="W798" s="22"/>
    </row>
    <row r="799" spans="1:23" ht="28.2" customHeight="1" x14ac:dyDescent="0.3">
      <c r="A799" s="22">
        <f t="shared" si="24"/>
        <v>481</v>
      </c>
      <c r="B799" s="16" t="s">
        <v>424</v>
      </c>
      <c r="C799" s="27" t="s">
        <v>549</v>
      </c>
      <c r="D799" s="18" t="s">
        <v>32</v>
      </c>
      <c r="E799" s="18"/>
      <c r="F799" s="18"/>
      <c r="G799" s="18"/>
      <c r="H799" s="18"/>
      <c r="I799" s="18"/>
      <c r="J799" s="5"/>
      <c r="K799" s="18"/>
      <c r="L799" s="28"/>
      <c r="M799" s="19"/>
      <c r="N799" s="18"/>
      <c r="O799" s="20">
        <v>1</v>
      </c>
      <c r="P799" s="18"/>
      <c r="Q799" s="20">
        <f t="shared" si="25"/>
        <v>1</v>
      </c>
      <c r="R799" s="22">
        <v>1</v>
      </c>
      <c r="S799" s="24"/>
      <c r="T799" s="22"/>
      <c r="U799" s="25"/>
      <c r="V799" s="22"/>
      <c r="W799" s="22"/>
    </row>
    <row r="800" spans="1:23" ht="28.2" customHeight="1" x14ac:dyDescent="0.3">
      <c r="A800" s="22">
        <f t="shared" si="24"/>
        <v>482</v>
      </c>
      <c r="B800" s="16" t="s">
        <v>424</v>
      </c>
      <c r="C800" s="27" t="s">
        <v>550</v>
      </c>
      <c r="D800" s="18" t="s">
        <v>32</v>
      </c>
      <c r="E800" s="18"/>
      <c r="F800" s="18"/>
      <c r="G800" s="18"/>
      <c r="H800" s="18"/>
      <c r="I800" s="18"/>
      <c r="J800" s="5"/>
      <c r="K800" s="18"/>
      <c r="L800" s="28"/>
      <c r="M800" s="19"/>
      <c r="N800" s="18"/>
      <c r="O800" s="20">
        <v>1</v>
      </c>
      <c r="P800" s="18"/>
      <c r="Q800" s="20">
        <f t="shared" si="25"/>
        <v>1</v>
      </c>
      <c r="R800" s="22">
        <v>1</v>
      </c>
      <c r="S800" s="24"/>
      <c r="T800" s="22"/>
      <c r="U800" s="25"/>
      <c r="V800" s="22"/>
      <c r="W800" s="22"/>
    </row>
    <row r="801" spans="1:23" ht="21.6" customHeight="1" x14ac:dyDescent="0.3">
      <c r="A801" s="72">
        <f t="shared" si="24"/>
        <v>483</v>
      </c>
      <c r="B801" s="73" t="s">
        <v>424</v>
      </c>
      <c r="C801" s="74" t="s">
        <v>551</v>
      </c>
      <c r="D801" s="18" t="s">
        <v>32</v>
      </c>
      <c r="E801" s="18"/>
      <c r="F801" s="18"/>
      <c r="G801" s="18"/>
      <c r="H801" s="18"/>
      <c r="I801" s="18"/>
      <c r="J801" s="5"/>
      <c r="K801" s="18"/>
      <c r="L801" s="28"/>
      <c r="M801" s="19"/>
      <c r="N801" s="18"/>
      <c r="O801" s="20">
        <v>1</v>
      </c>
      <c r="P801" s="18"/>
      <c r="Q801" s="20">
        <f t="shared" si="25"/>
        <v>1</v>
      </c>
      <c r="R801" s="22">
        <v>1</v>
      </c>
      <c r="S801" s="24">
        <v>1</v>
      </c>
      <c r="T801" s="22">
        <v>1</v>
      </c>
      <c r="U801" s="25"/>
      <c r="V801" s="22"/>
      <c r="W801" s="22"/>
    </row>
    <row r="802" spans="1:23" ht="21.6" customHeight="1" x14ac:dyDescent="0.3">
      <c r="A802" s="72"/>
      <c r="B802" s="73"/>
      <c r="C802" s="74"/>
      <c r="D802" s="18" t="s">
        <v>48</v>
      </c>
      <c r="E802" s="18"/>
      <c r="F802" s="18"/>
      <c r="G802" s="18"/>
      <c r="H802" s="18"/>
      <c r="I802" s="18"/>
      <c r="J802" s="5"/>
      <c r="K802" s="18"/>
      <c r="L802" s="28"/>
      <c r="M802" s="19"/>
      <c r="N802" s="18"/>
      <c r="O802" s="20">
        <v>1</v>
      </c>
      <c r="P802" s="18"/>
      <c r="Q802" s="20">
        <f t="shared" si="25"/>
        <v>1</v>
      </c>
      <c r="R802" s="22"/>
      <c r="S802" s="24"/>
      <c r="T802" s="22"/>
      <c r="U802" s="25"/>
      <c r="V802" s="22"/>
      <c r="W802" s="22"/>
    </row>
    <row r="803" spans="1:23" ht="21.6" customHeight="1" x14ac:dyDescent="0.3">
      <c r="A803" s="72"/>
      <c r="B803" s="73"/>
      <c r="C803" s="74"/>
      <c r="D803" s="18" t="s">
        <v>49</v>
      </c>
      <c r="E803" s="18"/>
      <c r="F803" s="18"/>
      <c r="G803" s="18"/>
      <c r="H803" s="18"/>
      <c r="I803" s="18"/>
      <c r="J803" s="5"/>
      <c r="K803" s="18"/>
      <c r="L803" s="28"/>
      <c r="M803" s="19"/>
      <c r="N803" s="18"/>
      <c r="O803" s="20">
        <v>1</v>
      </c>
      <c r="P803" s="18"/>
      <c r="Q803" s="20">
        <f t="shared" si="25"/>
        <v>1</v>
      </c>
      <c r="R803" s="22"/>
      <c r="S803" s="24"/>
      <c r="T803" s="22"/>
      <c r="U803" s="25"/>
      <c r="V803" s="22"/>
      <c r="W803" s="22"/>
    </row>
    <row r="804" spans="1:23" ht="21.6" customHeight="1" x14ac:dyDescent="0.3">
      <c r="A804" s="72">
        <f t="shared" si="24"/>
        <v>484</v>
      </c>
      <c r="B804" s="73" t="s">
        <v>424</v>
      </c>
      <c r="C804" s="74" t="s">
        <v>552</v>
      </c>
      <c r="D804" s="18" t="s">
        <v>32</v>
      </c>
      <c r="E804" s="18"/>
      <c r="F804" s="18"/>
      <c r="G804" s="18"/>
      <c r="H804" s="18"/>
      <c r="I804" s="18"/>
      <c r="J804" s="5"/>
      <c r="K804" s="18"/>
      <c r="L804" s="28"/>
      <c r="M804" s="19"/>
      <c r="N804" s="18"/>
      <c r="O804" s="20">
        <v>1</v>
      </c>
      <c r="P804" s="18"/>
      <c r="Q804" s="20">
        <f t="shared" si="25"/>
        <v>1</v>
      </c>
      <c r="R804" s="22">
        <v>1</v>
      </c>
      <c r="S804" s="24">
        <v>1</v>
      </c>
      <c r="T804" s="22">
        <v>1</v>
      </c>
      <c r="U804" s="25"/>
      <c r="V804" s="22"/>
      <c r="W804" s="22"/>
    </row>
    <row r="805" spans="1:23" ht="21.6" customHeight="1" x14ac:dyDescent="0.3">
      <c r="A805" s="72"/>
      <c r="B805" s="73"/>
      <c r="C805" s="74"/>
      <c r="D805" s="18" t="s">
        <v>48</v>
      </c>
      <c r="E805" s="18"/>
      <c r="F805" s="18"/>
      <c r="G805" s="18"/>
      <c r="H805" s="18"/>
      <c r="I805" s="18"/>
      <c r="J805" s="5"/>
      <c r="K805" s="18"/>
      <c r="L805" s="28"/>
      <c r="M805" s="19"/>
      <c r="N805" s="18"/>
      <c r="O805" s="20">
        <v>1</v>
      </c>
      <c r="P805" s="18"/>
      <c r="Q805" s="20">
        <f t="shared" si="25"/>
        <v>1</v>
      </c>
      <c r="R805" s="22"/>
      <c r="S805" s="24"/>
      <c r="T805" s="22"/>
      <c r="U805" s="25"/>
      <c r="V805" s="22"/>
      <c r="W805" s="22"/>
    </row>
    <row r="806" spans="1:23" ht="21.6" customHeight="1" x14ac:dyDescent="0.3">
      <c r="A806" s="72"/>
      <c r="B806" s="73"/>
      <c r="C806" s="74"/>
      <c r="D806" s="18" t="s">
        <v>49</v>
      </c>
      <c r="E806" s="18"/>
      <c r="F806" s="18"/>
      <c r="G806" s="18"/>
      <c r="H806" s="18"/>
      <c r="I806" s="18"/>
      <c r="J806" s="5"/>
      <c r="K806" s="18"/>
      <c r="L806" s="28"/>
      <c r="M806" s="19"/>
      <c r="N806" s="18"/>
      <c r="O806" s="20">
        <v>1</v>
      </c>
      <c r="P806" s="18"/>
      <c r="Q806" s="20">
        <f t="shared" si="25"/>
        <v>1</v>
      </c>
      <c r="R806" s="22"/>
      <c r="S806" s="24"/>
      <c r="T806" s="22"/>
      <c r="U806" s="25"/>
      <c r="V806" s="22"/>
      <c r="W806" s="22"/>
    </row>
    <row r="807" spans="1:23" ht="21.6" customHeight="1" x14ac:dyDescent="0.3">
      <c r="A807" s="72">
        <f t="shared" si="24"/>
        <v>485</v>
      </c>
      <c r="B807" s="73" t="s">
        <v>424</v>
      </c>
      <c r="C807" s="74" t="s">
        <v>553</v>
      </c>
      <c r="D807" s="18" t="s">
        <v>32</v>
      </c>
      <c r="E807" s="18"/>
      <c r="F807" s="18"/>
      <c r="G807" s="18"/>
      <c r="H807" s="18"/>
      <c r="I807" s="18"/>
      <c r="J807" s="5"/>
      <c r="K807" s="18"/>
      <c r="L807" s="28"/>
      <c r="M807" s="19"/>
      <c r="N807" s="18"/>
      <c r="O807" s="20">
        <v>1</v>
      </c>
      <c r="P807" s="18"/>
      <c r="Q807" s="20">
        <f t="shared" si="25"/>
        <v>1</v>
      </c>
      <c r="R807" s="22">
        <v>1</v>
      </c>
      <c r="S807" s="24">
        <v>1</v>
      </c>
      <c r="T807" s="22">
        <v>1</v>
      </c>
      <c r="U807" s="25"/>
      <c r="V807" s="22"/>
      <c r="W807" s="22"/>
    </row>
    <row r="808" spans="1:23" ht="21.6" customHeight="1" x14ac:dyDescent="0.3">
      <c r="A808" s="72"/>
      <c r="B808" s="73"/>
      <c r="C808" s="74"/>
      <c r="D808" s="18" t="s">
        <v>48</v>
      </c>
      <c r="E808" s="18"/>
      <c r="F808" s="18"/>
      <c r="G808" s="18"/>
      <c r="H808" s="18"/>
      <c r="I808" s="18"/>
      <c r="J808" s="5"/>
      <c r="K808" s="18"/>
      <c r="L808" s="28"/>
      <c r="M808" s="19"/>
      <c r="N808" s="18"/>
      <c r="O808" s="20">
        <v>1</v>
      </c>
      <c r="P808" s="18"/>
      <c r="Q808" s="20">
        <f t="shared" si="25"/>
        <v>1</v>
      </c>
      <c r="R808" s="22"/>
      <c r="S808" s="24"/>
      <c r="T808" s="22"/>
      <c r="U808" s="25"/>
      <c r="V808" s="22"/>
      <c r="W808" s="22"/>
    </row>
    <row r="809" spans="1:23" ht="21.6" customHeight="1" x14ac:dyDescent="0.3">
      <c r="A809" s="72"/>
      <c r="B809" s="73"/>
      <c r="C809" s="74"/>
      <c r="D809" s="18" t="s">
        <v>49</v>
      </c>
      <c r="E809" s="18"/>
      <c r="F809" s="18"/>
      <c r="G809" s="18"/>
      <c r="H809" s="18"/>
      <c r="I809" s="18"/>
      <c r="J809" s="5"/>
      <c r="K809" s="18"/>
      <c r="L809" s="28"/>
      <c r="M809" s="19"/>
      <c r="N809" s="18"/>
      <c r="O809" s="20">
        <v>1</v>
      </c>
      <c r="P809" s="18"/>
      <c r="Q809" s="20">
        <f t="shared" si="25"/>
        <v>1</v>
      </c>
      <c r="R809" s="22"/>
      <c r="S809" s="24"/>
      <c r="T809" s="22"/>
      <c r="U809" s="25"/>
      <c r="V809" s="22"/>
      <c r="W809" s="22"/>
    </row>
    <row r="810" spans="1:23" ht="21.6" customHeight="1" x14ac:dyDescent="0.3">
      <c r="A810" s="72">
        <f t="shared" si="24"/>
        <v>486</v>
      </c>
      <c r="B810" s="73" t="s">
        <v>424</v>
      </c>
      <c r="C810" s="74" t="s">
        <v>554</v>
      </c>
      <c r="D810" s="18" t="s">
        <v>32</v>
      </c>
      <c r="E810" s="18"/>
      <c r="F810" s="18"/>
      <c r="G810" s="18"/>
      <c r="H810" s="18"/>
      <c r="I810" s="18"/>
      <c r="J810" s="5"/>
      <c r="K810" s="18"/>
      <c r="L810" s="28"/>
      <c r="M810" s="19"/>
      <c r="N810" s="18"/>
      <c r="O810" s="20">
        <v>1</v>
      </c>
      <c r="P810" s="18"/>
      <c r="Q810" s="20">
        <f t="shared" si="25"/>
        <v>1</v>
      </c>
      <c r="R810" s="22">
        <v>1</v>
      </c>
      <c r="S810" s="24">
        <v>1</v>
      </c>
      <c r="T810" s="22">
        <v>1</v>
      </c>
      <c r="U810" s="25"/>
      <c r="V810" s="22"/>
      <c r="W810" s="22"/>
    </row>
    <row r="811" spans="1:23" ht="21.6" customHeight="1" x14ac:dyDescent="0.3">
      <c r="A811" s="72"/>
      <c r="B811" s="73"/>
      <c r="C811" s="74"/>
      <c r="D811" s="18" t="s">
        <v>48</v>
      </c>
      <c r="E811" s="18"/>
      <c r="F811" s="18"/>
      <c r="G811" s="18"/>
      <c r="H811" s="18"/>
      <c r="I811" s="18"/>
      <c r="J811" s="5"/>
      <c r="K811" s="18"/>
      <c r="L811" s="28"/>
      <c r="M811" s="19"/>
      <c r="N811" s="18"/>
      <c r="O811" s="20">
        <v>1</v>
      </c>
      <c r="P811" s="18"/>
      <c r="Q811" s="20">
        <f t="shared" si="25"/>
        <v>1</v>
      </c>
      <c r="R811" s="22"/>
      <c r="S811" s="24"/>
      <c r="T811" s="22"/>
      <c r="U811" s="25"/>
      <c r="V811" s="22"/>
      <c r="W811" s="22"/>
    </row>
    <row r="812" spans="1:23" ht="21.6" customHeight="1" x14ac:dyDescent="0.3">
      <c r="A812" s="72"/>
      <c r="B812" s="73"/>
      <c r="C812" s="74"/>
      <c r="D812" s="18" t="s">
        <v>49</v>
      </c>
      <c r="E812" s="18"/>
      <c r="F812" s="18"/>
      <c r="G812" s="18"/>
      <c r="H812" s="18"/>
      <c r="I812" s="18"/>
      <c r="J812" s="5"/>
      <c r="K812" s="18"/>
      <c r="L812" s="28"/>
      <c r="M812" s="19"/>
      <c r="N812" s="18"/>
      <c r="O812" s="20">
        <v>1</v>
      </c>
      <c r="P812" s="18"/>
      <c r="Q812" s="20">
        <f t="shared" si="25"/>
        <v>1</v>
      </c>
      <c r="R812" s="22"/>
      <c r="S812" s="24"/>
      <c r="T812" s="22"/>
      <c r="U812" s="25"/>
      <c r="V812" s="22"/>
      <c r="W812" s="22"/>
    </row>
    <row r="813" spans="1:23" ht="21.6" customHeight="1" x14ac:dyDescent="0.3">
      <c r="A813" s="72">
        <f t="shared" ref="A813:A874" si="26">MAX($A$8:A812)+1</f>
        <v>487</v>
      </c>
      <c r="B813" s="73" t="s">
        <v>424</v>
      </c>
      <c r="C813" s="74" t="s">
        <v>555</v>
      </c>
      <c r="D813" s="18" t="s">
        <v>32</v>
      </c>
      <c r="E813" s="18"/>
      <c r="F813" s="18"/>
      <c r="G813" s="18"/>
      <c r="H813" s="18"/>
      <c r="I813" s="18"/>
      <c r="J813" s="5"/>
      <c r="K813" s="18"/>
      <c r="L813" s="28"/>
      <c r="M813" s="19"/>
      <c r="N813" s="18"/>
      <c r="O813" s="20">
        <v>1</v>
      </c>
      <c r="P813" s="18"/>
      <c r="Q813" s="20">
        <f t="shared" si="25"/>
        <v>1</v>
      </c>
      <c r="R813" s="22">
        <v>1</v>
      </c>
      <c r="S813" s="24">
        <v>1</v>
      </c>
      <c r="T813" s="22">
        <v>1</v>
      </c>
      <c r="U813" s="25"/>
      <c r="V813" s="22"/>
      <c r="W813" s="22"/>
    </row>
    <row r="814" spans="1:23" ht="21.6" customHeight="1" x14ac:dyDescent="0.3">
      <c r="A814" s="72"/>
      <c r="B814" s="73"/>
      <c r="C814" s="74"/>
      <c r="D814" s="18" t="s">
        <v>48</v>
      </c>
      <c r="E814" s="18"/>
      <c r="F814" s="18"/>
      <c r="G814" s="18"/>
      <c r="H814" s="18"/>
      <c r="I814" s="18"/>
      <c r="J814" s="5"/>
      <c r="K814" s="18"/>
      <c r="L814" s="28"/>
      <c r="M814" s="19"/>
      <c r="N814" s="18"/>
      <c r="O814" s="20">
        <v>1</v>
      </c>
      <c r="P814" s="18"/>
      <c r="Q814" s="20">
        <f t="shared" si="25"/>
        <v>1</v>
      </c>
      <c r="R814" s="22"/>
      <c r="S814" s="24"/>
      <c r="T814" s="22"/>
      <c r="U814" s="25"/>
      <c r="V814" s="22"/>
      <c r="W814" s="22"/>
    </row>
    <row r="815" spans="1:23" ht="21.6" customHeight="1" x14ac:dyDescent="0.3">
      <c r="A815" s="72"/>
      <c r="B815" s="73"/>
      <c r="C815" s="74"/>
      <c r="D815" s="18" t="s">
        <v>49</v>
      </c>
      <c r="E815" s="18"/>
      <c r="F815" s="18"/>
      <c r="G815" s="18"/>
      <c r="H815" s="18"/>
      <c r="I815" s="18"/>
      <c r="J815" s="5"/>
      <c r="K815" s="18"/>
      <c r="L815" s="28"/>
      <c r="M815" s="19"/>
      <c r="N815" s="18"/>
      <c r="O815" s="20">
        <v>1</v>
      </c>
      <c r="P815" s="18"/>
      <c r="Q815" s="20">
        <f t="shared" si="25"/>
        <v>1</v>
      </c>
      <c r="R815" s="22"/>
      <c r="S815" s="24"/>
      <c r="T815" s="22"/>
      <c r="U815" s="25"/>
      <c r="V815" s="22"/>
      <c r="W815" s="22"/>
    </row>
    <row r="816" spans="1:23" ht="24" customHeight="1" x14ac:dyDescent="0.3">
      <c r="A816" s="72">
        <f t="shared" si="26"/>
        <v>488</v>
      </c>
      <c r="B816" s="73" t="s">
        <v>424</v>
      </c>
      <c r="C816" s="74" t="s">
        <v>556</v>
      </c>
      <c r="D816" s="18" t="s">
        <v>32</v>
      </c>
      <c r="E816" s="18"/>
      <c r="F816" s="18"/>
      <c r="G816" s="18"/>
      <c r="H816" s="18"/>
      <c r="I816" s="18"/>
      <c r="J816" s="5"/>
      <c r="K816" s="18"/>
      <c r="L816" s="28"/>
      <c r="M816" s="19"/>
      <c r="N816" s="18"/>
      <c r="O816" s="20">
        <v>1</v>
      </c>
      <c r="P816" s="18"/>
      <c r="Q816" s="20">
        <f t="shared" si="25"/>
        <v>1</v>
      </c>
      <c r="R816" s="22">
        <v>1</v>
      </c>
      <c r="S816" s="24">
        <v>1</v>
      </c>
      <c r="T816" s="22"/>
      <c r="U816" s="25"/>
      <c r="V816" s="22"/>
      <c r="W816" s="22"/>
    </row>
    <row r="817" spans="1:23" ht="24" customHeight="1" x14ac:dyDescent="0.3">
      <c r="A817" s="72"/>
      <c r="B817" s="73"/>
      <c r="C817" s="74"/>
      <c r="D817" s="18" t="s">
        <v>48</v>
      </c>
      <c r="E817" s="18"/>
      <c r="F817" s="18"/>
      <c r="G817" s="18"/>
      <c r="H817" s="18"/>
      <c r="I817" s="18"/>
      <c r="J817" s="5"/>
      <c r="K817" s="18"/>
      <c r="L817" s="28"/>
      <c r="M817" s="19"/>
      <c r="N817" s="18"/>
      <c r="O817" s="20">
        <v>1</v>
      </c>
      <c r="P817" s="18"/>
      <c r="Q817" s="20">
        <f t="shared" si="25"/>
        <v>1</v>
      </c>
      <c r="R817" s="22"/>
      <c r="S817" s="24"/>
      <c r="T817" s="22"/>
      <c r="U817" s="25"/>
      <c r="V817" s="22"/>
      <c r="W817" s="22"/>
    </row>
    <row r="818" spans="1:23" ht="24" customHeight="1" x14ac:dyDescent="0.3">
      <c r="A818" s="72">
        <f t="shared" si="26"/>
        <v>489</v>
      </c>
      <c r="B818" s="73" t="s">
        <v>424</v>
      </c>
      <c r="C818" s="74" t="s">
        <v>557</v>
      </c>
      <c r="D818" s="18" t="s">
        <v>32</v>
      </c>
      <c r="E818" s="18"/>
      <c r="F818" s="18"/>
      <c r="G818" s="18"/>
      <c r="H818" s="18"/>
      <c r="I818" s="18"/>
      <c r="J818" s="5"/>
      <c r="K818" s="18"/>
      <c r="L818" s="28"/>
      <c r="M818" s="19"/>
      <c r="N818" s="18"/>
      <c r="O818" s="20">
        <v>1</v>
      </c>
      <c r="P818" s="18"/>
      <c r="Q818" s="20">
        <f t="shared" si="25"/>
        <v>1</v>
      </c>
      <c r="R818" s="22">
        <v>1</v>
      </c>
      <c r="S818" s="24">
        <v>1</v>
      </c>
      <c r="T818" s="22"/>
      <c r="U818" s="25"/>
      <c r="V818" s="22"/>
      <c r="W818" s="22"/>
    </row>
    <row r="819" spans="1:23" ht="24" customHeight="1" x14ac:dyDescent="0.3">
      <c r="A819" s="72"/>
      <c r="B819" s="73"/>
      <c r="C819" s="74"/>
      <c r="D819" s="18" t="s">
        <v>48</v>
      </c>
      <c r="E819" s="18"/>
      <c r="F819" s="18"/>
      <c r="G819" s="18"/>
      <c r="H819" s="18"/>
      <c r="I819" s="18"/>
      <c r="J819" s="5"/>
      <c r="K819" s="18"/>
      <c r="L819" s="28"/>
      <c r="M819" s="19"/>
      <c r="N819" s="18"/>
      <c r="O819" s="20">
        <v>1</v>
      </c>
      <c r="P819" s="18"/>
      <c r="Q819" s="20">
        <f t="shared" si="25"/>
        <v>1</v>
      </c>
      <c r="R819" s="22"/>
      <c r="S819" s="24"/>
      <c r="T819" s="22"/>
      <c r="U819" s="25"/>
      <c r="V819" s="22"/>
      <c r="W819" s="22"/>
    </row>
    <row r="820" spans="1:23" ht="24" customHeight="1" x14ac:dyDescent="0.3">
      <c r="A820" s="72">
        <f t="shared" si="26"/>
        <v>490</v>
      </c>
      <c r="B820" s="73" t="s">
        <v>424</v>
      </c>
      <c r="C820" s="74" t="s">
        <v>558</v>
      </c>
      <c r="D820" s="18" t="s">
        <v>32</v>
      </c>
      <c r="E820" s="18"/>
      <c r="F820" s="18"/>
      <c r="G820" s="18"/>
      <c r="H820" s="18"/>
      <c r="I820" s="18"/>
      <c r="J820" s="5"/>
      <c r="K820" s="18"/>
      <c r="L820" s="28"/>
      <c r="M820" s="19"/>
      <c r="N820" s="18"/>
      <c r="O820" s="20">
        <v>1</v>
      </c>
      <c r="P820" s="18"/>
      <c r="Q820" s="20">
        <f t="shared" si="25"/>
        <v>1</v>
      </c>
      <c r="R820" s="22">
        <v>1</v>
      </c>
      <c r="S820" s="24">
        <v>1</v>
      </c>
      <c r="T820" s="22"/>
      <c r="U820" s="25"/>
      <c r="V820" s="22"/>
      <c r="W820" s="22"/>
    </row>
    <row r="821" spans="1:23" ht="24" customHeight="1" x14ac:dyDescent="0.3">
      <c r="A821" s="72"/>
      <c r="B821" s="73"/>
      <c r="C821" s="74"/>
      <c r="D821" s="18" t="s">
        <v>48</v>
      </c>
      <c r="E821" s="18"/>
      <c r="F821" s="18"/>
      <c r="G821" s="18"/>
      <c r="H821" s="18"/>
      <c r="I821" s="18"/>
      <c r="J821" s="5"/>
      <c r="K821" s="18"/>
      <c r="L821" s="28"/>
      <c r="M821" s="19"/>
      <c r="N821" s="18"/>
      <c r="O821" s="20">
        <v>1</v>
      </c>
      <c r="P821" s="18"/>
      <c r="Q821" s="20">
        <f t="shared" si="25"/>
        <v>1</v>
      </c>
      <c r="R821" s="22"/>
      <c r="S821" s="24"/>
      <c r="T821" s="22"/>
      <c r="U821" s="25"/>
      <c r="V821" s="22"/>
      <c r="W821" s="22"/>
    </row>
    <row r="822" spans="1:23" ht="24" customHeight="1" x14ac:dyDescent="0.3">
      <c r="A822" s="72">
        <f t="shared" si="26"/>
        <v>491</v>
      </c>
      <c r="B822" s="73" t="s">
        <v>424</v>
      </c>
      <c r="C822" s="74" t="s">
        <v>559</v>
      </c>
      <c r="D822" s="18" t="s">
        <v>32</v>
      </c>
      <c r="E822" s="18"/>
      <c r="F822" s="18"/>
      <c r="G822" s="18"/>
      <c r="H822" s="18"/>
      <c r="I822" s="18"/>
      <c r="J822" s="5"/>
      <c r="K822" s="18"/>
      <c r="L822" s="28"/>
      <c r="M822" s="19"/>
      <c r="N822" s="18"/>
      <c r="O822" s="20">
        <v>1</v>
      </c>
      <c r="P822" s="18"/>
      <c r="Q822" s="20">
        <f t="shared" si="25"/>
        <v>1</v>
      </c>
      <c r="R822" s="22">
        <v>1</v>
      </c>
      <c r="S822" s="24">
        <v>1</v>
      </c>
      <c r="T822" s="22"/>
      <c r="U822" s="25"/>
      <c r="V822" s="22"/>
      <c r="W822" s="22"/>
    </row>
    <row r="823" spans="1:23" ht="24" customHeight="1" x14ac:dyDescent="0.3">
      <c r="A823" s="72"/>
      <c r="B823" s="73"/>
      <c r="C823" s="74"/>
      <c r="D823" s="18" t="s">
        <v>48</v>
      </c>
      <c r="E823" s="18"/>
      <c r="F823" s="18"/>
      <c r="G823" s="18"/>
      <c r="H823" s="18"/>
      <c r="I823" s="18"/>
      <c r="J823" s="5"/>
      <c r="K823" s="18"/>
      <c r="L823" s="28"/>
      <c r="M823" s="19"/>
      <c r="N823" s="18"/>
      <c r="O823" s="20">
        <v>1</v>
      </c>
      <c r="P823" s="18"/>
      <c r="Q823" s="20">
        <f t="shared" si="25"/>
        <v>1</v>
      </c>
      <c r="R823" s="22"/>
      <c r="S823" s="24"/>
      <c r="T823" s="22"/>
      <c r="U823" s="25"/>
      <c r="V823" s="22"/>
      <c r="W823" s="22"/>
    </row>
    <row r="824" spans="1:23" ht="24" customHeight="1" x14ac:dyDescent="0.3">
      <c r="A824" s="72">
        <f t="shared" si="26"/>
        <v>492</v>
      </c>
      <c r="B824" s="73" t="s">
        <v>424</v>
      </c>
      <c r="C824" s="74" t="s">
        <v>560</v>
      </c>
      <c r="D824" s="18" t="s">
        <v>32</v>
      </c>
      <c r="E824" s="18"/>
      <c r="F824" s="18"/>
      <c r="G824" s="18"/>
      <c r="H824" s="18"/>
      <c r="I824" s="18"/>
      <c r="J824" s="5"/>
      <c r="K824" s="18"/>
      <c r="L824" s="28"/>
      <c r="M824" s="19"/>
      <c r="N824" s="18"/>
      <c r="O824" s="20">
        <v>1</v>
      </c>
      <c r="P824" s="18"/>
      <c r="Q824" s="20">
        <f t="shared" si="25"/>
        <v>1</v>
      </c>
      <c r="R824" s="22">
        <v>1</v>
      </c>
      <c r="S824" s="24">
        <v>1</v>
      </c>
      <c r="T824" s="22"/>
      <c r="U824" s="25"/>
      <c r="V824" s="22"/>
      <c r="W824" s="22"/>
    </row>
    <row r="825" spans="1:23" ht="24" customHeight="1" x14ac:dyDescent="0.3">
      <c r="A825" s="72"/>
      <c r="B825" s="73"/>
      <c r="C825" s="74"/>
      <c r="D825" s="18" t="s">
        <v>48</v>
      </c>
      <c r="E825" s="18"/>
      <c r="F825" s="18"/>
      <c r="G825" s="18"/>
      <c r="H825" s="18"/>
      <c r="I825" s="18"/>
      <c r="J825" s="5"/>
      <c r="K825" s="18"/>
      <c r="L825" s="28"/>
      <c r="M825" s="19"/>
      <c r="N825" s="18"/>
      <c r="O825" s="20">
        <v>1</v>
      </c>
      <c r="P825" s="18"/>
      <c r="Q825" s="20">
        <f t="shared" si="25"/>
        <v>1</v>
      </c>
      <c r="R825" s="22"/>
      <c r="S825" s="24"/>
      <c r="T825" s="22"/>
      <c r="U825" s="25"/>
      <c r="V825" s="22"/>
      <c r="W825" s="22"/>
    </row>
    <row r="826" spans="1:23" ht="24" customHeight="1" x14ac:dyDescent="0.3">
      <c r="A826" s="72">
        <f t="shared" si="26"/>
        <v>493</v>
      </c>
      <c r="B826" s="73" t="s">
        <v>424</v>
      </c>
      <c r="C826" s="74" t="s">
        <v>561</v>
      </c>
      <c r="D826" s="18" t="s">
        <v>32</v>
      </c>
      <c r="E826" s="18"/>
      <c r="F826" s="18"/>
      <c r="G826" s="18"/>
      <c r="H826" s="18"/>
      <c r="I826" s="18"/>
      <c r="J826" s="5"/>
      <c r="K826" s="18"/>
      <c r="L826" s="28"/>
      <c r="M826" s="19"/>
      <c r="N826" s="18"/>
      <c r="O826" s="20">
        <v>1</v>
      </c>
      <c r="P826" s="18"/>
      <c r="Q826" s="20">
        <f t="shared" si="25"/>
        <v>1</v>
      </c>
      <c r="R826" s="22">
        <v>1</v>
      </c>
      <c r="S826" s="24">
        <v>1</v>
      </c>
      <c r="T826" s="22"/>
      <c r="U826" s="25"/>
      <c r="V826" s="22"/>
      <c r="W826" s="22"/>
    </row>
    <row r="827" spans="1:23" ht="24" customHeight="1" x14ac:dyDescent="0.3">
      <c r="A827" s="72"/>
      <c r="B827" s="73"/>
      <c r="C827" s="74"/>
      <c r="D827" s="18" t="s">
        <v>48</v>
      </c>
      <c r="E827" s="18"/>
      <c r="F827" s="18"/>
      <c r="G827" s="18"/>
      <c r="H827" s="18"/>
      <c r="I827" s="18"/>
      <c r="J827" s="5"/>
      <c r="K827" s="18"/>
      <c r="L827" s="28"/>
      <c r="M827" s="19"/>
      <c r="N827" s="18"/>
      <c r="O827" s="20">
        <v>1</v>
      </c>
      <c r="P827" s="18"/>
      <c r="Q827" s="20">
        <f t="shared" si="25"/>
        <v>1</v>
      </c>
      <c r="R827" s="22"/>
      <c r="S827" s="24"/>
      <c r="T827" s="22"/>
      <c r="U827" s="25"/>
      <c r="V827" s="22"/>
      <c r="W827" s="22"/>
    </row>
    <row r="828" spans="1:23" ht="24" customHeight="1" x14ac:dyDescent="0.3">
      <c r="A828" s="72">
        <f t="shared" si="26"/>
        <v>494</v>
      </c>
      <c r="B828" s="73" t="s">
        <v>424</v>
      </c>
      <c r="C828" s="74" t="s">
        <v>562</v>
      </c>
      <c r="D828" s="18" t="s">
        <v>32</v>
      </c>
      <c r="E828" s="18"/>
      <c r="F828" s="18"/>
      <c r="G828" s="18"/>
      <c r="H828" s="18"/>
      <c r="I828" s="18"/>
      <c r="J828" s="5"/>
      <c r="K828" s="18"/>
      <c r="L828" s="28"/>
      <c r="M828" s="19"/>
      <c r="N828" s="18"/>
      <c r="O828" s="20">
        <v>1</v>
      </c>
      <c r="P828" s="18"/>
      <c r="Q828" s="20">
        <f t="shared" si="25"/>
        <v>1</v>
      </c>
      <c r="R828" s="22">
        <v>1</v>
      </c>
      <c r="S828" s="24">
        <v>1</v>
      </c>
      <c r="T828" s="22"/>
      <c r="U828" s="25"/>
      <c r="V828" s="22"/>
      <c r="W828" s="22"/>
    </row>
    <row r="829" spans="1:23" ht="24" customHeight="1" x14ac:dyDescent="0.3">
      <c r="A829" s="72"/>
      <c r="B829" s="73"/>
      <c r="C829" s="74"/>
      <c r="D829" s="18" t="s">
        <v>48</v>
      </c>
      <c r="E829" s="18"/>
      <c r="F829" s="18"/>
      <c r="G829" s="18"/>
      <c r="H829" s="18"/>
      <c r="I829" s="18"/>
      <c r="J829" s="5"/>
      <c r="K829" s="18"/>
      <c r="L829" s="28"/>
      <c r="M829" s="19"/>
      <c r="N829" s="18"/>
      <c r="O829" s="20">
        <v>1</v>
      </c>
      <c r="P829" s="18"/>
      <c r="Q829" s="20">
        <f t="shared" si="25"/>
        <v>1</v>
      </c>
      <c r="R829" s="22"/>
      <c r="S829" s="24"/>
      <c r="T829" s="22"/>
      <c r="U829" s="25"/>
      <c r="V829" s="22"/>
      <c r="W829" s="22"/>
    </row>
    <row r="830" spans="1:23" ht="24" customHeight="1" x14ac:dyDescent="0.3">
      <c r="A830" s="72">
        <f t="shared" si="26"/>
        <v>495</v>
      </c>
      <c r="B830" s="73" t="s">
        <v>424</v>
      </c>
      <c r="C830" s="74" t="s">
        <v>563</v>
      </c>
      <c r="D830" s="18" t="s">
        <v>32</v>
      </c>
      <c r="E830" s="18"/>
      <c r="F830" s="18"/>
      <c r="G830" s="18"/>
      <c r="H830" s="18"/>
      <c r="I830" s="18"/>
      <c r="J830" s="5"/>
      <c r="K830" s="18"/>
      <c r="L830" s="28"/>
      <c r="M830" s="19"/>
      <c r="N830" s="18"/>
      <c r="O830" s="20">
        <v>1</v>
      </c>
      <c r="P830" s="18"/>
      <c r="Q830" s="20">
        <f t="shared" si="25"/>
        <v>1</v>
      </c>
      <c r="R830" s="22">
        <v>1</v>
      </c>
      <c r="S830" s="24">
        <v>1</v>
      </c>
      <c r="T830" s="22"/>
      <c r="U830" s="25"/>
      <c r="V830" s="22"/>
      <c r="W830" s="22"/>
    </row>
    <row r="831" spans="1:23" ht="24" customHeight="1" x14ac:dyDescent="0.3">
      <c r="A831" s="72"/>
      <c r="B831" s="73"/>
      <c r="C831" s="74"/>
      <c r="D831" s="18" t="s">
        <v>48</v>
      </c>
      <c r="E831" s="18"/>
      <c r="F831" s="18"/>
      <c r="G831" s="18"/>
      <c r="H831" s="18"/>
      <c r="I831" s="18"/>
      <c r="J831" s="5"/>
      <c r="K831" s="18"/>
      <c r="L831" s="28"/>
      <c r="M831" s="19"/>
      <c r="N831" s="18"/>
      <c r="O831" s="20">
        <v>1</v>
      </c>
      <c r="P831" s="18"/>
      <c r="Q831" s="20">
        <f t="shared" si="25"/>
        <v>1</v>
      </c>
      <c r="R831" s="22"/>
      <c r="S831" s="24"/>
      <c r="T831" s="22"/>
      <c r="U831" s="25"/>
      <c r="V831" s="22"/>
      <c r="W831" s="22"/>
    </row>
    <row r="832" spans="1:23" ht="24" customHeight="1" x14ac:dyDescent="0.3">
      <c r="A832" s="72">
        <f t="shared" si="26"/>
        <v>496</v>
      </c>
      <c r="B832" s="73" t="s">
        <v>424</v>
      </c>
      <c r="C832" s="74" t="s">
        <v>564</v>
      </c>
      <c r="D832" s="18" t="s">
        <v>32</v>
      </c>
      <c r="E832" s="18"/>
      <c r="F832" s="18"/>
      <c r="G832" s="18"/>
      <c r="H832" s="18"/>
      <c r="I832" s="18"/>
      <c r="J832" s="5"/>
      <c r="K832" s="18"/>
      <c r="L832" s="28"/>
      <c r="M832" s="19"/>
      <c r="N832" s="18"/>
      <c r="O832" s="20">
        <v>1</v>
      </c>
      <c r="P832" s="18"/>
      <c r="Q832" s="20">
        <f t="shared" si="25"/>
        <v>1</v>
      </c>
      <c r="R832" s="22">
        <v>1</v>
      </c>
      <c r="S832" s="24">
        <v>1</v>
      </c>
      <c r="T832" s="22"/>
      <c r="U832" s="25"/>
      <c r="V832" s="22"/>
      <c r="W832" s="22"/>
    </row>
    <row r="833" spans="1:23" ht="24" customHeight="1" x14ac:dyDescent="0.3">
      <c r="A833" s="72"/>
      <c r="B833" s="73"/>
      <c r="C833" s="74"/>
      <c r="D833" s="18" t="s">
        <v>48</v>
      </c>
      <c r="E833" s="18"/>
      <c r="F833" s="18"/>
      <c r="G833" s="18"/>
      <c r="H833" s="18"/>
      <c r="I833" s="18"/>
      <c r="J833" s="5"/>
      <c r="K833" s="18"/>
      <c r="L833" s="28"/>
      <c r="M833" s="19"/>
      <c r="N833" s="18"/>
      <c r="O833" s="20">
        <v>1</v>
      </c>
      <c r="P833" s="18"/>
      <c r="Q833" s="20">
        <f t="shared" si="25"/>
        <v>1</v>
      </c>
      <c r="R833" s="22"/>
      <c r="S833" s="24"/>
      <c r="T833" s="22"/>
      <c r="U833" s="25"/>
      <c r="V833" s="22"/>
      <c r="W833" s="22"/>
    </row>
    <row r="834" spans="1:23" ht="24" customHeight="1" x14ac:dyDescent="0.3">
      <c r="A834" s="72">
        <f t="shared" si="26"/>
        <v>497</v>
      </c>
      <c r="B834" s="73" t="s">
        <v>424</v>
      </c>
      <c r="C834" s="74" t="s">
        <v>565</v>
      </c>
      <c r="D834" s="18" t="s">
        <v>32</v>
      </c>
      <c r="E834" s="18"/>
      <c r="F834" s="18"/>
      <c r="G834" s="18"/>
      <c r="H834" s="18"/>
      <c r="I834" s="18"/>
      <c r="J834" s="5"/>
      <c r="K834" s="18"/>
      <c r="L834" s="28"/>
      <c r="M834" s="19"/>
      <c r="N834" s="18"/>
      <c r="O834" s="20">
        <v>1</v>
      </c>
      <c r="P834" s="18"/>
      <c r="Q834" s="20">
        <f t="shared" si="25"/>
        <v>1</v>
      </c>
      <c r="R834" s="22">
        <v>1</v>
      </c>
      <c r="S834" s="24">
        <v>1</v>
      </c>
      <c r="T834" s="22"/>
      <c r="U834" s="25"/>
      <c r="V834" s="22"/>
      <c r="W834" s="22"/>
    </row>
    <row r="835" spans="1:23" ht="24" customHeight="1" x14ac:dyDescent="0.3">
      <c r="A835" s="72"/>
      <c r="B835" s="73"/>
      <c r="C835" s="74"/>
      <c r="D835" s="18" t="s">
        <v>48</v>
      </c>
      <c r="E835" s="18"/>
      <c r="F835" s="18"/>
      <c r="G835" s="18"/>
      <c r="H835" s="18"/>
      <c r="I835" s="18"/>
      <c r="J835" s="5"/>
      <c r="K835" s="18"/>
      <c r="L835" s="28"/>
      <c r="M835" s="19"/>
      <c r="N835" s="18"/>
      <c r="O835" s="20">
        <v>1</v>
      </c>
      <c r="P835" s="18"/>
      <c r="Q835" s="20">
        <f t="shared" si="25"/>
        <v>1</v>
      </c>
      <c r="R835" s="22"/>
      <c r="S835" s="24"/>
      <c r="T835" s="22"/>
      <c r="U835" s="25"/>
      <c r="V835" s="22"/>
      <c r="W835" s="22"/>
    </row>
    <row r="836" spans="1:23" ht="24" customHeight="1" x14ac:dyDescent="0.3">
      <c r="A836" s="72">
        <f t="shared" si="26"/>
        <v>498</v>
      </c>
      <c r="B836" s="73" t="s">
        <v>424</v>
      </c>
      <c r="C836" s="74" t="s">
        <v>566</v>
      </c>
      <c r="D836" s="18" t="s">
        <v>32</v>
      </c>
      <c r="E836" s="18"/>
      <c r="F836" s="18"/>
      <c r="G836" s="18"/>
      <c r="H836" s="18"/>
      <c r="I836" s="18"/>
      <c r="J836" s="5"/>
      <c r="K836" s="18"/>
      <c r="L836" s="28"/>
      <c r="M836" s="19"/>
      <c r="N836" s="18"/>
      <c r="O836" s="20">
        <v>1</v>
      </c>
      <c r="P836" s="18"/>
      <c r="Q836" s="20">
        <f t="shared" si="25"/>
        <v>1</v>
      </c>
      <c r="R836" s="22">
        <v>1</v>
      </c>
      <c r="S836" s="24">
        <v>1</v>
      </c>
      <c r="T836" s="22"/>
      <c r="U836" s="25"/>
      <c r="V836" s="22"/>
      <c r="W836" s="22"/>
    </row>
    <row r="837" spans="1:23" ht="24" customHeight="1" x14ac:dyDescent="0.3">
      <c r="A837" s="72"/>
      <c r="B837" s="73"/>
      <c r="C837" s="74"/>
      <c r="D837" s="18" t="s">
        <v>48</v>
      </c>
      <c r="E837" s="18"/>
      <c r="F837" s="18"/>
      <c r="G837" s="18"/>
      <c r="H837" s="18"/>
      <c r="I837" s="18"/>
      <c r="J837" s="5"/>
      <c r="K837" s="18"/>
      <c r="L837" s="28"/>
      <c r="M837" s="19"/>
      <c r="N837" s="18"/>
      <c r="O837" s="20">
        <v>1</v>
      </c>
      <c r="P837" s="18"/>
      <c r="Q837" s="20">
        <f t="shared" si="25"/>
        <v>1</v>
      </c>
      <c r="R837" s="22"/>
      <c r="S837" s="24"/>
      <c r="T837" s="22"/>
      <c r="U837" s="25"/>
      <c r="V837" s="22"/>
      <c r="W837" s="22"/>
    </row>
    <row r="838" spans="1:23" ht="24" customHeight="1" x14ac:dyDescent="0.3">
      <c r="A838" s="72">
        <f t="shared" si="26"/>
        <v>499</v>
      </c>
      <c r="B838" s="73" t="s">
        <v>424</v>
      </c>
      <c r="C838" s="74" t="s">
        <v>567</v>
      </c>
      <c r="D838" s="18" t="s">
        <v>32</v>
      </c>
      <c r="E838" s="18"/>
      <c r="F838" s="18"/>
      <c r="G838" s="18"/>
      <c r="H838" s="18"/>
      <c r="I838" s="18"/>
      <c r="J838" s="5"/>
      <c r="K838" s="18"/>
      <c r="L838" s="28"/>
      <c r="M838" s="19"/>
      <c r="N838" s="18"/>
      <c r="O838" s="20">
        <v>1</v>
      </c>
      <c r="P838" s="18"/>
      <c r="Q838" s="20">
        <f t="shared" si="25"/>
        <v>1</v>
      </c>
      <c r="R838" s="22">
        <v>1</v>
      </c>
      <c r="S838" s="24">
        <v>1</v>
      </c>
      <c r="T838" s="22"/>
      <c r="U838" s="25"/>
      <c r="V838" s="22"/>
      <c r="W838" s="22"/>
    </row>
    <row r="839" spans="1:23" ht="24" customHeight="1" x14ac:dyDescent="0.3">
      <c r="A839" s="72"/>
      <c r="B839" s="73"/>
      <c r="C839" s="74"/>
      <c r="D839" s="18" t="s">
        <v>48</v>
      </c>
      <c r="E839" s="18"/>
      <c r="F839" s="18"/>
      <c r="G839" s="18"/>
      <c r="H839" s="18"/>
      <c r="I839" s="18"/>
      <c r="J839" s="5"/>
      <c r="K839" s="18"/>
      <c r="L839" s="28"/>
      <c r="M839" s="19"/>
      <c r="N839" s="18"/>
      <c r="O839" s="20">
        <v>1</v>
      </c>
      <c r="P839" s="18"/>
      <c r="Q839" s="20">
        <f t="shared" si="25"/>
        <v>1</v>
      </c>
      <c r="R839" s="22"/>
      <c r="S839" s="24"/>
      <c r="T839" s="22"/>
      <c r="U839" s="25"/>
      <c r="V839" s="22"/>
      <c r="W839" s="22"/>
    </row>
    <row r="840" spans="1:23" ht="24" customHeight="1" x14ac:dyDescent="0.3">
      <c r="A840" s="72">
        <f t="shared" si="26"/>
        <v>500</v>
      </c>
      <c r="B840" s="73" t="s">
        <v>424</v>
      </c>
      <c r="C840" s="74" t="s">
        <v>568</v>
      </c>
      <c r="D840" s="18" t="s">
        <v>32</v>
      </c>
      <c r="E840" s="18"/>
      <c r="F840" s="18"/>
      <c r="G840" s="18"/>
      <c r="H840" s="18"/>
      <c r="I840" s="18"/>
      <c r="J840" s="5"/>
      <c r="K840" s="18"/>
      <c r="L840" s="28"/>
      <c r="M840" s="19"/>
      <c r="N840" s="18"/>
      <c r="O840" s="20">
        <v>1</v>
      </c>
      <c r="P840" s="18"/>
      <c r="Q840" s="20">
        <f t="shared" ref="Q840:Q903" si="27">SUM(E840:P840)</f>
        <v>1</v>
      </c>
      <c r="R840" s="22">
        <v>1</v>
      </c>
      <c r="S840" s="24">
        <v>1</v>
      </c>
      <c r="T840" s="22"/>
      <c r="U840" s="25"/>
      <c r="V840" s="22"/>
      <c r="W840" s="22"/>
    </row>
    <row r="841" spans="1:23" ht="24" customHeight="1" x14ac:dyDescent="0.3">
      <c r="A841" s="72"/>
      <c r="B841" s="73"/>
      <c r="C841" s="74"/>
      <c r="D841" s="18" t="s">
        <v>48</v>
      </c>
      <c r="E841" s="18"/>
      <c r="F841" s="18"/>
      <c r="G841" s="18"/>
      <c r="H841" s="18"/>
      <c r="I841" s="18"/>
      <c r="J841" s="5"/>
      <c r="K841" s="18"/>
      <c r="L841" s="28"/>
      <c r="M841" s="19"/>
      <c r="N841" s="18"/>
      <c r="O841" s="20">
        <v>1</v>
      </c>
      <c r="P841" s="18"/>
      <c r="Q841" s="20">
        <f t="shared" si="27"/>
        <v>1</v>
      </c>
      <c r="R841" s="22"/>
      <c r="S841" s="24"/>
      <c r="T841" s="22"/>
      <c r="U841" s="25"/>
      <c r="V841" s="22"/>
      <c r="W841" s="22"/>
    </row>
    <row r="842" spans="1:23" ht="39" customHeight="1" x14ac:dyDescent="0.3">
      <c r="A842" s="22">
        <f t="shared" si="26"/>
        <v>501</v>
      </c>
      <c r="B842" s="16" t="s">
        <v>569</v>
      </c>
      <c r="C842" s="27" t="s">
        <v>570</v>
      </c>
      <c r="D842" s="18" t="s">
        <v>32</v>
      </c>
      <c r="E842" s="18"/>
      <c r="F842" s="18"/>
      <c r="G842" s="18"/>
      <c r="H842" s="18"/>
      <c r="I842" s="18"/>
      <c r="J842" s="5"/>
      <c r="K842" s="18"/>
      <c r="L842" s="28"/>
      <c r="M842" s="19"/>
      <c r="N842" s="18"/>
      <c r="O842" s="20">
        <v>1</v>
      </c>
      <c r="P842" s="18"/>
      <c r="Q842" s="20">
        <f t="shared" si="27"/>
        <v>1</v>
      </c>
      <c r="R842" s="22">
        <v>1</v>
      </c>
      <c r="S842" s="24"/>
      <c r="T842" s="22"/>
      <c r="U842" s="25"/>
      <c r="V842" s="22"/>
      <c r="W842" s="22"/>
    </row>
    <row r="843" spans="1:23" ht="39" customHeight="1" x14ac:dyDescent="0.3">
      <c r="A843" s="22">
        <f t="shared" si="26"/>
        <v>502</v>
      </c>
      <c r="B843" s="16" t="s">
        <v>569</v>
      </c>
      <c r="C843" s="27" t="s">
        <v>571</v>
      </c>
      <c r="D843" s="18" t="s">
        <v>32</v>
      </c>
      <c r="E843" s="18"/>
      <c r="F843" s="18"/>
      <c r="G843" s="18"/>
      <c r="H843" s="18"/>
      <c r="I843" s="18"/>
      <c r="J843" s="5"/>
      <c r="K843" s="18"/>
      <c r="L843" s="28"/>
      <c r="M843" s="19"/>
      <c r="N843" s="18"/>
      <c r="O843" s="20">
        <v>1</v>
      </c>
      <c r="P843" s="18"/>
      <c r="Q843" s="20">
        <f t="shared" si="27"/>
        <v>1</v>
      </c>
      <c r="R843" s="22">
        <v>1</v>
      </c>
      <c r="S843" s="24"/>
      <c r="T843" s="22"/>
      <c r="U843" s="25"/>
      <c r="V843" s="22"/>
      <c r="W843" s="22"/>
    </row>
    <row r="844" spans="1:23" ht="21" customHeight="1" x14ac:dyDescent="0.3">
      <c r="A844" s="72">
        <f t="shared" si="26"/>
        <v>503</v>
      </c>
      <c r="B844" s="73" t="s">
        <v>569</v>
      </c>
      <c r="C844" s="74" t="s">
        <v>572</v>
      </c>
      <c r="D844" s="18" t="s">
        <v>32</v>
      </c>
      <c r="E844" s="18"/>
      <c r="F844" s="18"/>
      <c r="G844" s="18"/>
      <c r="H844" s="18"/>
      <c r="I844" s="18"/>
      <c r="J844" s="5"/>
      <c r="K844" s="18"/>
      <c r="L844" s="28"/>
      <c r="M844" s="19"/>
      <c r="N844" s="18"/>
      <c r="O844" s="20">
        <v>1</v>
      </c>
      <c r="P844" s="18"/>
      <c r="Q844" s="20">
        <f t="shared" si="27"/>
        <v>1</v>
      </c>
      <c r="R844" s="22">
        <v>1</v>
      </c>
      <c r="S844" s="24">
        <v>1</v>
      </c>
      <c r="T844" s="22">
        <v>1</v>
      </c>
      <c r="U844" s="25"/>
      <c r="V844" s="22"/>
      <c r="W844" s="22"/>
    </row>
    <row r="845" spans="1:23" ht="21" customHeight="1" x14ac:dyDescent="0.3">
      <c r="A845" s="72"/>
      <c r="B845" s="73"/>
      <c r="C845" s="74"/>
      <c r="D845" s="18" t="s">
        <v>48</v>
      </c>
      <c r="E845" s="18"/>
      <c r="F845" s="18"/>
      <c r="G845" s="18"/>
      <c r="H845" s="18"/>
      <c r="I845" s="18"/>
      <c r="J845" s="5"/>
      <c r="K845" s="18"/>
      <c r="L845" s="28"/>
      <c r="M845" s="19"/>
      <c r="N845" s="18"/>
      <c r="O845" s="20">
        <v>1</v>
      </c>
      <c r="P845" s="18"/>
      <c r="Q845" s="20">
        <f t="shared" si="27"/>
        <v>1</v>
      </c>
      <c r="R845" s="22"/>
      <c r="S845" s="24"/>
      <c r="T845" s="22"/>
      <c r="U845" s="25"/>
      <c r="V845" s="22"/>
      <c r="W845" s="22"/>
    </row>
    <row r="846" spans="1:23" ht="21" customHeight="1" x14ac:dyDescent="0.3">
      <c r="A846" s="72"/>
      <c r="B846" s="73"/>
      <c r="C846" s="74"/>
      <c r="D846" s="18" t="s">
        <v>49</v>
      </c>
      <c r="E846" s="18"/>
      <c r="F846" s="18"/>
      <c r="G846" s="18"/>
      <c r="H846" s="18"/>
      <c r="I846" s="18"/>
      <c r="J846" s="5"/>
      <c r="K846" s="18"/>
      <c r="L846" s="28"/>
      <c r="M846" s="19"/>
      <c r="N846" s="18"/>
      <c r="O846" s="20">
        <v>1</v>
      </c>
      <c r="P846" s="18"/>
      <c r="Q846" s="20">
        <f t="shared" si="27"/>
        <v>1</v>
      </c>
      <c r="R846" s="22"/>
      <c r="S846" s="24"/>
      <c r="T846" s="22"/>
      <c r="U846" s="25"/>
      <c r="V846" s="22"/>
      <c r="W846" s="22"/>
    </row>
    <row r="847" spans="1:23" ht="30" customHeight="1" x14ac:dyDescent="0.3">
      <c r="A847" s="22">
        <f t="shared" si="26"/>
        <v>504</v>
      </c>
      <c r="B847" s="16" t="s">
        <v>569</v>
      </c>
      <c r="C847" s="27" t="s">
        <v>573</v>
      </c>
      <c r="D847" s="18" t="s">
        <v>32</v>
      </c>
      <c r="E847" s="18"/>
      <c r="F847" s="18"/>
      <c r="G847" s="18"/>
      <c r="H847" s="18"/>
      <c r="I847" s="18"/>
      <c r="J847" s="5"/>
      <c r="K847" s="18"/>
      <c r="L847" s="28"/>
      <c r="M847" s="19"/>
      <c r="N847" s="18"/>
      <c r="O847" s="20">
        <v>1</v>
      </c>
      <c r="P847" s="18"/>
      <c r="Q847" s="20">
        <f t="shared" si="27"/>
        <v>1</v>
      </c>
      <c r="R847" s="22">
        <v>1</v>
      </c>
      <c r="S847" s="24"/>
      <c r="T847" s="22"/>
      <c r="U847" s="25"/>
      <c r="V847" s="22"/>
      <c r="W847" s="22"/>
    </row>
    <row r="848" spans="1:23" ht="30" customHeight="1" x14ac:dyDescent="0.3">
      <c r="A848" s="22">
        <f t="shared" si="26"/>
        <v>505</v>
      </c>
      <c r="B848" s="16" t="s">
        <v>569</v>
      </c>
      <c r="C848" s="27" t="s">
        <v>574</v>
      </c>
      <c r="D848" s="18" t="s">
        <v>32</v>
      </c>
      <c r="E848" s="18"/>
      <c r="F848" s="18"/>
      <c r="G848" s="18"/>
      <c r="H848" s="18"/>
      <c r="I848" s="18"/>
      <c r="J848" s="5"/>
      <c r="K848" s="18"/>
      <c r="L848" s="28"/>
      <c r="M848" s="19"/>
      <c r="N848" s="18"/>
      <c r="O848" s="20">
        <v>1</v>
      </c>
      <c r="P848" s="18"/>
      <c r="Q848" s="20">
        <f t="shared" si="27"/>
        <v>1</v>
      </c>
      <c r="R848" s="22">
        <v>1</v>
      </c>
      <c r="S848" s="24"/>
      <c r="T848" s="22"/>
      <c r="U848" s="25"/>
      <c r="V848" s="22"/>
      <c r="W848" s="22"/>
    </row>
    <row r="849" spans="1:23" ht="30" customHeight="1" x14ac:dyDescent="0.3">
      <c r="A849" s="22">
        <f t="shared" si="26"/>
        <v>506</v>
      </c>
      <c r="B849" s="16" t="s">
        <v>569</v>
      </c>
      <c r="C849" s="27" t="s">
        <v>575</v>
      </c>
      <c r="D849" s="18" t="s">
        <v>32</v>
      </c>
      <c r="E849" s="18"/>
      <c r="F849" s="18"/>
      <c r="G849" s="18"/>
      <c r="H849" s="18"/>
      <c r="I849" s="18"/>
      <c r="J849" s="5"/>
      <c r="K849" s="18"/>
      <c r="L849" s="28"/>
      <c r="M849" s="19"/>
      <c r="N849" s="18"/>
      <c r="O849" s="20">
        <v>1</v>
      </c>
      <c r="P849" s="18"/>
      <c r="Q849" s="20">
        <f t="shared" si="27"/>
        <v>1</v>
      </c>
      <c r="R849" s="22">
        <v>1</v>
      </c>
      <c r="S849" s="24"/>
      <c r="T849" s="22"/>
      <c r="U849" s="25"/>
      <c r="V849" s="22"/>
      <c r="W849" s="22"/>
    </row>
    <row r="850" spans="1:23" ht="30" customHeight="1" x14ac:dyDescent="0.3">
      <c r="A850" s="22">
        <f t="shared" si="26"/>
        <v>507</v>
      </c>
      <c r="B850" s="16" t="s">
        <v>569</v>
      </c>
      <c r="C850" s="27" t="s">
        <v>576</v>
      </c>
      <c r="D850" s="18" t="s">
        <v>32</v>
      </c>
      <c r="E850" s="18"/>
      <c r="F850" s="18"/>
      <c r="G850" s="18"/>
      <c r="H850" s="18"/>
      <c r="I850" s="18"/>
      <c r="J850" s="5"/>
      <c r="K850" s="18"/>
      <c r="L850" s="28"/>
      <c r="M850" s="19"/>
      <c r="N850" s="18"/>
      <c r="O850" s="20">
        <v>1</v>
      </c>
      <c r="P850" s="18"/>
      <c r="Q850" s="20">
        <f t="shared" si="27"/>
        <v>1</v>
      </c>
      <c r="R850" s="22">
        <v>1</v>
      </c>
      <c r="S850" s="24"/>
      <c r="T850" s="22"/>
      <c r="U850" s="25"/>
      <c r="V850" s="22"/>
      <c r="W850" s="22"/>
    </row>
    <row r="851" spans="1:23" ht="30" customHeight="1" x14ac:dyDescent="0.3">
      <c r="A851" s="22">
        <f t="shared" si="26"/>
        <v>508</v>
      </c>
      <c r="B851" s="16" t="s">
        <v>569</v>
      </c>
      <c r="C851" s="27" t="s">
        <v>577</v>
      </c>
      <c r="D851" s="18" t="s">
        <v>32</v>
      </c>
      <c r="E851" s="18"/>
      <c r="F851" s="18"/>
      <c r="G851" s="18"/>
      <c r="H851" s="18"/>
      <c r="I851" s="18"/>
      <c r="J851" s="5"/>
      <c r="K851" s="18"/>
      <c r="L851" s="28"/>
      <c r="M851" s="19"/>
      <c r="N851" s="18"/>
      <c r="O851" s="20">
        <v>1</v>
      </c>
      <c r="P851" s="18"/>
      <c r="Q851" s="20">
        <f t="shared" si="27"/>
        <v>1</v>
      </c>
      <c r="R851" s="22">
        <v>1</v>
      </c>
      <c r="S851" s="24"/>
      <c r="T851" s="22"/>
      <c r="U851" s="25"/>
      <c r="V851" s="22"/>
      <c r="W851" s="22"/>
    </row>
    <row r="852" spans="1:23" ht="21" customHeight="1" x14ac:dyDescent="0.3">
      <c r="A852" s="72">
        <f t="shared" si="26"/>
        <v>509</v>
      </c>
      <c r="B852" s="73" t="s">
        <v>569</v>
      </c>
      <c r="C852" s="74" t="s">
        <v>578</v>
      </c>
      <c r="D852" s="18" t="s">
        <v>32</v>
      </c>
      <c r="E852" s="18"/>
      <c r="F852" s="18"/>
      <c r="G852" s="18"/>
      <c r="H852" s="18"/>
      <c r="I852" s="18"/>
      <c r="J852" s="5"/>
      <c r="K852" s="18"/>
      <c r="L852" s="28"/>
      <c r="M852" s="19"/>
      <c r="N852" s="18"/>
      <c r="O852" s="20">
        <v>1</v>
      </c>
      <c r="P852" s="18"/>
      <c r="Q852" s="20">
        <f t="shared" si="27"/>
        <v>1</v>
      </c>
      <c r="R852" s="22">
        <v>1</v>
      </c>
      <c r="S852" s="24">
        <v>1</v>
      </c>
      <c r="T852" s="22">
        <v>1</v>
      </c>
      <c r="U852" s="25"/>
      <c r="V852" s="22"/>
      <c r="W852" s="22"/>
    </row>
    <row r="853" spans="1:23" ht="21" customHeight="1" x14ac:dyDescent="0.3">
      <c r="A853" s="72"/>
      <c r="B853" s="73"/>
      <c r="C853" s="74"/>
      <c r="D853" s="18" t="s">
        <v>48</v>
      </c>
      <c r="E853" s="18"/>
      <c r="F853" s="18"/>
      <c r="G853" s="18"/>
      <c r="H853" s="18"/>
      <c r="I853" s="18"/>
      <c r="J853" s="5"/>
      <c r="K853" s="18"/>
      <c r="L853" s="28"/>
      <c r="M853" s="19"/>
      <c r="N853" s="18"/>
      <c r="O853" s="20">
        <v>1</v>
      </c>
      <c r="P853" s="18"/>
      <c r="Q853" s="20">
        <f t="shared" si="27"/>
        <v>1</v>
      </c>
      <c r="R853" s="22"/>
      <c r="S853" s="24"/>
      <c r="T853" s="22"/>
      <c r="U853" s="25"/>
      <c r="V853" s="22"/>
      <c r="W853" s="22"/>
    </row>
    <row r="854" spans="1:23" ht="21" customHeight="1" x14ac:dyDescent="0.3">
      <c r="A854" s="72"/>
      <c r="B854" s="73"/>
      <c r="C854" s="74"/>
      <c r="D854" s="18" t="s">
        <v>49</v>
      </c>
      <c r="E854" s="18"/>
      <c r="F854" s="18"/>
      <c r="G854" s="18"/>
      <c r="H854" s="18"/>
      <c r="I854" s="18"/>
      <c r="J854" s="5"/>
      <c r="K854" s="18"/>
      <c r="L854" s="28"/>
      <c r="M854" s="19"/>
      <c r="N854" s="18"/>
      <c r="O854" s="20">
        <v>1</v>
      </c>
      <c r="P854" s="18"/>
      <c r="Q854" s="20">
        <f t="shared" si="27"/>
        <v>1</v>
      </c>
      <c r="R854" s="22"/>
      <c r="S854" s="24"/>
      <c r="T854" s="22"/>
      <c r="U854" s="25"/>
      <c r="V854" s="22"/>
      <c r="W854" s="22"/>
    </row>
    <row r="855" spans="1:23" ht="30" customHeight="1" x14ac:dyDescent="0.3">
      <c r="A855" s="22">
        <f t="shared" si="26"/>
        <v>510</v>
      </c>
      <c r="B855" s="16" t="s">
        <v>569</v>
      </c>
      <c r="C855" s="27" t="s">
        <v>579</v>
      </c>
      <c r="D855" s="18" t="s">
        <v>32</v>
      </c>
      <c r="E855" s="18"/>
      <c r="F855" s="18"/>
      <c r="G855" s="18"/>
      <c r="H855" s="18"/>
      <c r="I855" s="18"/>
      <c r="J855" s="5"/>
      <c r="K855" s="18"/>
      <c r="L855" s="28"/>
      <c r="M855" s="19"/>
      <c r="N855" s="18"/>
      <c r="O855" s="20">
        <v>1</v>
      </c>
      <c r="P855" s="18"/>
      <c r="Q855" s="20">
        <f t="shared" si="27"/>
        <v>1</v>
      </c>
      <c r="R855" s="22">
        <v>1</v>
      </c>
      <c r="S855" s="24"/>
      <c r="T855" s="22"/>
      <c r="U855" s="25"/>
      <c r="V855" s="22"/>
      <c r="W855" s="22"/>
    </row>
    <row r="856" spans="1:23" ht="30" customHeight="1" x14ac:dyDescent="0.3">
      <c r="A856" s="22">
        <f t="shared" si="26"/>
        <v>511</v>
      </c>
      <c r="B856" s="17" t="s">
        <v>580</v>
      </c>
      <c r="C856" s="17" t="s">
        <v>581</v>
      </c>
      <c r="D856" s="18" t="s">
        <v>32</v>
      </c>
      <c r="E856" s="18"/>
      <c r="F856" s="18"/>
      <c r="G856" s="18"/>
      <c r="H856" s="18"/>
      <c r="I856" s="18"/>
      <c r="J856" s="5"/>
      <c r="K856" s="18"/>
      <c r="L856" s="28"/>
      <c r="M856" s="19"/>
      <c r="N856" s="18"/>
      <c r="O856" s="20">
        <v>1</v>
      </c>
      <c r="P856" s="18"/>
      <c r="Q856" s="20">
        <f t="shared" si="27"/>
        <v>1</v>
      </c>
      <c r="R856" s="22">
        <v>1</v>
      </c>
      <c r="S856" s="24"/>
      <c r="T856" s="22"/>
      <c r="U856" s="25"/>
      <c r="V856" s="22"/>
      <c r="W856" s="22"/>
    </row>
    <row r="857" spans="1:23" ht="39" customHeight="1" x14ac:dyDescent="0.3">
      <c r="A857" s="22">
        <f t="shared" si="26"/>
        <v>512</v>
      </c>
      <c r="B857" s="17" t="s">
        <v>580</v>
      </c>
      <c r="C857" s="17" t="s">
        <v>582</v>
      </c>
      <c r="D857" s="18" t="s">
        <v>32</v>
      </c>
      <c r="E857" s="18"/>
      <c r="F857" s="18"/>
      <c r="G857" s="18"/>
      <c r="H857" s="18"/>
      <c r="I857" s="18"/>
      <c r="J857" s="5"/>
      <c r="K857" s="18"/>
      <c r="L857" s="28"/>
      <c r="M857" s="19"/>
      <c r="N857" s="18"/>
      <c r="O857" s="20">
        <v>1</v>
      </c>
      <c r="P857" s="18"/>
      <c r="Q857" s="20">
        <f t="shared" si="27"/>
        <v>1</v>
      </c>
      <c r="R857" s="22">
        <v>1</v>
      </c>
      <c r="S857" s="24"/>
      <c r="T857" s="22"/>
      <c r="U857" s="25"/>
      <c r="V857" s="22"/>
      <c r="W857" s="22"/>
    </row>
    <row r="858" spans="1:23" ht="30" customHeight="1" x14ac:dyDescent="0.3">
      <c r="A858" s="22">
        <f t="shared" si="26"/>
        <v>513</v>
      </c>
      <c r="B858" s="17" t="s">
        <v>583</v>
      </c>
      <c r="C858" s="17" t="s">
        <v>584</v>
      </c>
      <c r="D858" s="18" t="s">
        <v>32</v>
      </c>
      <c r="E858" s="18"/>
      <c r="F858" s="18"/>
      <c r="G858" s="18"/>
      <c r="H858" s="18"/>
      <c r="I858" s="18"/>
      <c r="J858" s="5"/>
      <c r="K858" s="18"/>
      <c r="L858" s="28"/>
      <c r="M858" s="19"/>
      <c r="N858" s="18"/>
      <c r="O858" s="20">
        <v>1</v>
      </c>
      <c r="P858" s="18"/>
      <c r="Q858" s="20">
        <f t="shared" si="27"/>
        <v>1</v>
      </c>
      <c r="R858" s="22">
        <v>1</v>
      </c>
      <c r="S858" s="24"/>
      <c r="T858" s="22"/>
      <c r="U858" s="25"/>
      <c r="V858" s="22"/>
      <c r="W858" s="22"/>
    </row>
    <row r="859" spans="1:23" ht="39" customHeight="1" x14ac:dyDescent="0.3">
      <c r="A859" s="22">
        <f t="shared" si="26"/>
        <v>514</v>
      </c>
      <c r="B859" s="17" t="s">
        <v>583</v>
      </c>
      <c r="C859" s="17" t="s">
        <v>585</v>
      </c>
      <c r="D859" s="18" t="s">
        <v>32</v>
      </c>
      <c r="E859" s="18"/>
      <c r="F859" s="18"/>
      <c r="G859" s="18"/>
      <c r="H859" s="18"/>
      <c r="I859" s="18"/>
      <c r="J859" s="5"/>
      <c r="K859" s="18"/>
      <c r="L859" s="28"/>
      <c r="M859" s="19"/>
      <c r="N859" s="18"/>
      <c r="O859" s="20">
        <v>1</v>
      </c>
      <c r="P859" s="18"/>
      <c r="Q859" s="20">
        <f t="shared" si="27"/>
        <v>1</v>
      </c>
      <c r="R859" s="22">
        <v>1</v>
      </c>
      <c r="S859" s="24"/>
      <c r="T859" s="22"/>
      <c r="U859" s="25"/>
      <c r="V859" s="22"/>
      <c r="W859" s="22"/>
    </row>
    <row r="860" spans="1:23" ht="39" customHeight="1" x14ac:dyDescent="0.3">
      <c r="A860" s="22">
        <f t="shared" si="26"/>
        <v>515</v>
      </c>
      <c r="B860" s="17" t="s">
        <v>583</v>
      </c>
      <c r="C860" s="17" t="s">
        <v>586</v>
      </c>
      <c r="D860" s="18" t="s">
        <v>32</v>
      </c>
      <c r="E860" s="18"/>
      <c r="F860" s="18"/>
      <c r="G860" s="18"/>
      <c r="H860" s="18"/>
      <c r="I860" s="18"/>
      <c r="J860" s="5"/>
      <c r="K860" s="18"/>
      <c r="L860" s="28"/>
      <c r="M860" s="19"/>
      <c r="N860" s="18"/>
      <c r="O860" s="20">
        <v>1</v>
      </c>
      <c r="P860" s="18"/>
      <c r="Q860" s="20">
        <f t="shared" si="27"/>
        <v>1</v>
      </c>
      <c r="R860" s="22">
        <v>1</v>
      </c>
      <c r="S860" s="24"/>
      <c r="T860" s="22"/>
      <c r="U860" s="25"/>
      <c r="V860" s="22"/>
      <c r="W860" s="22"/>
    </row>
    <row r="861" spans="1:23" ht="30" customHeight="1" x14ac:dyDescent="0.3">
      <c r="A861" s="22">
        <f t="shared" si="26"/>
        <v>516</v>
      </c>
      <c r="B861" s="17" t="s">
        <v>583</v>
      </c>
      <c r="C861" s="17" t="s">
        <v>587</v>
      </c>
      <c r="D861" s="18" t="s">
        <v>32</v>
      </c>
      <c r="E861" s="18"/>
      <c r="F861" s="18"/>
      <c r="G861" s="18"/>
      <c r="H861" s="18"/>
      <c r="I861" s="18"/>
      <c r="J861" s="5"/>
      <c r="K861" s="18"/>
      <c r="L861" s="28"/>
      <c r="M861" s="19"/>
      <c r="N861" s="18"/>
      <c r="O861" s="20">
        <v>1</v>
      </c>
      <c r="P861" s="18"/>
      <c r="Q861" s="20">
        <f t="shared" si="27"/>
        <v>1</v>
      </c>
      <c r="R861" s="22">
        <v>1</v>
      </c>
      <c r="S861" s="24"/>
      <c r="T861" s="22"/>
      <c r="U861" s="25"/>
      <c r="V861" s="22"/>
      <c r="W861" s="22"/>
    </row>
    <row r="862" spans="1:23" ht="30" customHeight="1" x14ac:dyDescent="0.3">
      <c r="A862" s="22">
        <f t="shared" si="26"/>
        <v>517</v>
      </c>
      <c r="B862" s="17" t="s">
        <v>583</v>
      </c>
      <c r="C862" s="17" t="s">
        <v>588</v>
      </c>
      <c r="D862" s="18" t="s">
        <v>32</v>
      </c>
      <c r="E862" s="18"/>
      <c r="F862" s="18"/>
      <c r="G862" s="18"/>
      <c r="H862" s="18"/>
      <c r="I862" s="18"/>
      <c r="J862" s="5"/>
      <c r="K862" s="18"/>
      <c r="L862" s="28"/>
      <c r="M862" s="19"/>
      <c r="N862" s="18"/>
      <c r="O862" s="20">
        <v>1</v>
      </c>
      <c r="P862" s="18"/>
      <c r="Q862" s="20">
        <f t="shared" si="27"/>
        <v>1</v>
      </c>
      <c r="R862" s="22">
        <v>1</v>
      </c>
      <c r="S862" s="24"/>
      <c r="T862" s="22"/>
      <c r="U862" s="25"/>
      <c r="V862" s="22"/>
      <c r="W862" s="22"/>
    </row>
    <row r="863" spans="1:23" ht="30" customHeight="1" x14ac:dyDescent="0.3">
      <c r="A863" s="22">
        <f t="shared" si="26"/>
        <v>518</v>
      </c>
      <c r="B863" s="17" t="s">
        <v>583</v>
      </c>
      <c r="C863" s="17" t="s">
        <v>589</v>
      </c>
      <c r="D863" s="18" t="s">
        <v>32</v>
      </c>
      <c r="E863" s="18"/>
      <c r="F863" s="18"/>
      <c r="G863" s="18"/>
      <c r="H863" s="18"/>
      <c r="I863" s="18"/>
      <c r="J863" s="5"/>
      <c r="K863" s="18"/>
      <c r="L863" s="28"/>
      <c r="M863" s="19"/>
      <c r="N863" s="18"/>
      <c r="O863" s="20">
        <v>1</v>
      </c>
      <c r="P863" s="18"/>
      <c r="Q863" s="20">
        <f t="shared" si="27"/>
        <v>1</v>
      </c>
      <c r="R863" s="22">
        <v>1</v>
      </c>
      <c r="S863" s="24"/>
      <c r="T863" s="22"/>
      <c r="U863" s="25"/>
      <c r="V863" s="22"/>
      <c r="W863" s="22"/>
    </row>
    <row r="864" spans="1:23" ht="30" customHeight="1" x14ac:dyDescent="0.3">
      <c r="A864" s="22">
        <f t="shared" si="26"/>
        <v>519</v>
      </c>
      <c r="B864" s="17" t="s">
        <v>583</v>
      </c>
      <c r="C864" s="17" t="s">
        <v>590</v>
      </c>
      <c r="D864" s="18" t="s">
        <v>32</v>
      </c>
      <c r="E864" s="18"/>
      <c r="F864" s="18"/>
      <c r="G864" s="18"/>
      <c r="H864" s="18"/>
      <c r="I864" s="18"/>
      <c r="J864" s="5"/>
      <c r="K864" s="18"/>
      <c r="L864" s="28"/>
      <c r="M864" s="19"/>
      <c r="N864" s="18"/>
      <c r="O864" s="20">
        <v>1</v>
      </c>
      <c r="P864" s="18"/>
      <c r="Q864" s="20">
        <f t="shared" si="27"/>
        <v>1</v>
      </c>
      <c r="R864" s="22">
        <v>1</v>
      </c>
      <c r="S864" s="24"/>
      <c r="T864" s="22"/>
      <c r="U864" s="25"/>
      <c r="V864" s="22"/>
      <c r="W864" s="22"/>
    </row>
    <row r="865" spans="1:23" ht="30" customHeight="1" x14ac:dyDescent="0.3">
      <c r="A865" s="22">
        <f t="shared" si="26"/>
        <v>520</v>
      </c>
      <c r="B865" s="17" t="s">
        <v>583</v>
      </c>
      <c r="C865" s="17" t="s">
        <v>591</v>
      </c>
      <c r="D865" s="18" t="s">
        <v>32</v>
      </c>
      <c r="E865" s="18"/>
      <c r="F865" s="18"/>
      <c r="G865" s="18"/>
      <c r="H865" s="18"/>
      <c r="I865" s="18"/>
      <c r="J865" s="5"/>
      <c r="K865" s="18"/>
      <c r="L865" s="28"/>
      <c r="M865" s="19"/>
      <c r="N865" s="18"/>
      <c r="O865" s="20">
        <v>1</v>
      </c>
      <c r="P865" s="18"/>
      <c r="Q865" s="20">
        <f t="shared" si="27"/>
        <v>1</v>
      </c>
      <c r="R865" s="22">
        <v>1</v>
      </c>
      <c r="S865" s="24"/>
      <c r="T865" s="22"/>
      <c r="U865" s="25"/>
      <c r="V865" s="22"/>
      <c r="W865" s="22"/>
    </row>
    <row r="866" spans="1:23" ht="30" customHeight="1" x14ac:dyDescent="0.3">
      <c r="A866" s="22">
        <f t="shared" si="26"/>
        <v>521</v>
      </c>
      <c r="B866" s="17" t="s">
        <v>583</v>
      </c>
      <c r="C866" s="17" t="s">
        <v>592</v>
      </c>
      <c r="D866" s="18" t="s">
        <v>32</v>
      </c>
      <c r="E866" s="18"/>
      <c r="F866" s="18"/>
      <c r="G866" s="18"/>
      <c r="H866" s="18"/>
      <c r="I866" s="18"/>
      <c r="J866" s="5"/>
      <c r="K866" s="18"/>
      <c r="L866" s="28"/>
      <c r="M866" s="19"/>
      <c r="N866" s="18"/>
      <c r="O866" s="20">
        <v>1</v>
      </c>
      <c r="P866" s="18"/>
      <c r="Q866" s="20">
        <f t="shared" si="27"/>
        <v>1</v>
      </c>
      <c r="R866" s="22">
        <v>1</v>
      </c>
      <c r="S866" s="24"/>
      <c r="T866" s="22"/>
      <c r="U866" s="25"/>
      <c r="V866" s="22"/>
      <c r="W866" s="22"/>
    </row>
    <row r="867" spans="1:23" ht="30" customHeight="1" x14ac:dyDescent="0.3">
      <c r="A867" s="22">
        <f t="shared" si="26"/>
        <v>522</v>
      </c>
      <c r="B867" s="17" t="s">
        <v>593</v>
      </c>
      <c r="C867" s="17" t="s">
        <v>594</v>
      </c>
      <c r="D867" s="18" t="s">
        <v>32</v>
      </c>
      <c r="E867" s="18"/>
      <c r="F867" s="18"/>
      <c r="G867" s="18"/>
      <c r="H867" s="18"/>
      <c r="I867" s="18"/>
      <c r="J867" s="5"/>
      <c r="K867" s="18"/>
      <c r="L867" s="28"/>
      <c r="M867" s="19"/>
      <c r="N867" s="18"/>
      <c r="O867" s="20">
        <v>1</v>
      </c>
      <c r="P867" s="18"/>
      <c r="Q867" s="20">
        <f t="shared" si="27"/>
        <v>1</v>
      </c>
      <c r="R867" s="22">
        <v>1</v>
      </c>
      <c r="S867" s="24"/>
      <c r="T867" s="22"/>
      <c r="U867" s="25"/>
      <c r="V867" s="22"/>
      <c r="W867" s="22"/>
    </row>
    <row r="868" spans="1:23" ht="39" customHeight="1" x14ac:dyDescent="0.3">
      <c r="A868" s="22">
        <f t="shared" si="26"/>
        <v>523</v>
      </c>
      <c r="B868" s="17" t="s">
        <v>593</v>
      </c>
      <c r="C868" s="17" t="s">
        <v>595</v>
      </c>
      <c r="D868" s="18" t="s">
        <v>32</v>
      </c>
      <c r="E868" s="18"/>
      <c r="F868" s="18"/>
      <c r="G868" s="18"/>
      <c r="H868" s="18"/>
      <c r="I868" s="18"/>
      <c r="J868" s="5"/>
      <c r="K868" s="18"/>
      <c r="L868" s="28"/>
      <c r="M868" s="19"/>
      <c r="N868" s="18"/>
      <c r="O868" s="20">
        <v>1</v>
      </c>
      <c r="P868" s="18"/>
      <c r="Q868" s="20">
        <f t="shared" si="27"/>
        <v>1</v>
      </c>
      <c r="R868" s="22">
        <v>1</v>
      </c>
      <c r="S868" s="24"/>
      <c r="T868" s="22"/>
      <c r="U868" s="25"/>
      <c r="V868" s="22"/>
      <c r="W868" s="22"/>
    </row>
    <row r="869" spans="1:23" ht="21.6" customHeight="1" x14ac:dyDescent="0.3">
      <c r="A869" s="72">
        <f t="shared" si="26"/>
        <v>524</v>
      </c>
      <c r="B869" s="76" t="s">
        <v>593</v>
      </c>
      <c r="C869" s="76" t="s">
        <v>596</v>
      </c>
      <c r="D869" s="18" t="s">
        <v>32</v>
      </c>
      <c r="E869" s="18"/>
      <c r="F869" s="18"/>
      <c r="G869" s="18"/>
      <c r="H869" s="18"/>
      <c r="I869" s="18"/>
      <c r="J869" s="5"/>
      <c r="K869" s="18"/>
      <c r="L869" s="28"/>
      <c r="M869" s="19"/>
      <c r="N869" s="18"/>
      <c r="O869" s="20">
        <v>1</v>
      </c>
      <c r="P869" s="18"/>
      <c r="Q869" s="20">
        <f t="shared" si="27"/>
        <v>1</v>
      </c>
      <c r="R869" s="22">
        <v>1</v>
      </c>
      <c r="S869" s="24">
        <v>1</v>
      </c>
      <c r="T869" s="22">
        <v>1</v>
      </c>
      <c r="U869" s="25"/>
      <c r="V869" s="22"/>
      <c r="W869" s="22"/>
    </row>
    <row r="870" spans="1:23" ht="21.6" customHeight="1" x14ac:dyDescent="0.3">
      <c r="A870" s="72"/>
      <c r="B870" s="76"/>
      <c r="C870" s="76"/>
      <c r="D870" s="18" t="s">
        <v>48</v>
      </c>
      <c r="E870" s="18"/>
      <c r="F870" s="18"/>
      <c r="G870" s="18"/>
      <c r="H870" s="18"/>
      <c r="I870" s="18"/>
      <c r="J870" s="5"/>
      <c r="K870" s="18"/>
      <c r="L870" s="28"/>
      <c r="M870" s="19"/>
      <c r="N870" s="18"/>
      <c r="O870" s="20">
        <v>1</v>
      </c>
      <c r="P870" s="18"/>
      <c r="Q870" s="20">
        <f t="shared" si="27"/>
        <v>1</v>
      </c>
      <c r="R870" s="22"/>
      <c r="S870" s="24"/>
      <c r="T870" s="22"/>
      <c r="U870" s="25"/>
      <c r="V870" s="22"/>
      <c r="W870" s="22"/>
    </row>
    <row r="871" spans="1:23" ht="21.6" customHeight="1" x14ac:dyDescent="0.3">
      <c r="A871" s="72"/>
      <c r="B871" s="76"/>
      <c r="C871" s="76"/>
      <c r="D871" s="18" t="s">
        <v>49</v>
      </c>
      <c r="E871" s="18"/>
      <c r="F871" s="18"/>
      <c r="G871" s="18"/>
      <c r="H871" s="18"/>
      <c r="I871" s="18"/>
      <c r="J871" s="5"/>
      <c r="K871" s="18"/>
      <c r="L871" s="28"/>
      <c r="M871" s="19"/>
      <c r="N871" s="18"/>
      <c r="O871" s="20">
        <v>1</v>
      </c>
      <c r="P871" s="18"/>
      <c r="Q871" s="20">
        <f t="shared" si="27"/>
        <v>1</v>
      </c>
      <c r="R871" s="22"/>
      <c r="S871" s="24"/>
      <c r="T871" s="22"/>
      <c r="U871" s="25"/>
      <c r="V871" s="22"/>
      <c r="W871" s="22"/>
    </row>
    <row r="872" spans="1:23" ht="30" customHeight="1" x14ac:dyDescent="0.3">
      <c r="A872" s="22">
        <f t="shared" si="26"/>
        <v>525</v>
      </c>
      <c r="B872" s="17" t="s">
        <v>593</v>
      </c>
      <c r="C872" s="17" t="s">
        <v>597</v>
      </c>
      <c r="D872" s="18" t="s">
        <v>32</v>
      </c>
      <c r="E872" s="18"/>
      <c r="F872" s="18"/>
      <c r="G872" s="18"/>
      <c r="H872" s="18"/>
      <c r="I872" s="18"/>
      <c r="J872" s="5"/>
      <c r="K872" s="18"/>
      <c r="L872" s="28"/>
      <c r="M872" s="19"/>
      <c r="N872" s="18"/>
      <c r="O872" s="20">
        <v>1</v>
      </c>
      <c r="P872" s="18"/>
      <c r="Q872" s="20">
        <f t="shared" si="27"/>
        <v>1</v>
      </c>
      <c r="R872" s="22">
        <v>1</v>
      </c>
      <c r="S872" s="24"/>
      <c r="T872" s="22"/>
      <c r="U872" s="25"/>
      <c r="V872" s="22"/>
      <c r="W872" s="22"/>
    </row>
    <row r="873" spans="1:23" ht="30" customHeight="1" x14ac:dyDescent="0.3">
      <c r="A873" s="22">
        <f t="shared" si="26"/>
        <v>526</v>
      </c>
      <c r="B873" s="17" t="s">
        <v>593</v>
      </c>
      <c r="C873" s="17" t="s">
        <v>598</v>
      </c>
      <c r="D873" s="18" t="s">
        <v>32</v>
      </c>
      <c r="E873" s="18"/>
      <c r="F873" s="18"/>
      <c r="G873" s="18"/>
      <c r="H873" s="18"/>
      <c r="I873" s="18"/>
      <c r="J873" s="5"/>
      <c r="K873" s="18"/>
      <c r="L873" s="28"/>
      <c r="M873" s="19"/>
      <c r="N873" s="18"/>
      <c r="O873" s="20">
        <v>1</v>
      </c>
      <c r="P873" s="18"/>
      <c r="Q873" s="20">
        <f t="shared" si="27"/>
        <v>1</v>
      </c>
      <c r="R873" s="22">
        <v>1</v>
      </c>
      <c r="S873" s="24"/>
      <c r="T873" s="22"/>
      <c r="U873" s="25"/>
      <c r="V873" s="22"/>
      <c r="W873" s="22"/>
    </row>
    <row r="874" spans="1:23" ht="30" customHeight="1" x14ac:dyDescent="0.3">
      <c r="A874" s="22">
        <f t="shared" si="26"/>
        <v>527</v>
      </c>
      <c r="B874" s="17" t="s">
        <v>593</v>
      </c>
      <c r="C874" s="17" t="s">
        <v>599</v>
      </c>
      <c r="D874" s="18" t="s">
        <v>32</v>
      </c>
      <c r="E874" s="18"/>
      <c r="F874" s="18"/>
      <c r="G874" s="18"/>
      <c r="H874" s="18"/>
      <c r="I874" s="18"/>
      <c r="J874" s="5"/>
      <c r="K874" s="18"/>
      <c r="L874" s="28"/>
      <c r="M874" s="19"/>
      <c r="N874" s="18"/>
      <c r="O874" s="20">
        <v>1</v>
      </c>
      <c r="P874" s="18"/>
      <c r="Q874" s="20">
        <f t="shared" si="27"/>
        <v>1</v>
      </c>
      <c r="R874" s="22">
        <v>1</v>
      </c>
      <c r="S874" s="24"/>
      <c r="T874" s="22"/>
      <c r="U874" s="25"/>
      <c r="V874" s="22"/>
      <c r="W874" s="22"/>
    </row>
    <row r="875" spans="1:23" ht="30" customHeight="1" x14ac:dyDescent="0.3">
      <c r="A875" s="22">
        <f t="shared" ref="A875:A938" si="28">MAX($A$8:A874)+1</f>
        <v>528</v>
      </c>
      <c r="B875" s="17" t="s">
        <v>593</v>
      </c>
      <c r="C875" s="17" t="s">
        <v>600</v>
      </c>
      <c r="D875" s="18" t="s">
        <v>32</v>
      </c>
      <c r="E875" s="18"/>
      <c r="F875" s="18"/>
      <c r="G875" s="18"/>
      <c r="H875" s="18"/>
      <c r="I875" s="18"/>
      <c r="J875" s="5"/>
      <c r="K875" s="18"/>
      <c r="L875" s="28"/>
      <c r="M875" s="19"/>
      <c r="N875" s="18"/>
      <c r="O875" s="20">
        <v>1</v>
      </c>
      <c r="P875" s="18"/>
      <c r="Q875" s="20">
        <f t="shared" si="27"/>
        <v>1</v>
      </c>
      <c r="R875" s="22">
        <v>1</v>
      </c>
      <c r="S875" s="24"/>
      <c r="T875" s="22"/>
      <c r="U875" s="25"/>
      <c r="V875" s="22"/>
      <c r="W875" s="22"/>
    </row>
    <row r="876" spans="1:23" ht="30" customHeight="1" x14ac:dyDescent="0.3">
      <c r="A876" s="22">
        <f t="shared" si="28"/>
        <v>529</v>
      </c>
      <c r="B876" s="17" t="s">
        <v>593</v>
      </c>
      <c r="C876" s="17" t="s">
        <v>601</v>
      </c>
      <c r="D876" s="18" t="s">
        <v>32</v>
      </c>
      <c r="E876" s="18"/>
      <c r="F876" s="18"/>
      <c r="G876" s="18"/>
      <c r="H876" s="18"/>
      <c r="I876" s="18"/>
      <c r="J876" s="5"/>
      <c r="K876" s="18"/>
      <c r="L876" s="28"/>
      <c r="M876" s="19"/>
      <c r="N876" s="18"/>
      <c r="O876" s="20">
        <v>1</v>
      </c>
      <c r="P876" s="18"/>
      <c r="Q876" s="20">
        <f t="shared" si="27"/>
        <v>1</v>
      </c>
      <c r="R876" s="22">
        <v>1</v>
      </c>
      <c r="S876" s="24"/>
      <c r="T876" s="22"/>
      <c r="U876" s="25"/>
      <c r="V876" s="22"/>
      <c r="W876" s="22"/>
    </row>
    <row r="877" spans="1:23" ht="30" customHeight="1" x14ac:dyDescent="0.3">
      <c r="A877" s="22">
        <f t="shared" si="28"/>
        <v>530</v>
      </c>
      <c r="B877" s="17" t="s">
        <v>593</v>
      </c>
      <c r="C877" s="17" t="s">
        <v>602</v>
      </c>
      <c r="D877" s="18" t="s">
        <v>32</v>
      </c>
      <c r="E877" s="18"/>
      <c r="F877" s="18"/>
      <c r="G877" s="18"/>
      <c r="H877" s="18"/>
      <c r="I877" s="18"/>
      <c r="J877" s="5"/>
      <c r="K877" s="18"/>
      <c r="L877" s="28"/>
      <c r="M877" s="19"/>
      <c r="N877" s="18"/>
      <c r="O877" s="20">
        <v>1</v>
      </c>
      <c r="P877" s="18"/>
      <c r="Q877" s="20">
        <f t="shared" si="27"/>
        <v>1</v>
      </c>
      <c r="R877" s="22">
        <v>1</v>
      </c>
      <c r="S877" s="24"/>
      <c r="T877" s="22"/>
      <c r="U877" s="25"/>
      <c r="V877" s="22"/>
      <c r="W877" s="22"/>
    </row>
    <row r="878" spans="1:23" ht="30" customHeight="1" x14ac:dyDescent="0.3">
      <c r="A878" s="22">
        <f t="shared" si="28"/>
        <v>531</v>
      </c>
      <c r="B878" s="17" t="s">
        <v>593</v>
      </c>
      <c r="C878" s="17" t="s">
        <v>603</v>
      </c>
      <c r="D878" s="18" t="s">
        <v>32</v>
      </c>
      <c r="E878" s="18"/>
      <c r="F878" s="18"/>
      <c r="G878" s="18"/>
      <c r="H878" s="18"/>
      <c r="I878" s="18"/>
      <c r="J878" s="5"/>
      <c r="K878" s="18"/>
      <c r="L878" s="28"/>
      <c r="M878" s="19"/>
      <c r="N878" s="18"/>
      <c r="O878" s="20">
        <v>1</v>
      </c>
      <c r="P878" s="18"/>
      <c r="Q878" s="20">
        <f t="shared" si="27"/>
        <v>1</v>
      </c>
      <c r="R878" s="22">
        <v>1</v>
      </c>
      <c r="S878" s="24"/>
      <c r="T878" s="22"/>
      <c r="U878" s="25"/>
      <c r="V878" s="22"/>
      <c r="W878" s="22"/>
    </row>
    <row r="879" spans="1:23" ht="17.399999999999999" customHeight="1" x14ac:dyDescent="0.3">
      <c r="A879" s="72">
        <f t="shared" si="28"/>
        <v>532</v>
      </c>
      <c r="B879" s="76" t="s">
        <v>593</v>
      </c>
      <c r="C879" s="76" t="s">
        <v>604</v>
      </c>
      <c r="D879" s="18" t="s">
        <v>32</v>
      </c>
      <c r="E879" s="18"/>
      <c r="F879" s="18"/>
      <c r="G879" s="18"/>
      <c r="H879" s="18"/>
      <c r="I879" s="18"/>
      <c r="J879" s="5"/>
      <c r="K879" s="18"/>
      <c r="L879" s="28"/>
      <c r="M879" s="19"/>
      <c r="N879" s="18"/>
      <c r="O879" s="20">
        <v>1</v>
      </c>
      <c r="P879" s="18"/>
      <c r="Q879" s="20">
        <f t="shared" si="27"/>
        <v>1</v>
      </c>
      <c r="R879" s="22">
        <v>1</v>
      </c>
      <c r="S879" s="24">
        <v>1</v>
      </c>
      <c r="T879" s="22">
        <v>1</v>
      </c>
      <c r="U879" s="25"/>
      <c r="V879" s="22"/>
      <c r="W879" s="22"/>
    </row>
    <row r="880" spans="1:23" ht="17.399999999999999" customHeight="1" x14ac:dyDescent="0.3">
      <c r="A880" s="72"/>
      <c r="B880" s="76"/>
      <c r="C880" s="76"/>
      <c r="D880" s="18" t="s">
        <v>48</v>
      </c>
      <c r="E880" s="18"/>
      <c r="F880" s="18"/>
      <c r="G880" s="18"/>
      <c r="H880" s="18"/>
      <c r="I880" s="18"/>
      <c r="J880" s="5"/>
      <c r="K880" s="18"/>
      <c r="L880" s="28"/>
      <c r="M880" s="19"/>
      <c r="N880" s="18"/>
      <c r="O880" s="20">
        <v>1</v>
      </c>
      <c r="P880" s="18"/>
      <c r="Q880" s="20">
        <f t="shared" si="27"/>
        <v>1</v>
      </c>
      <c r="R880" s="22"/>
      <c r="S880" s="24"/>
      <c r="T880" s="22"/>
      <c r="U880" s="25"/>
      <c r="V880" s="22"/>
      <c r="W880" s="22"/>
    </row>
    <row r="881" spans="1:23" ht="17.399999999999999" customHeight="1" x14ac:dyDescent="0.3">
      <c r="A881" s="72"/>
      <c r="B881" s="76"/>
      <c r="C881" s="76"/>
      <c r="D881" s="18" t="s">
        <v>49</v>
      </c>
      <c r="E881" s="18"/>
      <c r="F881" s="18"/>
      <c r="G881" s="18"/>
      <c r="H881" s="18"/>
      <c r="I881" s="18"/>
      <c r="J881" s="5"/>
      <c r="K881" s="18"/>
      <c r="L881" s="28"/>
      <c r="M881" s="19"/>
      <c r="N881" s="18"/>
      <c r="O881" s="20">
        <v>1</v>
      </c>
      <c r="P881" s="18"/>
      <c r="Q881" s="20">
        <f t="shared" si="27"/>
        <v>1</v>
      </c>
      <c r="R881" s="22"/>
      <c r="S881" s="24"/>
      <c r="T881" s="22"/>
      <c r="U881" s="25"/>
      <c r="V881" s="22"/>
      <c r="W881" s="22"/>
    </row>
    <row r="882" spans="1:23" ht="42" customHeight="1" x14ac:dyDescent="0.3">
      <c r="A882" s="22">
        <f t="shared" si="28"/>
        <v>533</v>
      </c>
      <c r="B882" s="17" t="s">
        <v>605</v>
      </c>
      <c r="C882" s="17" t="s">
        <v>606</v>
      </c>
      <c r="D882" s="18" t="s">
        <v>32</v>
      </c>
      <c r="E882" s="18"/>
      <c r="F882" s="18"/>
      <c r="G882" s="18"/>
      <c r="H882" s="18"/>
      <c r="I882" s="18"/>
      <c r="J882" s="5"/>
      <c r="K882" s="18"/>
      <c r="L882" s="28"/>
      <c r="M882" s="19"/>
      <c r="N882" s="18"/>
      <c r="O882" s="20">
        <v>1</v>
      </c>
      <c r="P882" s="18"/>
      <c r="Q882" s="20">
        <f t="shared" si="27"/>
        <v>1</v>
      </c>
      <c r="R882" s="22">
        <v>1</v>
      </c>
      <c r="S882" s="24"/>
      <c r="T882" s="22"/>
      <c r="U882" s="25"/>
      <c r="V882" s="22"/>
      <c r="W882" s="22"/>
    </row>
    <row r="883" spans="1:23" ht="39.6" customHeight="1" x14ac:dyDescent="0.3">
      <c r="A883" s="22">
        <f t="shared" si="28"/>
        <v>534</v>
      </c>
      <c r="B883" s="17" t="s">
        <v>605</v>
      </c>
      <c r="C883" s="17" t="s">
        <v>607</v>
      </c>
      <c r="D883" s="18" t="s">
        <v>32</v>
      </c>
      <c r="E883" s="18"/>
      <c r="F883" s="18"/>
      <c r="G883" s="18"/>
      <c r="H883" s="18"/>
      <c r="I883" s="18"/>
      <c r="J883" s="5"/>
      <c r="K883" s="18"/>
      <c r="L883" s="28"/>
      <c r="M883" s="19"/>
      <c r="N883" s="18"/>
      <c r="O883" s="20">
        <v>1</v>
      </c>
      <c r="P883" s="18"/>
      <c r="Q883" s="20">
        <f t="shared" si="27"/>
        <v>1</v>
      </c>
      <c r="R883" s="22">
        <v>1</v>
      </c>
      <c r="S883" s="24"/>
      <c r="T883" s="22"/>
      <c r="U883" s="25"/>
      <c r="V883" s="22"/>
      <c r="W883" s="22"/>
    </row>
    <row r="884" spans="1:23" ht="40.200000000000003" customHeight="1" x14ac:dyDescent="0.3">
      <c r="A884" s="22">
        <f t="shared" si="28"/>
        <v>535</v>
      </c>
      <c r="B884" s="17" t="s">
        <v>605</v>
      </c>
      <c r="C884" s="17" t="s">
        <v>608</v>
      </c>
      <c r="D884" s="18" t="s">
        <v>32</v>
      </c>
      <c r="E884" s="18"/>
      <c r="F884" s="18"/>
      <c r="G884" s="18"/>
      <c r="H884" s="18"/>
      <c r="I884" s="18"/>
      <c r="J884" s="5"/>
      <c r="K884" s="18"/>
      <c r="L884" s="28"/>
      <c r="M884" s="19"/>
      <c r="N884" s="18"/>
      <c r="O884" s="20">
        <v>1</v>
      </c>
      <c r="P884" s="18"/>
      <c r="Q884" s="20">
        <f t="shared" si="27"/>
        <v>1</v>
      </c>
      <c r="R884" s="22">
        <v>1</v>
      </c>
      <c r="S884" s="24"/>
      <c r="T884" s="22"/>
      <c r="U884" s="25"/>
      <c r="V884" s="22"/>
      <c r="W884" s="22"/>
    </row>
    <row r="885" spans="1:23" ht="37.200000000000003" customHeight="1" x14ac:dyDescent="0.3">
      <c r="A885" s="22">
        <f t="shared" si="28"/>
        <v>536</v>
      </c>
      <c r="B885" s="17" t="s">
        <v>605</v>
      </c>
      <c r="C885" s="17" t="s">
        <v>609</v>
      </c>
      <c r="D885" s="18" t="s">
        <v>32</v>
      </c>
      <c r="E885" s="18"/>
      <c r="F885" s="18"/>
      <c r="G885" s="18"/>
      <c r="H885" s="18"/>
      <c r="I885" s="18"/>
      <c r="J885" s="5"/>
      <c r="K885" s="18"/>
      <c r="L885" s="28"/>
      <c r="M885" s="19"/>
      <c r="N885" s="18"/>
      <c r="O885" s="20">
        <v>1</v>
      </c>
      <c r="P885" s="18"/>
      <c r="Q885" s="20">
        <f t="shared" si="27"/>
        <v>1</v>
      </c>
      <c r="R885" s="22">
        <v>1</v>
      </c>
      <c r="S885" s="24"/>
      <c r="T885" s="22"/>
      <c r="U885" s="25"/>
      <c r="V885" s="22"/>
      <c r="W885" s="22"/>
    </row>
    <row r="886" spans="1:23" ht="37.200000000000003" customHeight="1" x14ac:dyDescent="0.3">
      <c r="A886" s="22">
        <f t="shared" si="28"/>
        <v>537</v>
      </c>
      <c r="B886" s="17" t="s">
        <v>605</v>
      </c>
      <c r="C886" s="17" t="s">
        <v>610</v>
      </c>
      <c r="D886" s="18" t="s">
        <v>32</v>
      </c>
      <c r="E886" s="18"/>
      <c r="F886" s="18"/>
      <c r="G886" s="18"/>
      <c r="H886" s="18"/>
      <c r="I886" s="18"/>
      <c r="J886" s="5"/>
      <c r="K886" s="18"/>
      <c r="L886" s="28"/>
      <c r="M886" s="19"/>
      <c r="N886" s="18"/>
      <c r="O886" s="20">
        <v>1</v>
      </c>
      <c r="P886" s="18"/>
      <c r="Q886" s="20">
        <f t="shared" si="27"/>
        <v>1</v>
      </c>
      <c r="R886" s="22">
        <v>1</v>
      </c>
      <c r="S886" s="24"/>
      <c r="T886" s="22"/>
      <c r="U886" s="25"/>
      <c r="V886" s="22"/>
      <c r="W886" s="22"/>
    </row>
    <row r="887" spans="1:23" ht="37.200000000000003" customHeight="1" x14ac:dyDescent="0.3">
      <c r="A887" s="22">
        <f t="shared" si="28"/>
        <v>538</v>
      </c>
      <c r="B887" s="17" t="s">
        <v>605</v>
      </c>
      <c r="C887" s="17" t="s">
        <v>611</v>
      </c>
      <c r="D887" s="18" t="s">
        <v>32</v>
      </c>
      <c r="E887" s="18"/>
      <c r="F887" s="18"/>
      <c r="G887" s="18"/>
      <c r="H887" s="18"/>
      <c r="I887" s="18"/>
      <c r="J887" s="5"/>
      <c r="K887" s="18"/>
      <c r="L887" s="28"/>
      <c r="M887" s="19"/>
      <c r="N887" s="18"/>
      <c r="O887" s="20">
        <v>1</v>
      </c>
      <c r="P887" s="18"/>
      <c r="Q887" s="20">
        <f t="shared" si="27"/>
        <v>1</v>
      </c>
      <c r="R887" s="22">
        <v>1</v>
      </c>
      <c r="S887" s="24"/>
      <c r="T887" s="22"/>
      <c r="U887" s="25"/>
      <c r="V887" s="22"/>
      <c r="W887" s="22"/>
    </row>
    <row r="888" spans="1:23" ht="37.200000000000003" customHeight="1" x14ac:dyDescent="0.3">
      <c r="A888" s="22">
        <f t="shared" si="28"/>
        <v>539</v>
      </c>
      <c r="B888" s="17" t="s">
        <v>605</v>
      </c>
      <c r="C888" s="17" t="s">
        <v>612</v>
      </c>
      <c r="D888" s="18" t="s">
        <v>32</v>
      </c>
      <c r="E888" s="18"/>
      <c r="F888" s="18"/>
      <c r="G888" s="18"/>
      <c r="H888" s="18"/>
      <c r="I888" s="18"/>
      <c r="J888" s="5"/>
      <c r="K888" s="18"/>
      <c r="L888" s="28"/>
      <c r="M888" s="19"/>
      <c r="N888" s="18"/>
      <c r="O888" s="20">
        <v>1</v>
      </c>
      <c r="P888" s="18"/>
      <c r="Q888" s="20">
        <f t="shared" si="27"/>
        <v>1</v>
      </c>
      <c r="R888" s="22">
        <v>1</v>
      </c>
      <c r="S888" s="24"/>
      <c r="T888" s="22"/>
      <c r="U888" s="25"/>
      <c r="V888" s="22"/>
      <c r="W888" s="22"/>
    </row>
    <row r="889" spans="1:23" ht="37.200000000000003" customHeight="1" x14ac:dyDescent="0.3">
      <c r="A889" s="22">
        <f t="shared" si="28"/>
        <v>540</v>
      </c>
      <c r="B889" s="17" t="s">
        <v>605</v>
      </c>
      <c r="C889" s="17" t="s">
        <v>613</v>
      </c>
      <c r="D889" s="18" t="s">
        <v>32</v>
      </c>
      <c r="E889" s="18"/>
      <c r="F889" s="18"/>
      <c r="G889" s="18"/>
      <c r="H889" s="18"/>
      <c r="I889" s="18"/>
      <c r="J889" s="5"/>
      <c r="K889" s="18"/>
      <c r="L889" s="28"/>
      <c r="M889" s="19"/>
      <c r="N889" s="18"/>
      <c r="O889" s="20">
        <v>1</v>
      </c>
      <c r="P889" s="18"/>
      <c r="Q889" s="20">
        <f t="shared" si="27"/>
        <v>1</v>
      </c>
      <c r="R889" s="22">
        <v>1</v>
      </c>
      <c r="S889" s="24"/>
      <c r="T889" s="22"/>
      <c r="U889" s="25"/>
      <c r="V889" s="22"/>
      <c r="W889" s="22"/>
    </row>
    <row r="890" spans="1:23" ht="37.200000000000003" customHeight="1" x14ac:dyDescent="0.3">
      <c r="A890" s="22">
        <f t="shared" si="28"/>
        <v>541</v>
      </c>
      <c r="B890" s="27" t="s">
        <v>605</v>
      </c>
      <c r="C890" s="27" t="s">
        <v>614</v>
      </c>
      <c r="D890" s="18" t="s">
        <v>32</v>
      </c>
      <c r="E890" s="18"/>
      <c r="F890" s="18"/>
      <c r="G890" s="18"/>
      <c r="H890" s="18"/>
      <c r="I890" s="18"/>
      <c r="J890" s="5"/>
      <c r="K890" s="18"/>
      <c r="L890" s="28"/>
      <c r="M890" s="19"/>
      <c r="N890" s="18"/>
      <c r="O890" s="20">
        <v>1</v>
      </c>
      <c r="P890" s="18"/>
      <c r="Q890" s="20">
        <f t="shared" si="27"/>
        <v>1</v>
      </c>
      <c r="R890" s="22">
        <v>1</v>
      </c>
      <c r="S890" s="38"/>
      <c r="T890" s="22"/>
      <c r="U890" s="25"/>
      <c r="V890" s="22"/>
      <c r="W890" s="22"/>
    </row>
    <row r="891" spans="1:23" ht="24" customHeight="1" x14ac:dyDescent="0.3">
      <c r="A891" s="72">
        <f t="shared" si="28"/>
        <v>542</v>
      </c>
      <c r="B891" s="74" t="s">
        <v>605</v>
      </c>
      <c r="C891" s="74" t="s">
        <v>615</v>
      </c>
      <c r="D891" s="18" t="s">
        <v>32</v>
      </c>
      <c r="E891" s="18"/>
      <c r="F891" s="18"/>
      <c r="G891" s="18"/>
      <c r="H891" s="18"/>
      <c r="I891" s="18"/>
      <c r="J891" s="5"/>
      <c r="K891" s="18"/>
      <c r="L891" s="28"/>
      <c r="M891" s="19"/>
      <c r="N891" s="18"/>
      <c r="O891" s="20">
        <v>1</v>
      </c>
      <c r="P891" s="18"/>
      <c r="Q891" s="20">
        <f t="shared" si="27"/>
        <v>1</v>
      </c>
      <c r="R891" s="22">
        <v>1</v>
      </c>
      <c r="S891" s="38">
        <v>1</v>
      </c>
      <c r="T891" s="22">
        <v>1</v>
      </c>
      <c r="U891" s="25"/>
      <c r="V891" s="22"/>
      <c r="W891" s="22"/>
    </row>
    <row r="892" spans="1:23" ht="24" customHeight="1" x14ac:dyDescent="0.3">
      <c r="A892" s="72"/>
      <c r="B892" s="74"/>
      <c r="C892" s="74"/>
      <c r="D892" s="18" t="s">
        <v>48</v>
      </c>
      <c r="E892" s="18"/>
      <c r="F892" s="18"/>
      <c r="G892" s="18"/>
      <c r="H892" s="18"/>
      <c r="I892" s="18"/>
      <c r="J892" s="5"/>
      <c r="K892" s="18"/>
      <c r="L892" s="28"/>
      <c r="M892" s="19"/>
      <c r="N892" s="18"/>
      <c r="O892" s="20">
        <v>1</v>
      </c>
      <c r="P892" s="18"/>
      <c r="Q892" s="16">
        <f t="shared" si="27"/>
        <v>1</v>
      </c>
      <c r="R892" s="22"/>
      <c r="S892" s="24"/>
      <c r="T892" s="22"/>
      <c r="U892" s="25"/>
      <c r="V892" s="22"/>
      <c r="W892" s="22"/>
    </row>
    <row r="893" spans="1:23" ht="24" customHeight="1" x14ac:dyDescent="0.3">
      <c r="A893" s="72"/>
      <c r="B893" s="74"/>
      <c r="C893" s="74"/>
      <c r="D893" s="18" t="s">
        <v>49</v>
      </c>
      <c r="E893" s="18"/>
      <c r="F893" s="18"/>
      <c r="G893" s="18"/>
      <c r="H893" s="18"/>
      <c r="I893" s="18"/>
      <c r="J893" s="5"/>
      <c r="K893" s="18"/>
      <c r="L893" s="28"/>
      <c r="M893" s="19"/>
      <c r="N893" s="18"/>
      <c r="O893" s="20">
        <v>1</v>
      </c>
      <c r="P893" s="18"/>
      <c r="Q893" s="20">
        <f t="shared" si="27"/>
        <v>1</v>
      </c>
      <c r="R893" s="22"/>
      <c r="S893" s="24"/>
      <c r="T893" s="22"/>
      <c r="U893" s="25"/>
      <c r="V893" s="22"/>
      <c r="W893" s="22"/>
    </row>
    <row r="894" spans="1:23" ht="30" customHeight="1" x14ac:dyDescent="0.3">
      <c r="A894" s="22">
        <f t="shared" si="28"/>
        <v>543</v>
      </c>
      <c r="B894" s="16" t="s">
        <v>616</v>
      </c>
      <c r="C894" s="16" t="s">
        <v>617</v>
      </c>
      <c r="D894" s="18" t="s">
        <v>32</v>
      </c>
      <c r="E894" s="18"/>
      <c r="F894" s="18"/>
      <c r="G894" s="18"/>
      <c r="H894" s="18"/>
      <c r="I894" s="18"/>
      <c r="J894" s="5"/>
      <c r="K894" s="18"/>
      <c r="L894" s="28"/>
      <c r="M894" s="19"/>
      <c r="N894" s="18"/>
      <c r="O894" s="20">
        <v>1</v>
      </c>
      <c r="P894" s="18"/>
      <c r="Q894" s="20">
        <f t="shared" si="27"/>
        <v>1</v>
      </c>
      <c r="R894" s="22">
        <v>1</v>
      </c>
      <c r="S894" s="24"/>
      <c r="T894" s="22"/>
      <c r="U894" s="25"/>
      <c r="V894" s="22"/>
      <c r="W894" s="22"/>
    </row>
    <row r="895" spans="1:23" ht="30" customHeight="1" x14ac:dyDescent="0.3">
      <c r="A895" s="22">
        <f t="shared" si="28"/>
        <v>544</v>
      </c>
      <c r="B895" s="16" t="s">
        <v>616</v>
      </c>
      <c r="C895" s="27" t="s">
        <v>618</v>
      </c>
      <c r="D895" s="18" t="s">
        <v>32</v>
      </c>
      <c r="E895" s="18"/>
      <c r="F895" s="18"/>
      <c r="G895" s="18"/>
      <c r="H895" s="18"/>
      <c r="I895" s="18"/>
      <c r="J895" s="5"/>
      <c r="K895" s="18"/>
      <c r="L895" s="28"/>
      <c r="M895" s="19"/>
      <c r="N895" s="18"/>
      <c r="O895" s="20">
        <v>1</v>
      </c>
      <c r="P895" s="18"/>
      <c r="Q895" s="20">
        <f t="shared" si="27"/>
        <v>1</v>
      </c>
      <c r="R895" s="22">
        <v>1</v>
      </c>
      <c r="S895" s="24"/>
      <c r="T895" s="22"/>
      <c r="U895" s="25"/>
      <c r="V895" s="22"/>
      <c r="W895" s="22"/>
    </row>
    <row r="896" spans="1:23" ht="30" customHeight="1" x14ac:dyDescent="0.3">
      <c r="A896" s="22">
        <f t="shared" si="28"/>
        <v>545</v>
      </c>
      <c r="B896" s="17" t="s">
        <v>616</v>
      </c>
      <c r="C896" s="17" t="s">
        <v>619</v>
      </c>
      <c r="D896" s="18" t="s">
        <v>32</v>
      </c>
      <c r="E896" s="18"/>
      <c r="F896" s="18"/>
      <c r="G896" s="18"/>
      <c r="H896" s="18"/>
      <c r="I896" s="18"/>
      <c r="J896" s="5"/>
      <c r="K896" s="18"/>
      <c r="L896" s="28"/>
      <c r="M896" s="19"/>
      <c r="N896" s="18"/>
      <c r="O896" s="20">
        <v>1</v>
      </c>
      <c r="P896" s="18"/>
      <c r="Q896" s="20">
        <f t="shared" si="27"/>
        <v>1</v>
      </c>
      <c r="R896" s="22">
        <v>1</v>
      </c>
      <c r="S896" s="24"/>
      <c r="T896" s="22"/>
      <c r="U896" s="25"/>
      <c r="V896" s="22"/>
      <c r="W896" s="22"/>
    </row>
    <row r="897" spans="1:23" ht="30" customHeight="1" x14ac:dyDescent="0.3">
      <c r="A897" s="22">
        <f t="shared" si="28"/>
        <v>546</v>
      </c>
      <c r="B897" s="17" t="s">
        <v>616</v>
      </c>
      <c r="C897" s="17" t="s">
        <v>620</v>
      </c>
      <c r="D897" s="18" t="s">
        <v>32</v>
      </c>
      <c r="E897" s="18"/>
      <c r="F897" s="18"/>
      <c r="G897" s="18"/>
      <c r="H897" s="18"/>
      <c r="I897" s="18"/>
      <c r="J897" s="5"/>
      <c r="K897" s="18"/>
      <c r="L897" s="28"/>
      <c r="M897" s="19"/>
      <c r="N897" s="18"/>
      <c r="O897" s="20">
        <v>1</v>
      </c>
      <c r="P897" s="18"/>
      <c r="Q897" s="20">
        <f t="shared" si="27"/>
        <v>1</v>
      </c>
      <c r="R897" s="22">
        <v>1</v>
      </c>
      <c r="S897" s="24"/>
      <c r="T897" s="22"/>
      <c r="U897" s="25"/>
      <c r="V897" s="22"/>
      <c r="W897" s="22"/>
    </row>
    <row r="898" spans="1:23" ht="51" customHeight="1" x14ac:dyDescent="0.3">
      <c r="A898" s="22">
        <f t="shared" si="28"/>
        <v>547</v>
      </c>
      <c r="B898" s="33" t="s">
        <v>621</v>
      </c>
      <c r="C898" s="16" t="s">
        <v>622</v>
      </c>
      <c r="D898" s="18" t="s">
        <v>32</v>
      </c>
      <c r="E898" s="18"/>
      <c r="F898" s="18"/>
      <c r="G898" s="18"/>
      <c r="H898" s="18"/>
      <c r="I898" s="18"/>
      <c r="J898" s="5"/>
      <c r="K898" s="18"/>
      <c r="L898" s="28"/>
      <c r="M898" s="19"/>
      <c r="N898" s="18"/>
      <c r="O898" s="20">
        <v>1</v>
      </c>
      <c r="P898" s="18"/>
      <c r="Q898" s="20">
        <f t="shared" si="27"/>
        <v>1</v>
      </c>
      <c r="R898" s="22">
        <v>1</v>
      </c>
      <c r="S898" s="24"/>
      <c r="T898" s="22"/>
      <c r="U898" s="25"/>
      <c r="V898" s="22"/>
      <c r="W898" s="22"/>
    </row>
    <row r="899" spans="1:23" ht="42.6" customHeight="1" x14ac:dyDescent="0.3">
      <c r="A899" s="22">
        <f t="shared" si="28"/>
        <v>548</v>
      </c>
      <c r="B899" s="33" t="s">
        <v>621</v>
      </c>
      <c r="C899" s="16" t="s">
        <v>623</v>
      </c>
      <c r="D899" s="18" t="s">
        <v>32</v>
      </c>
      <c r="E899" s="18"/>
      <c r="F899" s="18"/>
      <c r="G899" s="18"/>
      <c r="H899" s="18"/>
      <c r="I899" s="18"/>
      <c r="J899" s="5"/>
      <c r="K899" s="18"/>
      <c r="L899" s="28"/>
      <c r="M899" s="19"/>
      <c r="N899" s="18"/>
      <c r="O899" s="20">
        <v>1</v>
      </c>
      <c r="P899" s="18"/>
      <c r="Q899" s="20">
        <f t="shared" si="27"/>
        <v>1</v>
      </c>
      <c r="R899" s="22">
        <v>1</v>
      </c>
      <c r="S899" s="24"/>
      <c r="T899" s="22"/>
      <c r="U899" s="25"/>
      <c r="V899" s="22"/>
      <c r="W899" s="22"/>
    </row>
    <row r="900" spans="1:23" ht="30" customHeight="1" x14ac:dyDescent="0.3">
      <c r="A900" s="22">
        <f t="shared" si="28"/>
        <v>549</v>
      </c>
      <c r="B900" s="33" t="s">
        <v>621</v>
      </c>
      <c r="C900" s="16" t="s">
        <v>624</v>
      </c>
      <c r="D900" s="18" t="s">
        <v>32</v>
      </c>
      <c r="E900" s="18"/>
      <c r="F900" s="18"/>
      <c r="G900" s="18"/>
      <c r="H900" s="18"/>
      <c r="I900" s="18"/>
      <c r="J900" s="5"/>
      <c r="K900" s="18"/>
      <c r="L900" s="28"/>
      <c r="M900" s="19"/>
      <c r="N900" s="18"/>
      <c r="O900" s="20">
        <v>1</v>
      </c>
      <c r="P900" s="18"/>
      <c r="Q900" s="20">
        <f t="shared" si="27"/>
        <v>1</v>
      </c>
      <c r="R900" s="22">
        <v>1</v>
      </c>
      <c r="S900" s="24"/>
      <c r="T900" s="22"/>
      <c r="U900" s="25"/>
      <c r="V900" s="22"/>
      <c r="W900" s="22"/>
    </row>
    <row r="901" spans="1:23" ht="30" customHeight="1" x14ac:dyDescent="0.3">
      <c r="A901" s="22">
        <f t="shared" si="28"/>
        <v>550</v>
      </c>
      <c r="B901" s="33" t="s">
        <v>621</v>
      </c>
      <c r="C901" s="16" t="s">
        <v>625</v>
      </c>
      <c r="D901" s="18" t="s">
        <v>32</v>
      </c>
      <c r="E901" s="18"/>
      <c r="F901" s="18"/>
      <c r="G901" s="18"/>
      <c r="H901" s="18"/>
      <c r="I901" s="18"/>
      <c r="J901" s="5"/>
      <c r="K901" s="18"/>
      <c r="L901" s="28"/>
      <c r="M901" s="19"/>
      <c r="N901" s="18"/>
      <c r="O901" s="20">
        <v>1</v>
      </c>
      <c r="P901" s="18"/>
      <c r="Q901" s="20">
        <f t="shared" si="27"/>
        <v>1</v>
      </c>
      <c r="R901" s="22">
        <v>1</v>
      </c>
      <c r="S901" s="24"/>
      <c r="T901" s="22"/>
      <c r="U901" s="25"/>
      <c r="V901" s="22"/>
      <c r="W901" s="22"/>
    </row>
    <row r="902" spans="1:23" ht="22.8" customHeight="1" x14ac:dyDescent="0.3">
      <c r="A902" s="72">
        <f t="shared" si="28"/>
        <v>551</v>
      </c>
      <c r="B902" s="77" t="s">
        <v>621</v>
      </c>
      <c r="C902" s="73" t="s">
        <v>626</v>
      </c>
      <c r="D902" s="18" t="s">
        <v>32</v>
      </c>
      <c r="E902" s="18"/>
      <c r="F902" s="18"/>
      <c r="G902" s="18"/>
      <c r="H902" s="18"/>
      <c r="I902" s="18"/>
      <c r="J902" s="5"/>
      <c r="K902" s="18"/>
      <c r="L902" s="28"/>
      <c r="M902" s="19"/>
      <c r="N902" s="18"/>
      <c r="O902" s="20">
        <v>1</v>
      </c>
      <c r="P902" s="18"/>
      <c r="Q902" s="20">
        <f t="shared" si="27"/>
        <v>1</v>
      </c>
      <c r="R902" s="22">
        <v>1</v>
      </c>
      <c r="S902" s="24">
        <v>1</v>
      </c>
      <c r="T902" s="22">
        <v>1</v>
      </c>
      <c r="U902" s="25"/>
      <c r="V902" s="22"/>
      <c r="W902" s="22"/>
    </row>
    <row r="903" spans="1:23" ht="22.8" customHeight="1" x14ac:dyDescent="0.3">
      <c r="A903" s="72"/>
      <c r="B903" s="77"/>
      <c r="C903" s="73"/>
      <c r="D903" s="18" t="s">
        <v>48</v>
      </c>
      <c r="E903" s="18"/>
      <c r="F903" s="18"/>
      <c r="G903" s="18"/>
      <c r="H903" s="18"/>
      <c r="I903" s="18"/>
      <c r="J903" s="5"/>
      <c r="K903" s="18"/>
      <c r="L903" s="28"/>
      <c r="M903" s="19"/>
      <c r="N903" s="18"/>
      <c r="O903" s="20">
        <v>1</v>
      </c>
      <c r="P903" s="18"/>
      <c r="Q903" s="20">
        <f t="shared" si="27"/>
        <v>1</v>
      </c>
      <c r="R903" s="22"/>
      <c r="S903" s="24"/>
      <c r="T903" s="22"/>
      <c r="U903" s="25"/>
      <c r="V903" s="22"/>
      <c r="W903" s="22"/>
    </row>
    <row r="904" spans="1:23" ht="22.8" customHeight="1" x14ac:dyDescent="0.3">
      <c r="A904" s="72"/>
      <c r="B904" s="77"/>
      <c r="C904" s="73"/>
      <c r="D904" s="18" t="s">
        <v>49</v>
      </c>
      <c r="E904" s="18"/>
      <c r="F904" s="18"/>
      <c r="G904" s="18"/>
      <c r="H904" s="18"/>
      <c r="I904" s="18"/>
      <c r="J904" s="5"/>
      <c r="K904" s="18"/>
      <c r="L904" s="28"/>
      <c r="M904" s="19"/>
      <c r="N904" s="18"/>
      <c r="O904" s="20">
        <v>1</v>
      </c>
      <c r="P904" s="18"/>
      <c r="Q904" s="20">
        <f t="shared" ref="Q904:Q967" si="29">SUM(E904:P904)</f>
        <v>1</v>
      </c>
      <c r="R904" s="22"/>
      <c r="S904" s="24"/>
      <c r="T904" s="22"/>
      <c r="U904" s="25"/>
      <c r="V904" s="22"/>
      <c r="W904" s="22"/>
    </row>
    <row r="905" spans="1:23" ht="34.799999999999997" customHeight="1" x14ac:dyDescent="0.3">
      <c r="A905" s="22">
        <f t="shared" si="28"/>
        <v>552</v>
      </c>
      <c r="B905" s="17" t="s">
        <v>621</v>
      </c>
      <c r="C905" s="17" t="s">
        <v>627</v>
      </c>
      <c r="D905" s="18" t="s">
        <v>32</v>
      </c>
      <c r="E905" s="18"/>
      <c r="F905" s="18"/>
      <c r="G905" s="18"/>
      <c r="H905" s="18"/>
      <c r="I905" s="18"/>
      <c r="J905" s="5"/>
      <c r="K905" s="18"/>
      <c r="L905" s="28"/>
      <c r="M905" s="19"/>
      <c r="N905" s="18"/>
      <c r="O905" s="20">
        <v>1</v>
      </c>
      <c r="P905" s="18"/>
      <c r="Q905" s="20">
        <f t="shared" si="29"/>
        <v>1</v>
      </c>
      <c r="R905" s="22">
        <v>1</v>
      </c>
      <c r="S905" s="24"/>
      <c r="T905" s="22"/>
      <c r="U905" s="25"/>
      <c r="V905" s="22"/>
      <c r="W905" s="22"/>
    </row>
    <row r="906" spans="1:23" ht="22.2" customHeight="1" x14ac:dyDescent="0.3">
      <c r="A906" s="72">
        <f t="shared" si="28"/>
        <v>553</v>
      </c>
      <c r="B906" s="77" t="s">
        <v>621</v>
      </c>
      <c r="C906" s="73" t="s">
        <v>628</v>
      </c>
      <c r="D906" s="18" t="s">
        <v>32</v>
      </c>
      <c r="E906" s="18"/>
      <c r="F906" s="18"/>
      <c r="G906" s="18"/>
      <c r="H906" s="18"/>
      <c r="I906" s="18"/>
      <c r="J906" s="5"/>
      <c r="K906" s="18"/>
      <c r="L906" s="28"/>
      <c r="M906" s="19"/>
      <c r="N906" s="18"/>
      <c r="O906" s="20">
        <v>1</v>
      </c>
      <c r="P906" s="18"/>
      <c r="Q906" s="20">
        <f t="shared" si="29"/>
        <v>1</v>
      </c>
      <c r="R906" s="22">
        <v>1</v>
      </c>
      <c r="S906" s="24">
        <v>1</v>
      </c>
      <c r="T906" s="22">
        <v>1</v>
      </c>
      <c r="U906" s="25"/>
      <c r="V906" s="22"/>
      <c r="W906" s="22"/>
    </row>
    <row r="907" spans="1:23" ht="22.2" customHeight="1" x14ac:dyDescent="0.3">
      <c r="A907" s="72"/>
      <c r="B907" s="77"/>
      <c r="C907" s="73"/>
      <c r="D907" s="18" t="s">
        <v>48</v>
      </c>
      <c r="E907" s="18"/>
      <c r="F907" s="18"/>
      <c r="G907" s="18"/>
      <c r="H907" s="18"/>
      <c r="I907" s="18"/>
      <c r="J907" s="5"/>
      <c r="K907" s="18"/>
      <c r="L907" s="28"/>
      <c r="M907" s="19"/>
      <c r="N907" s="18"/>
      <c r="O907" s="20">
        <v>1</v>
      </c>
      <c r="P907" s="18"/>
      <c r="Q907" s="20">
        <f t="shared" si="29"/>
        <v>1</v>
      </c>
      <c r="R907" s="22"/>
      <c r="S907" s="24"/>
      <c r="T907" s="22"/>
      <c r="U907" s="25"/>
      <c r="V907" s="22"/>
      <c r="W907" s="22"/>
    </row>
    <row r="908" spans="1:23" ht="22.2" customHeight="1" x14ac:dyDescent="0.3">
      <c r="A908" s="72"/>
      <c r="B908" s="77"/>
      <c r="C908" s="73"/>
      <c r="D908" s="18" t="s">
        <v>49</v>
      </c>
      <c r="E908" s="18"/>
      <c r="F908" s="18"/>
      <c r="G908" s="18"/>
      <c r="H908" s="18"/>
      <c r="I908" s="18"/>
      <c r="J908" s="5"/>
      <c r="K908" s="18"/>
      <c r="L908" s="28"/>
      <c r="M908" s="19"/>
      <c r="N908" s="18"/>
      <c r="O908" s="20">
        <v>1</v>
      </c>
      <c r="P908" s="18"/>
      <c r="Q908" s="20">
        <f t="shared" si="29"/>
        <v>1</v>
      </c>
      <c r="R908" s="22"/>
      <c r="S908" s="24"/>
      <c r="T908" s="22"/>
      <c r="U908" s="25"/>
      <c r="V908" s="22"/>
      <c r="W908" s="22"/>
    </row>
    <row r="909" spans="1:23" ht="25.2" customHeight="1" x14ac:dyDescent="0.3">
      <c r="A909" s="22">
        <f t="shared" si="28"/>
        <v>554</v>
      </c>
      <c r="B909" s="33" t="s">
        <v>621</v>
      </c>
      <c r="C909" s="16" t="s">
        <v>629</v>
      </c>
      <c r="D909" s="18" t="s">
        <v>32</v>
      </c>
      <c r="E909" s="18"/>
      <c r="F909" s="18"/>
      <c r="G909" s="18"/>
      <c r="H909" s="18"/>
      <c r="I909" s="18"/>
      <c r="J909" s="5"/>
      <c r="K909" s="18"/>
      <c r="L909" s="28"/>
      <c r="M909" s="19"/>
      <c r="N909" s="18"/>
      <c r="O909" s="20">
        <v>1</v>
      </c>
      <c r="P909" s="18"/>
      <c r="Q909" s="20">
        <f t="shared" si="29"/>
        <v>1</v>
      </c>
      <c r="R909" s="22">
        <v>1</v>
      </c>
      <c r="S909" s="24"/>
      <c r="T909" s="22"/>
      <c r="U909" s="25"/>
      <c r="V909" s="22"/>
      <c r="W909" s="22"/>
    </row>
    <row r="910" spans="1:23" ht="25.2" customHeight="1" x14ac:dyDescent="0.3">
      <c r="A910" s="22">
        <f t="shared" si="28"/>
        <v>555</v>
      </c>
      <c r="B910" s="33" t="s">
        <v>621</v>
      </c>
      <c r="C910" s="16" t="s">
        <v>630</v>
      </c>
      <c r="D910" s="18" t="s">
        <v>32</v>
      </c>
      <c r="E910" s="18"/>
      <c r="F910" s="18"/>
      <c r="G910" s="18"/>
      <c r="H910" s="18"/>
      <c r="I910" s="18"/>
      <c r="J910" s="5"/>
      <c r="K910" s="18"/>
      <c r="L910" s="28"/>
      <c r="M910" s="19"/>
      <c r="N910" s="18"/>
      <c r="O910" s="20">
        <v>1</v>
      </c>
      <c r="P910" s="18"/>
      <c r="Q910" s="20">
        <f t="shared" si="29"/>
        <v>1</v>
      </c>
      <c r="R910" s="22">
        <v>1</v>
      </c>
      <c r="S910" s="24"/>
      <c r="T910" s="22"/>
      <c r="U910" s="25"/>
      <c r="V910" s="22"/>
      <c r="W910" s="22"/>
    </row>
    <row r="911" spans="1:23" ht="25.2" customHeight="1" x14ac:dyDescent="0.3">
      <c r="A911" s="22">
        <f t="shared" si="28"/>
        <v>556</v>
      </c>
      <c r="B911" s="33" t="s">
        <v>621</v>
      </c>
      <c r="C911" s="16" t="s">
        <v>631</v>
      </c>
      <c r="D911" s="18" t="s">
        <v>32</v>
      </c>
      <c r="E911" s="18"/>
      <c r="F911" s="18"/>
      <c r="G911" s="18"/>
      <c r="H911" s="18"/>
      <c r="I911" s="18"/>
      <c r="J911" s="5"/>
      <c r="K911" s="18"/>
      <c r="L911" s="28"/>
      <c r="M911" s="19"/>
      <c r="N911" s="18"/>
      <c r="O911" s="20">
        <v>1</v>
      </c>
      <c r="P911" s="18"/>
      <c r="Q911" s="20">
        <f t="shared" si="29"/>
        <v>1</v>
      </c>
      <c r="R911" s="22">
        <v>1</v>
      </c>
      <c r="S911" s="24"/>
      <c r="T911" s="22"/>
      <c r="U911" s="25"/>
      <c r="V911" s="22"/>
      <c r="W911" s="22"/>
    </row>
    <row r="912" spans="1:23" ht="25.2" customHeight="1" x14ac:dyDescent="0.3">
      <c r="A912" s="22">
        <f t="shared" si="28"/>
        <v>557</v>
      </c>
      <c r="B912" s="17" t="s">
        <v>621</v>
      </c>
      <c r="C912" s="17" t="s">
        <v>632</v>
      </c>
      <c r="D912" s="18" t="s">
        <v>32</v>
      </c>
      <c r="E912" s="18"/>
      <c r="F912" s="18"/>
      <c r="G912" s="18"/>
      <c r="H912" s="18"/>
      <c r="I912" s="18"/>
      <c r="J912" s="5"/>
      <c r="K912" s="18"/>
      <c r="L912" s="28"/>
      <c r="M912" s="19"/>
      <c r="N912" s="18"/>
      <c r="O912" s="20">
        <v>1</v>
      </c>
      <c r="P912" s="18"/>
      <c r="Q912" s="20">
        <f t="shared" si="29"/>
        <v>1</v>
      </c>
      <c r="R912" s="22">
        <v>1</v>
      </c>
      <c r="S912" s="24"/>
      <c r="T912" s="22"/>
      <c r="U912" s="25"/>
      <c r="V912" s="22"/>
      <c r="W912" s="22"/>
    </row>
    <row r="913" spans="1:23" ht="25.2" customHeight="1" x14ac:dyDescent="0.3">
      <c r="A913" s="22">
        <f t="shared" si="28"/>
        <v>558</v>
      </c>
      <c r="B913" s="17" t="s">
        <v>621</v>
      </c>
      <c r="C913" s="17" t="s">
        <v>633</v>
      </c>
      <c r="D913" s="18" t="s">
        <v>32</v>
      </c>
      <c r="E913" s="18"/>
      <c r="F913" s="18"/>
      <c r="G913" s="18"/>
      <c r="H913" s="18"/>
      <c r="I913" s="18"/>
      <c r="J913" s="5"/>
      <c r="K913" s="18"/>
      <c r="L913" s="28"/>
      <c r="M913" s="19"/>
      <c r="N913" s="18"/>
      <c r="O913" s="20">
        <v>1</v>
      </c>
      <c r="P913" s="18"/>
      <c r="Q913" s="20">
        <f t="shared" si="29"/>
        <v>1</v>
      </c>
      <c r="R913" s="22">
        <v>1</v>
      </c>
      <c r="S913" s="24"/>
      <c r="T913" s="22"/>
      <c r="U913" s="25"/>
      <c r="V913" s="22"/>
      <c r="W913" s="22"/>
    </row>
    <row r="914" spans="1:23" ht="25.2" customHeight="1" x14ac:dyDescent="0.3">
      <c r="A914" s="22">
        <f t="shared" si="28"/>
        <v>559</v>
      </c>
      <c r="B914" s="17" t="s">
        <v>621</v>
      </c>
      <c r="C914" s="17" t="s">
        <v>634</v>
      </c>
      <c r="D914" s="18" t="s">
        <v>32</v>
      </c>
      <c r="E914" s="18"/>
      <c r="F914" s="18"/>
      <c r="G914" s="18"/>
      <c r="H914" s="18"/>
      <c r="I914" s="18"/>
      <c r="J914" s="5"/>
      <c r="K914" s="18"/>
      <c r="L914" s="28"/>
      <c r="M914" s="19"/>
      <c r="N914" s="18"/>
      <c r="O914" s="20">
        <v>1</v>
      </c>
      <c r="P914" s="18"/>
      <c r="Q914" s="20">
        <f t="shared" si="29"/>
        <v>1</v>
      </c>
      <c r="R914" s="22">
        <v>1</v>
      </c>
      <c r="S914" s="24"/>
      <c r="T914" s="22"/>
      <c r="U914" s="25"/>
      <c r="V914" s="22"/>
      <c r="W914" s="22"/>
    </row>
    <row r="915" spans="1:23" ht="25.2" customHeight="1" x14ac:dyDescent="0.3">
      <c r="A915" s="22">
        <f t="shared" si="28"/>
        <v>560</v>
      </c>
      <c r="B915" s="17" t="s">
        <v>621</v>
      </c>
      <c r="C915" s="17" t="s">
        <v>635</v>
      </c>
      <c r="D915" s="18" t="s">
        <v>32</v>
      </c>
      <c r="E915" s="18"/>
      <c r="F915" s="18"/>
      <c r="G915" s="18"/>
      <c r="H915" s="18"/>
      <c r="I915" s="18"/>
      <c r="J915" s="5"/>
      <c r="K915" s="18"/>
      <c r="L915" s="28"/>
      <c r="M915" s="19"/>
      <c r="N915" s="18"/>
      <c r="O915" s="20">
        <v>1</v>
      </c>
      <c r="P915" s="18"/>
      <c r="Q915" s="20">
        <f t="shared" si="29"/>
        <v>1</v>
      </c>
      <c r="R915" s="22">
        <v>1</v>
      </c>
      <c r="S915" s="24"/>
      <c r="T915" s="22"/>
      <c r="U915" s="25"/>
      <c r="V915" s="22"/>
      <c r="W915" s="22"/>
    </row>
    <row r="916" spans="1:23" ht="25.2" customHeight="1" x14ac:dyDescent="0.3">
      <c r="A916" s="22">
        <f t="shared" si="28"/>
        <v>561</v>
      </c>
      <c r="B916" s="17" t="s">
        <v>621</v>
      </c>
      <c r="C916" s="17" t="s">
        <v>636</v>
      </c>
      <c r="D916" s="18" t="s">
        <v>32</v>
      </c>
      <c r="E916" s="18"/>
      <c r="F916" s="18"/>
      <c r="G916" s="18"/>
      <c r="H916" s="18"/>
      <c r="I916" s="18"/>
      <c r="J916" s="5"/>
      <c r="K916" s="18"/>
      <c r="L916" s="28"/>
      <c r="M916" s="19"/>
      <c r="N916" s="18"/>
      <c r="O916" s="20">
        <v>1</v>
      </c>
      <c r="P916" s="18"/>
      <c r="Q916" s="20">
        <f t="shared" si="29"/>
        <v>1</v>
      </c>
      <c r="R916" s="22">
        <v>1</v>
      </c>
      <c r="S916" s="24"/>
      <c r="T916" s="22"/>
      <c r="U916" s="25"/>
      <c r="V916" s="22"/>
      <c r="W916" s="22"/>
    </row>
    <row r="917" spans="1:23" ht="24" customHeight="1" x14ac:dyDescent="0.3">
      <c r="A917" s="72">
        <f t="shared" si="28"/>
        <v>562</v>
      </c>
      <c r="B917" s="77" t="s">
        <v>621</v>
      </c>
      <c r="C917" s="73" t="s">
        <v>637</v>
      </c>
      <c r="D917" s="18" t="s">
        <v>32</v>
      </c>
      <c r="E917" s="18"/>
      <c r="F917" s="18"/>
      <c r="G917" s="18"/>
      <c r="H917" s="18"/>
      <c r="I917" s="18"/>
      <c r="J917" s="5"/>
      <c r="K917" s="18"/>
      <c r="L917" s="28"/>
      <c r="M917" s="19"/>
      <c r="N917" s="18"/>
      <c r="O917" s="20">
        <v>1</v>
      </c>
      <c r="P917" s="18"/>
      <c r="Q917" s="20">
        <f t="shared" si="29"/>
        <v>1</v>
      </c>
      <c r="R917" s="22">
        <v>1</v>
      </c>
      <c r="S917" s="24">
        <v>1</v>
      </c>
      <c r="T917" s="22"/>
      <c r="U917" s="25"/>
      <c r="V917" s="22"/>
      <c r="W917" s="22"/>
    </row>
    <row r="918" spans="1:23" ht="24" customHeight="1" x14ac:dyDescent="0.3">
      <c r="A918" s="72"/>
      <c r="B918" s="77"/>
      <c r="C918" s="73"/>
      <c r="D918" s="18" t="s">
        <v>48</v>
      </c>
      <c r="E918" s="18"/>
      <c r="F918" s="18"/>
      <c r="G918" s="18"/>
      <c r="H918" s="18"/>
      <c r="I918" s="18"/>
      <c r="J918" s="5"/>
      <c r="K918" s="18"/>
      <c r="L918" s="28"/>
      <c r="M918" s="19"/>
      <c r="N918" s="18"/>
      <c r="O918" s="20">
        <v>1</v>
      </c>
      <c r="P918" s="18"/>
      <c r="Q918" s="20">
        <f t="shared" si="29"/>
        <v>1</v>
      </c>
      <c r="R918" s="22"/>
      <c r="S918" s="24"/>
      <c r="T918" s="22"/>
      <c r="U918" s="25"/>
      <c r="V918" s="22"/>
      <c r="W918" s="22"/>
    </row>
    <row r="919" spans="1:23" ht="30" customHeight="1" x14ac:dyDescent="0.3">
      <c r="A919" s="22">
        <f t="shared" si="28"/>
        <v>563</v>
      </c>
      <c r="B919" s="17" t="s">
        <v>638</v>
      </c>
      <c r="C919" s="17" t="s">
        <v>639</v>
      </c>
      <c r="D919" s="18" t="s">
        <v>32</v>
      </c>
      <c r="E919" s="18"/>
      <c r="F919" s="18"/>
      <c r="G919" s="18"/>
      <c r="H919" s="18"/>
      <c r="I919" s="18"/>
      <c r="J919" s="5"/>
      <c r="K919" s="18"/>
      <c r="L919" s="28"/>
      <c r="M919" s="19"/>
      <c r="N919" s="18"/>
      <c r="O919" s="20">
        <v>1</v>
      </c>
      <c r="P919" s="18"/>
      <c r="Q919" s="20">
        <f t="shared" si="29"/>
        <v>1</v>
      </c>
      <c r="R919" s="22">
        <v>1</v>
      </c>
      <c r="S919" s="24"/>
      <c r="T919" s="22"/>
      <c r="U919" s="25"/>
      <c r="V919" s="22"/>
      <c r="W919" s="22"/>
    </row>
    <row r="920" spans="1:23" ht="40.200000000000003" customHeight="1" x14ac:dyDescent="0.3">
      <c r="A920" s="22">
        <f t="shared" si="28"/>
        <v>564</v>
      </c>
      <c r="B920" s="33" t="s">
        <v>638</v>
      </c>
      <c r="C920" s="16" t="s">
        <v>640</v>
      </c>
      <c r="D920" s="18" t="s">
        <v>32</v>
      </c>
      <c r="E920" s="18"/>
      <c r="F920" s="18"/>
      <c r="G920" s="18"/>
      <c r="H920" s="18"/>
      <c r="I920" s="18"/>
      <c r="J920" s="5"/>
      <c r="K920" s="18"/>
      <c r="L920" s="28"/>
      <c r="M920" s="19"/>
      <c r="N920" s="18"/>
      <c r="O920" s="20">
        <v>1</v>
      </c>
      <c r="P920" s="18"/>
      <c r="Q920" s="20">
        <f t="shared" si="29"/>
        <v>1</v>
      </c>
      <c r="R920" s="22">
        <v>1</v>
      </c>
      <c r="S920" s="24"/>
      <c r="T920" s="22"/>
      <c r="U920" s="25"/>
      <c r="V920" s="22"/>
      <c r="W920" s="22"/>
    </row>
    <row r="921" spans="1:23" ht="40.200000000000003" customHeight="1" x14ac:dyDescent="0.3">
      <c r="A921" s="22">
        <f t="shared" si="28"/>
        <v>565</v>
      </c>
      <c r="B921" s="33" t="s">
        <v>638</v>
      </c>
      <c r="C921" s="16" t="s">
        <v>641</v>
      </c>
      <c r="D921" s="18" t="s">
        <v>32</v>
      </c>
      <c r="E921" s="18"/>
      <c r="F921" s="18"/>
      <c r="G921" s="18"/>
      <c r="H921" s="18"/>
      <c r="I921" s="18"/>
      <c r="J921" s="5"/>
      <c r="K921" s="18"/>
      <c r="L921" s="28"/>
      <c r="M921" s="19"/>
      <c r="N921" s="18"/>
      <c r="O921" s="20">
        <v>1</v>
      </c>
      <c r="P921" s="18"/>
      <c r="Q921" s="20">
        <f t="shared" si="29"/>
        <v>1</v>
      </c>
      <c r="R921" s="22">
        <v>1</v>
      </c>
      <c r="S921" s="24"/>
      <c r="T921" s="22"/>
      <c r="U921" s="25"/>
      <c r="V921" s="22"/>
      <c r="W921" s="22"/>
    </row>
    <row r="922" spans="1:23" ht="40.200000000000003" customHeight="1" x14ac:dyDescent="0.3">
      <c r="A922" s="22">
        <f t="shared" si="28"/>
        <v>566</v>
      </c>
      <c r="B922" s="33" t="s">
        <v>638</v>
      </c>
      <c r="C922" s="16" t="s">
        <v>642</v>
      </c>
      <c r="D922" s="18" t="s">
        <v>32</v>
      </c>
      <c r="E922" s="18"/>
      <c r="F922" s="18"/>
      <c r="G922" s="18"/>
      <c r="H922" s="18"/>
      <c r="I922" s="18"/>
      <c r="J922" s="5"/>
      <c r="K922" s="18"/>
      <c r="L922" s="28"/>
      <c r="M922" s="19"/>
      <c r="N922" s="18"/>
      <c r="O922" s="20">
        <v>1</v>
      </c>
      <c r="P922" s="18"/>
      <c r="Q922" s="20">
        <f t="shared" si="29"/>
        <v>1</v>
      </c>
      <c r="R922" s="22">
        <v>1</v>
      </c>
      <c r="S922" s="24"/>
      <c r="T922" s="22"/>
      <c r="U922" s="25"/>
      <c r="V922" s="22"/>
      <c r="W922" s="22"/>
    </row>
    <row r="923" spans="1:23" ht="40.200000000000003" customHeight="1" x14ac:dyDescent="0.3">
      <c r="A923" s="22">
        <f t="shared" si="28"/>
        <v>567</v>
      </c>
      <c r="B923" s="33" t="s">
        <v>638</v>
      </c>
      <c r="C923" s="16" t="s">
        <v>643</v>
      </c>
      <c r="D923" s="18" t="s">
        <v>32</v>
      </c>
      <c r="E923" s="18"/>
      <c r="F923" s="18"/>
      <c r="G923" s="18"/>
      <c r="H923" s="18"/>
      <c r="I923" s="18"/>
      <c r="J923" s="5"/>
      <c r="K923" s="18"/>
      <c r="L923" s="28"/>
      <c r="M923" s="19"/>
      <c r="N923" s="18"/>
      <c r="O923" s="20">
        <v>1</v>
      </c>
      <c r="P923" s="18"/>
      <c r="Q923" s="20">
        <f t="shared" si="29"/>
        <v>1</v>
      </c>
      <c r="R923" s="22">
        <v>1</v>
      </c>
      <c r="S923" s="24"/>
      <c r="T923" s="22"/>
      <c r="U923" s="25"/>
      <c r="V923" s="22"/>
      <c r="W923" s="22"/>
    </row>
    <row r="924" spans="1:23" ht="40.200000000000003" customHeight="1" x14ac:dyDescent="0.3">
      <c r="A924" s="22">
        <f t="shared" si="28"/>
        <v>568</v>
      </c>
      <c r="B924" s="33" t="s">
        <v>638</v>
      </c>
      <c r="C924" s="16" t="s">
        <v>644</v>
      </c>
      <c r="D924" s="18" t="s">
        <v>32</v>
      </c>
      <c r="E924" s="18"/>
      <c r="F924" s="18"/>
      <c r="G924" s="18"/>
      <c r="H924" s="18"/>
      <c r="I924" s="18"/>
      <c r="J924" s="5"/>
      <c r="K924" s="18"/>
      <c r="L924" s="28"/>
      <c r="M924" s="19"/>
      <c r="N924" s="18"/>
      <c r="O924" s="20">
        <v>1</v>
      </c>
      <c r="P924" s="18"/>
      <c r="Q924" s="20">
        <f t="shared" si="29"/>
        <v>1</v>
      </c>
      <c r="R924" s="22">
        <v>1</v>
      </c>
      <c r="S924" s="24"/>
      <c r="T924" s="22"/>
      <c r="U924" s="25"/>
      <c r="V924" s="22"/>
      <c r="W924" s="22"/>
    </row>
    <row r="925" spans="1:23" ht="22.2" customHeight="1" x14ac:dyDescent="0.3">
      <c r="A925" s="72">
        <f t="shared" si="28"/>
        <v>569</v>
      </c>
      <c r="B925" s="77" t="s">
        <v>638</v>
      </c>
      <c r="C925" s="73" t="s">
        <v>645</v>
      </c>
      <c r="D925" s="18" t="s">
        <v>32</v>
      </c>
      <c r="E925" s="18"/>
      <c r="F925" s="18"/>
      <c r="G925" s="18"/>
      <c r="H925" s="18"/>
      <c r="I925" s="18"/>
      <c r="J925" s="5"/>
      <c r="K925" s="18"/>
      <c r="L925" s="28"/>
      <c r="M925" s="19"/>
      <c r="N925" s="18"/>
      <c r="O925" s="20">
        <v>1</v>
      </c>
      <c r="P925" s="18"/>
      <c r="Q925" s="20">
        <f t="shared" si="29"/>
        <v>1</v>
      </c>
      <c r="R925" s="22">
        <v>1</v>
      </c>
      <c r="S925" s="24">
        <v>1</v>
      </c>
      <c r="T925" s="22">
        <v>1</v>
      </c>
      <c r="U925" s="25"/>
      <c r="V925" s="22"/>
      <c r="W925" s="22"/>
    </row>
    <row r="926" spans="1:23" ht="22.2" customHeight="1" x14ac:dyDescent="0.3">
      <c r="A926" s="72"/>
      <c r="B926" s="77"/>
      <c r="C926" s="73"/>
      <c r="D926" s="18" t="s">
        <v>48</v>
      </c>
      <c r="E926" s="18"/>
      <c r="F926" s="18"/>
      <c r="G926" s="18"/>
      <c r="H926" s="18"/>
      <c r="I926" s="18"/>
      <c r="J926" s="5"/>
      <c r="K926" s="18"/>
      <c r="L926" s="28"/>
      <c r="M926" s="19"/>
      <c r="N926" s="18"/>
      <c r="O926" s="20">
        <v>1</v>
      </c>
      <c r="P926" s="18"/>
      <c r="Q926" s="20">
        <f t="shared" si="29"/>
        <v>1</v>
      </c>
      <c r="R926" s="22"/>
      <c r="S926" s="24"/>
      <c r="T926" s="22"/>
      <c r="U926" s="25"/>
      <c r="V926" s="22"/>
      <c r="W926" s="22"/>
    </row>
    <row r="927" spans="1:23" ht="22.2" customHeight="1" x14ac:dyDescent="0.3">
      <c r="A927" s="72"/>
      <c r="B927" s="77"/>
      <c r="C927" s="73"/>
      <c r="D927" s="18" t="s">
        <v>49</v>
      </c>
      <c r="E927" s="18"/>
      <c r="F927" s="18"/>
      <c r="G927" s="18"/>
      <c r="H927" s="18"/>
      <c r="I927" s="18"/>
      <c r="J927" s="5"/>
      <c r="K927" s="18"/>
      <c r="L927" s="28"/>
      <c r="M927" s="19"/>
      <c r="N927" s="18"/>
      <c r="O927" s="20">
        <v>1</v>
      </c>
      <c r="P927" s="18"/>
      <c r="Q927" s="20">
        <f t="shared" si="29"/>
        <v>1</v>
      </c>
      <c r="R927" s="22"/>
      <c r="S927" s="24"/>
      <c r="T927" s="22"/>
      <c r="U927" s="25"/>
      <c r="V927" s="22"/>
      <c r="W927" s="22"/>
    </row>
    <row r="928" spans="1:23" ht="24" customHeight="1" x14ac:dyDescent="0.3">
      <c r="A928" s="22">
        <f t="shared" si="28"/>
        <v>570</v>
      </c>
      <c r="B928" s="33" t="s">
        <v>646</v>
      </c>
      <c r="C928" s="16" t="s">
        <v>647</v>
      </c>
      <c r="D928" s="18" t="s">
        <v>32</v>
      </c>
      <c r="E928" s="18"/>
      <c r="F928" s="18"/>
      <c r="G928" s="18"/>
      <c r="H928" s="18"/>
      <c r="I928" s="18"/>
      <c r="J928" s="5"/>
      <c r="K928" s="18"/>
      <c r="L928" s="28"/>
      <c r="M928" s="19"/>
      <c r="N928" s="18"/>
      <c r="O928" s="20">
        <v>1</v>
      </c>
      <c r="P928" s="18"/>
      <c r="Q928" s="20">
        <f t="shared" si="29"/>
        <v>1</v>
      </c>
      <c r="R928" s="22">
        <v>1</v>
      </c>
      <c r="S928" s="24"/>
      <c r="T928" s="22"/>
      <c r="U928" s="25"/>
      <c r="V928" s="22"/>
      <c r="W928" s="22"/>
    </row>
    <row r="929" spans="1:23" ht="22.2" customHeight="1" x14ac:dyDescent="0.3">
      <c r="A929" s="72">
        <f t="shared" si="28"/>
        <v>571</v>
      </c>
      <c r="B929" s="77" t="s">
        <v>646</v>
      </c>
      <c r="C929" s="73" t="s">
        <v>648</v>
      </c>
      <c r="D929" s="18" t="s">
        <v>32</v>
      </c>
      <c r="E929" s="18"/>
      <c r="F929" s="18"/>
      <c r="G929" s="18"/>
      <c r="H929" s="18"/>
      <c r="I929" s="18"/>
      <c r="J929" s="5"/>
      <c r="K929" s="18"/>
      <c r="L929" s="28"/>
      <c r="M929" s="19"/>
      <c r="N929" s="18"/>
      <c r="O929" s="20">
        <v>1</v>
      </c>
      <c r="P929" s="18"/>
      <c r="Q929" s="20">
        <f t="shared" si="29"/>
        <v>1</v>
      </c>
      <c r="R929" s="22">
        <v>1</v>
      </c>
      <c r="S929" s="24">
        <v>1</v>
      </c>
      <c r="T929" s="22">
        <v>1</v>
      </c>
      <c r="U929" s="25"/>
      <c r="V929" s="22"/>
      <c r="W929" s="22"/>
    </row>
    <row r="930" spans="1:23" ht="22.2" customHeight="1" x14ac:dyDescent="0.3">
      <c r="A930" s="72"/>
      <c r="B930" s="77"/>
      <c r="C930" s="73"/>
      <c r="D930" s="18" t="s">
        <v>48</v>
      </c>
      <c r="E930" s="18"/>
      <c r="F930" s="18"/>
      <c r="G930" s="18"/>
      <c r="H930" s="18"/>
      <c r="I930" s="18"/>
      <c r="J930" s="5"/>
      <c r="K930" s="18"/>
      <c r="L930" s="28"/>
      <c r="M930" s="19"/>
      <c r="N930" s="18"/>
      <c r="O930" s="20">
        <v>1</v>
      </c>
      <c r="P930" s="18"/>
      <c r="Q930" s="20">
        <f t="shared" si="29"/>
        <v>1</v>
      </c>
      <c r="R930" s="22"/>
      <c r="S930" s="24"/>
      <c r="T930" s="22"/>
      <c r="U930" s="25"/>
      <c r="V930" s="22"/>
      <c r="W930" s="22"/>
    </row>
    <row r="931" spans="1:23" ht="22.2" customHeight="1" x14ac:dyDescent="0.3">
      <c r="A931" s="72"/>
      <c r="B931" s="77"/>
      <c r="C931" s="73"/>
      <c r="D931" s="18" t="s">
        <v>49</v>
      </c>
      <c r="E931" s="18"/>
      <c r="F931" s="18"/>
      <c r="G931" s="18"/>
      <c r="H931" s="18"/>
      <c r="I931" s="18"/>
      <c r="J931" s="5"/>
      <c r="K931" s="18"/>
      <c r="L931" s="28"/>
      <c r="M931" s="19"/>
      <c r="N931" s="18"/>
      <c r="O931" s="20">
        <v>1</v>
      </c>
      <c r="P931" s="18"/>
      <c r="Q931" s="20">
        <f t="shared" si="29"/>
        <v>1</v>
      </c>
      <c r="R931" s="22"/>
      <c r="S931" s="24"/>
      <c r="T931" s="22"/>
      <c r="U931" s="25"/>
      <c r="V931" s="22"/>
      <c r="W931" s="22"/>
    </row>
    <row r="932" spans="1:23" ht="39" customHeight="1" x14ac:dyDescent="0.3">
      <c r="A932" s="22">
        <f t="shared" si="28"/>
        <v>572</v>
      </c>
      <c r="B932" s="33" t="s">
        <v>646</v>
      </c>
      <c r="C932" s="16" t="s">
        <v>649</v>
      </c>
      <c r="D932" s="18" t="s">
        <v>32</v>
      </c>
      <c r="E932" s="18"/>
      <c r="F932" s="18"/>
      <c r="G932" s="18"/>
      <c r="H932" s="18"/>
      <c r="I932" s="18"/>
      <c r="J932" s="5"/>
      <c r="K932" s="18"/>
      <c r="L932" s="28"/>
      <c r="M932" s="19"/>
      <c r="N932" s="18"/>
      <c r="O932" s="20">
        <v>1</v>
      </c>
      <c r="P932" s="18"/>
      <c r="Q932" s="20">
        <f t="shared" si="29"/>
        <v>1</v>
      </c>
      <c r="R932" s="22">
        <v>1</v>
      </c>
      <c r="S932" s="24"/>
      <c r="T932" s="22"/>
      <c r="U932" s="25"/>
      <c r="V932" s="22"/>
      <c r="W932" s="22"/>
    </row>
    <row r="933" spans="1:23" ht="39" customHeight="1" x14ac:dyDescent="0.3">
      <c r="A933" s="22">
        <f t="shared" si="28"/>
        <v>573</v>
      </c>
      <c r="B933" s="33" t="s">
        <v>646</v>
      </c>
      <c r="C933" s="16" t="s">
        <v>650</v>
      </c>
      <c r="D933" s="18" t="s">
        <v>32</v>
      </c>
      <c r="E933" s="18"/>
      <c r="F933" s="18"/>
      <c r="G933" s="18"/>
      <c r="H933" s="18"/>
      <c r="I933" s="18"/>
      <c r="J933" s="5"/>
      <c r="K933" s="18"/>
      <c r="L933" s="28"/>
      <c r="M933" s="19"/>
      <c r="N933" s="18"/>
      <c r="O933" s="20">
        <v>1</v>
      </c>
      <c r="P933" s="18"/>
      <c r="Q933" s="20">
        <f t="shared" si="29"/>
        <v>1</v>
      </c>
      <c r="R933" s="22">
        <v>1</v>
      </c>
      <c r="S933" s="24"/>
      <c r="T933" s="22"/>
      <c r="U933" s="25"/>
      <c r="V933" s="22"/>
      <c r="W933" s="22"/>
    </row>
    <row r="934" spans="1:23" ht="39" customHeight="1" x14ac:dyDescent="0.3">
      <c r="A934" s="22">
        <f t="shared" si="28"/>
        <v>574</v>
      </c>
      <c r="B934" s="33" t="s">
        <v>646</v>
      </c>
      <c r="C934" s="16" t="s">
        <v>651</v>
      </c>
      <c r="D934" s="18" t="s">
        <v>32</v>
      </c>
      <c r="E934" s="18"/>
      <c r="F934" s="18"/>
      <c r="G934" s="18"/>
      <c r="H934" s="18"/>
      <c r="I934" s="18"/>
      <c r="J934" s="5"/>
      <c r="K934" s="18"/>
      <c r="L934" s="28"/>
      <c r="M934" s="19"/>
      <c r="N934" s="18"/>
      <c r="O934" s="20">
        <v>1</v>
      </c>
      <c r="P934" s="18"/>
      <c r="Q934" s="20">
        <f t="shared" si="29"/>
        <v>1</v>
      </c>
      <c r="R934" s="22">
        <v>1</v>
      </c>
      <c r="S934" s="24"/>
      <c r="T934" s="22"/>
      <c r="U934" s="25"/>
      <c r="V934" s="22"/>
      <c r="W934" s="22"/>
    </row>
    <row r="935" spans="1:23" ht="39" customHeight="1" x14ac:dyDescent="0.3">
      <c r="A935" s="22">
        <f t="shared" si="28"/>
        <v>575</v>
      </c>
      <c r="B935" s="17" t="s">
        <v>652</v>
      </c>
      <c r="C935" s="17" t="s">
        <v>653</v>
      </c>
      <c r="D935" s="18" t="s">
        <v>32</v>
      </c>
      <c r="E935" s="18"/>
      <c r="F935" s="18"/>
      <c r="G935" s="18"/>
      <c r="H935" s="18"/>
      <c r="I935" s="18"/>
      <c r="J935" s="5"/>
      <c r="K935" s="18"/>
      <c r="L935" s="28"/>
      <c r="M935" s="19"/>
      <c r="N935" s="18"/>
      <c r="O935" s="20">
        <v>1</v>
      </c>
      <c r="P935" s="18"/>
      <c r="Q935" s="20">
        <f t="shared" si="29"/>
        <v>1</v>
      </c>
      <c r="R935" s="22">
        <v>1</v>
      </c>
      <c r="S935" s="24"/>
      <c r="T935" s="22"/>
      <c r="U935" s="25"/>
      <c r="V935" s="22"/>
      <c r="W935" s="22"/>
    </row>
    <row r="936" spans="1:23" ht="39" customHeight="1" x14ac:dyDescent="0.3">
      <c r="A936" s="22">
        <f t="shared" si="28"/>
        <v>576</v>
      </c>
      <c r="B936" s="17" t="s">
        <v>652</v>
      </c>
      <c r="C936" s="17" t="s">
        <v>654</v>
      </c>
      <c r="D936" s="18" t="s">
        <v>32</v>
      </c>
      <c r="E936" s="18"/>
      <c r="F936" s="18"/>
      <c r="G936" s="18"/>
      <c r="H936" s="18"/>
      <c r="I936" s="18"/>
      <c r="J936" s="5"/>
      <c r="K936" s="18"/>
      <c r="L936" s="28"/>
      <c r="M936" s="19"/>
      <c r="N936" s="18"/>
      <c r="O936" s="20">
        <v>1</v>
      </c>
      <c r="P936" s="18"/>
      <c r="Q936" s="20">
        <f t="shared" si="29"/>
        <v>1</v>
      </c>
      <c r="R936" s="22">
        <v>1</v>
      </c>
      <c r="S936" s="24"/>
      <c r="T936" s="22"/>
      <c r="U936" s="25"/>
      <c r="V936" s="22"/>
      <c r="W936" s="22"/>
    </row>
    <row r="937" spans="1:23" ht="30" customHeight="1" x14ac:dyDescent="0.3">
      <c r="A937" s="22">
        <f t="shared" si="28"/>
        <v>577</v>
      </c>
      <c r="B937" s="17" t="s">
        <v>652</v>
      </c>
      <c r="C937" s="17" t="s">
        <v>655</v>
      </c>
      <c r="D937" s="18" t="s">
        <v>32</v>
      </c>
      <c r="E937" s="18"/>
      <c r="F937" s="18"/>
      <c r="G937" s="18"/>
      <c r="H937" s="18"/>
      <c r="I937" s="18"/>
      <c r="J937" s="5"/>
      <c r="K937" s="18"/>
      <c r="L937" s="28"/>
      <c r="M937" s="19"/>
      <c r="N937" s="18"/>
      <c r="O937" s="20">
        <v>1</v>
      </c>
      <c r="P937" s="18"/>
      <c r="Q937" s="20">
        <f t="shared" si="29"/>
        <v>1</v>
      </c>
      <c r="R937" s="22">
        <v>1</v>
      </c>
      <c r="S937" s="24"/>
      <c r="T937" s="22"/>
      <c r="U937" s="25"/>
      <c r="V937" s="22"/>
      <c r="W937" s="22"/>
    </row>
    <row r="938" spans="1:23" ht="30" customHeight="1" x14ac:dyDescent="0.3">
      <c r="A938" s="22">
        <f t="shared" si="28"/>
        <v>578</v>
      </c>
      <c r="B938" s="17" t="s">
        <v>652</v>
      </c>
      <c r="C938" s="17" t="s">
        <v>656</v>
      </c>
      <c r="D938" s="18" t="s">
        <v>32</v>
      </c>
      <c r="E938" s="18"/>
      <c r="F938" s="18"/>
      <c r="G938" s="18"/>
      <c r="H938" s="18"/>
      <c r="I938" s="18"/>
      <c r="J938" s="5"/>
      <c r="K938" s="18"/>
      <c r="L938" s="28"/>
      <c r="M938" s="19"/>
      <c r="N938" s="18"/>
      <c r="O938" s="20">
        <v>1</v>
      </c>
      <c r="P938" s="18"/>
      <c r="Q938" s="20">
        <f t="shared" si="29"/>
        <v>1</v>
      </c>
      <c r="R938" s="22">
        <v>1</v>
      </c>
      <c r="S938" s="24"/>
      <c r="T938" s="22"/>
      <c r="U938" s="25"/>
      <c r="V938" s="22"/>
      <c r="W938" s="22"/>
    </row>
    <row r="939" spans="1:23" ht="30" customHeight="1" x14ac:dyDescent="0.3">
      <c r="A939" s="22">
        <f t="shared" ref="A939:A998" si="30">MAX($A$8:A938)+1</f>
        <v>579</v>
      </c>
      <c r="B939" s="17" t="s">
        <v>652</v>
      </c>
      <c r="C939" s="17" t="s">
        <v>657</v>
      </c>
      <c r="D939" s="18" t="s">
        <v>32</v>
      </c>
      <c r="E939" s="18"/>
      <c r="F939" s="18"/>
      <c r="G939" s="18"/>
      <c r="H939" s="18"/>
      <c r="I939" s="18"/>
      <c r="J939" s="5"/>
      <c r="K939" s="18"/>
      <c r="L939" s="28"/>
      <c r="M939" s="19"/>
      <c r="N939" s="18"/>
      <c r="O939" s="20">
        <v>1</v>
      </c>
      <c r="P939" s="18"/>
      <c r="Q939" s="20">
        <f t="shared" si="29"/>
        <v>1</v>
      </c>
      <c r="R939" s="22">
        <v>1</v>
      </c>
      <c r="S939" s="24"/>
      <c r="T939" s="22"/>
      <c r="U939" s="25"/>
      <c r="V939" s="22"/>
      <c r="W939" s="22"/>
    </row>
    <row r="940" spans="1:23" ht="30" customHeight="1" x14ac:dyDescent="0.3">
      <c r="A940" s="22">
        <f t="shared" si="30"/>
        <v>580</v>
      </c>
      <c r="B940" s="17" t="s">
        <v>652</v>
      </c>
      <c r="C940" s="17" t="s">
        <v>658</v>
      </c>
      <c r="D940" s="18" t="s">
        <v>32</v>
      </c>
      <c r="E940" s="18"/>
      <c r="F940" s="18"/>
      <c r="G940" s="18"/>
      <c r="H940" s="18"/>
      <c r="I940" s="18"/>
      <c r="J940" s="5"/>
      <c r="K940" s="18"/>
      <c r="L940" s="28"/>
      <c r="M940" s="19"/>
      <c r="N940" s="18"/>
      <c r="O940" s="20">
        <v>1</v>
      </c>
      <c r="P940" s="18"/>
      <c r="Q940" s="20">
        <f t="shared" si="29"/>
        <v>1</v>
      </c>
      <c r="R940" s="22">
        <v>1</v>
      </c>
      <c r="S940" s="24"/>
      <c r="T940" s="22"/>
      <c r="U940" s="25"/>
      <c r="V940" s="22"/>
      <c r="W940" s="22"/>
    </row>
    <row r="941" spans="1:23" ht="30" customHeight="1" x14ac:dyDescent="0.3">
      <c r="A941" s="22">
        <f t="shared" si="30"/>
        <v>581</v>
      </c>
      <c r="B941" s="17" t="s">
        <v>652</v>
      </c>
      <c r="C941" s="17" t="s">
        <v>659</v>
      </c>
      <c r="D941" s="18" t="s">
        <v>32</v>
      </c>
      <c r="E941" s="18"/>
      <c r="F941" s="18"/>
      <c r="G941" s="18"/>
      <c r="H941" s="18"/>
      <c r="I941" s="18"/>
      <c r="J941" s="5"/>
      <c r="K941" s="18"/>
      <c r="L941" s="28"/>
      <c r="M941" s="19"/>
      <c r="N941" s="18"/>
      <c r="O941" s="20">
        <v>1</v>
      </c>
      <c r="P941" s="18"/>
      <c r="Q941" s="20">
        <f t="shared" si="29"/>
        <v>1</v>
      </c>
      <c r="R941" s="22">
        <v>1</v>
      </c>
      <c r="S941" s="24"/>
      <c r="T941" s="22"/>
      <c r="U941" s="25"/>
      <c r="V941" s="22"/>
      <c r="W941" s="22"/>
    </row>
    <row r="942" spans="1:23" ht="34.200000000000003" customHeight="1" x14ac:dyDescent="0.3">
      <c r="A942" s="22">
        <f t="shared" si="30"/>
        <v>582</v>
      </c>
      <c r="B942" s="39" t="s">
        <v>652</v>
      </c>
      <c r="C942" s="16" t="s">
        <v>660</v>
      </c>
      <c r="D942" s="18" t="s">
        <v>32</v>
      </c>
      <c r="E942" s="18"/>
      <c r="F942" s="18"/>
      <c r="G942" s="18"/>
      <c r="H942" s="18"/>
      <c r="I942" s="18"/>
      <c r="J942" s="5"/>
      <c r="K942" s="18"/>
      <c r="L942" s="28"/>
      <c r="M942" s="19"/>
      <c r="N942" s="18"/>
      <c r="O942" s="20">
        <v>1</v>
      </c>
      <c r="P942" s="18"/>
      <c r="Q942" s="20">
        <f t="shared" si="29"/>
        <v>1</v>
      </c>
      <c r="R942" s="22">
        <v>1</v>
      </c>
      <c r="S942" s="24"/>
      <c r="T942" s="22"/>
      <c r="U942" s="25"/>
      <c r="V942" s="22"/>
      <c r="W942" s="22"/>
    </row>
    <row r="943" spans="1:23" ht="34.200000000000003" customHeight="1" x14ac:dyDescent="0.3">
      <c r="A943" s="22">
        <f t="shared" si="30"/>
        <v>583</v>
      </c>
      <c r="B943" s="39" t="s">
        <v>652</v>
      </c>
      <c r="C943" s="16" t="s">
        <v>661</v>
      </c>
      <c r="D943" s="18" t="s">
        <v>32</v>
      </c>
      <c r="E943" s="18"/>
      <c r="F943" s="18"/>
      <c r="G943" s="18"/>
      <c r="H943" s="18"/>
      <c r="I943" s="18"/>
      <c r="J943" s="5"/>
      <c r="K943" s="18"/>
      <c r="L943" s="28"/>
      <c r="M943" s="19"/>
      <c r="N943" s="18"/>
      <c r="O943" s="20">
        <v>1</v>
      </c>
      <c r="P943" s="18"/>
      <c r="Q943" s="20">
        <f t="shared" si="29"/>
        <v>1</v>
      </c>
      <c r="R943" s="22">
        <v>1</v>
      </c>
      <c r="S943" s="24"/>
      <c r="T943" s="22"/>
      <c r="U943" s="25"/>
      <c r="V943" s="22"/>
      <c r="W943" s="22"/>
    </row>
    <row r="944" spans="1:23" ht="22.2" customHeight="1" x14ac:dyDescent="0.3">
      <c r="A944" s="72">
        <f t="shared" si="30"/>
        <v>584</v>
      </c>
      <c r="B944" s="78" t="s">
        <v>652</v>
      </c>
      <c r="C944" s="73" t="s">
        <v>662</v>
      </c>
      <c r="D944" s="18" t="s">
        <v>32</v>
      </c>
      <c r="E944" s="18"/>
      <c r="F944" s="18"/>
      <c r="G944" s="18"/>
      <c r="H944" s="18"/>
      <c r="I944" s="18"/>
      <c r="J944" s="5"/>
      <c r="K944" s="18"/>
      <c r="L944" s="28"/>
      <c r="M944" s="19"/>
      <c r="N944" s="18"/>
      <c r="O944" s="20">
        <v>1</v>
      </c>
      <c r="P944" s="18"/>
      <c r="Q944" s="20">
        <f t="shared" si="29"/>
        <v>1</v>
      </c>
      <c r="R944" s="22">
        <v>1</v>
      </c>
      <c r="S944" s="24">
        <v>1</v>
      </c>
      <c r="T944" s="22">
        <v>1</v>
      </c>
      <c r="U944" s="25"/>
      <c r="V944" s="22"/>
      <c r="W944" s="22"/>
    </row>
    <row r="945" spans="1:23" ht="22.2" customHeight="1" x14ac:dyDescent="0.3">
      <c r="A945" s="72"/>
      <c r="B945" s="78"/>
      <c r="C945" s="73"/>
      <c r="D945" s="18" t="s">
        <v>48</v>
      </c>
      <c r="E945" s="18"/>
      <c r="F945" s="18"/>
      <c r="G945" s="18"/>
      <c r="H945" s="18"/>
      <c r="I945" s="18"/>
      <c r="J945" s="5"/>
      <c r="K945" s="18"/>
      <c r="L945" s="28"/>
      <c r="M945" s="19"/>
      <c r="N945" s="18"/>
      <c r="O945" s="20">
        <v>1</v>
      </c>
      <c r="P945" s="18"/>
      <c r="Q945" s="20">
        <f t="shared" si="29"/>
        <v>1</v>
      </c>
      <c r="R945" s="22"/>
      <c r="S945" s="24"/>
      <c r="T945" s="22"/>
      <c r="U945" s="25"/>
      <c r="V945" s="22"/>
      <c r="W945" s="22"/>
    </row>
    <row r="946" spans="1:23" ht="22.2" customHeight="1" x14ac:dyDescent="0.3">
      <c r="A946" s="72"/>
      <c r="B946" s="78"/>
      <c r="C946" s="73"/>
      <c r="D946" s="18" t="s">
        <v>49</v>
      </c>
      <c r="E946" s="18"/>
      <c r="F946" s="18"/>
      <c r="G946" s="18"/>
      <c r="H946" s="18"/>
      <c r="I946" s="18"/>
      <c r="J946" s="5"/>
      <c r="K946" s="18"/>
      <c r="L946" s="28"/>
      <c r="M946" s="19"/>
      <c r="N946" s="18"/>
      <c r="O946" s="20">
        <v>1</v>
      </c>
      <c r="P946" s="18"/>
      <c r="Q946" s="20">
        <f t="shared" si="29"/>
        <v>1</v>
      </c>
      <c r="R946" s="22"/>
      <c r="S946" s="24"/>
      <c r="T946" s="22"/>
      <c r="U946" s="25"/>
      <c r="V946" s="22"/>
      <c r="W946" s="22"/>
    </row>
    <row r="947" spans="1:23" ht="27" customHeight="1" x14ac:dyDescent="0.3">
      <c r="A947" s="22">
        <f t="shared" si="30"/>
        <v>585</v>
      </c>
      <c r="B947" s="17" t="s">
        <v>663</v>
      </c>
      <c r="C947" s="17" t="s">
        <v>664</v>
      </c>
      <c r="D947" s="18" t="s">
        <v>32</v>
      </c>
      <c r="E947" s="18"/>
      <c r="F947" s="18"/>
      <c r="G947" s="18"/>
      <c r="H947" s="18"/>
      <c r="I947" s="18"/>
      <c r="J947" s="5"/>
      <c r="K947" s="18"/>
      <c r="L947" s="28"/>
      <c r="M947" s="19"/>
      <c r="N947" s="18"/>
      <c r="O947" s="20">
        <v>1</v>
      </c>
      <c r="P947" s="18"/>
      <c r="Q947" s="20">
        <f t="shared" si="29"/>
        <v>1</v>
      </c>
      <c r="R947" s="22">
        <v>1</v>
      </c>
      <c r="S947" s="24"/>
      <c r="T947" s="22"/>
      <c r="U947" s="25"/>
      <c r="V947" s="22"/>
      <c r="W947" s="22"/>
    </row>
    <row r="948" spans="1:23" ht="39.6" customHeight="1" x14ac:dyDescent="0.3">
      <c r="A948" s="22">
        <f t="shared" si="30"/>
        <v>586</v>
      </c>
      <c r="B948" s="33" t="s">
        <v>663</v>
      </c>
      <c r="C948" s="16" t="s">
        <v>665</v>
      </c>
      <c r="D948" s="18" t="s">
        <v>32</v>
      </c>
      <c r="E948" s="18"/>
      <c r="F948" s="18"/>
      <c r="G948" s="18"/>
      <c r="H948" s="18"/>
      <c r="I948" s="18"/>
      <c r="J948" s="5"/>
      <c r="K948" s="18"/>
      <c r="L948" s="28"/>
      <c r="M948" s="19"/>
      <c r="N948" s="18"/>
      <c r="O948" s="20">
        <v>1</v>
      </c>
      <c r="P948" s="18"/>
      <c r="Q948" s="20">
        <f t="shared" si="29"/>
        <v>1</v>
      </c>
      <c r="R948" s="22">
        <v>1</v>
      </c>
      <c r="S948" s="24"/>
      <c r="T948" s="22"/>
      <c r="U948" s="25"/>
      <c r="V948" s="22"/>
      <c r="W948" s="22"/>
    </row>
    <row r="949" spans="1:23" ht="30" customHeight="1" x14ac:dyDescent="0.3">
      <c r="A949" s="22">
        <f t="shared" si="30"/>
        <v>587</v>
      </c>
      <c r="B949" s="33" t="s">
        <v>663</v>
      </c>
      <c r="C949" s="16" t="s">
        <v>666</v>
      </c>
      <c r="D949" s="18" t="s">
        <v>32</v>
      </c>
      <c r="E949" s="18"/>
      <c r="F949" s="18"/>
      <c r="G949" s="18"/>
      <c r="H949" s="18"/>
      <c r="I949" s="18"/>
      <c r="J949" s="5"/>
      <c r="K949" s="18"/>
      <c r="L949" s="28"/>
      <c r="M949" s="19"/>
      <c r="N949" s="18"/>
      <c r="O949" s="20">
        <v>1</v>
      </c>
      <c r="P949" s="18"/>
      <c r="Q949" s="20">
        <f t="shared" si="29"/>
        <v>1</v>
      </c>
      <c r="R949" s="22">
        <v>1</v>
      </c>
      <c r="S949" s="24"/>
      <c r="T949" s="22"/>
      <c r="U949" s="25"/>
      <c r="V949" s="22"/>
      <c r="W949" s="22"/>
    </row>
    <row r="950" spans="1:23" ht="22.2" customHeight="1" x14ac:dyDescent="0.3">
      <c r="A950" s="72">
        <f t="shared" si="30"/>
        <v>588</v>
      </c>
      <c r="B950" s="77" t="s">
        <v>663</v>
      </c>
      <c r="C950" s="73" t="s">
        <v>667</v>
      </c>
      <c r="D950" s="18" t="s">
        <v>32</v>
      </c>
      <c r="E950" s="18"/>
      <c r="F950" s="18"/>
      <c r="G950" s="18"/>
      <c r="H950" s="18"/>
      <c r="I950" s="18"/>
      <c r="J950" s="5"/>
      <c r="K950" s="18"/>
      <c r="L950" s="28"/>
      <c r="M950" s="19"/>
      <c r="N950" s="18"/>
      <c r="O950" s="20">
        <v>1</v>
      </c>
      <c r="P950" s="18"/>
      <c r="Q950" s="20">
        <f t="shared" si="29"/>
        <v>1</v>
      </c>
      <c r="R950" s="22">
        <v>1</v>
      </c>
      <c r="S950" s="24">
        <v>1</v>
      </c>
      <c r="T950" s="22"/>
      <c r="U950" s="25"/>
      <c r="V950" s="22"/>
      <c r="W950" s="22"/>
    </row>
    <row r="951" spans="1:23" ht="22.2" customHeight="1" x14ac:dyDescent="0.3">
      <c r="A951" s="72"/>
      <c r="B951" s="77"/>
      <c r="C951" s="73"/>
      <c r="D951" s="18" t="s">
        <v>48</v>
      </c>
      <c r="E951" s="18"/>
      <c r="F951" s="18"/>
      <c r="G951" s="18"/>
      <c r="H951" s="18"/>
      <c r="I951" s="18"/>
      <c r="J951" s="5"/>
      <c r="K951" s="18"/>
      <c r="L951" s="28"/>
      <c r="M951" s="19"/>
      <c r="N951" s="18"/>
      <c r="O951" s="20">
        <v>1</v>
      </c>
      <c r="P951" s="18"/>
      <c r="Q951" s="20">
        <f t="shared" si="29"/>
        <v>1</v>
      </c>
      <c r="R951" s="22"/>
      <c r="S951" s="24"/>
      <c r="T951" s="22"/>
      <c r="U951" s="25"/>
      <c r="V951" s="22"/>
      <c r="W951" s="22"/>
    </row>
    <row r="952" spans="1:23" ht="30" customHeight="1" x14ac:dyDescent="0.3">
      <c r="A952" s="22">
        <f t="shared" si="30"/>
        <v>589</v>
      </c>
      <c r="B952" s="27" t="s">
        <v>668</v>
      </c>
      <c r="C952" s="27" t="s">
        <v>669</v>
      </c>
      <c r="D952" s="18" t="s">
        <v>32</v>
      </c>
      <c r="E952" s="18"/>
      <c r="F952" s="18"/>
      <c r="G952" s="18"/>
      <c r="H952" s="18"/>
      <c r="I952" s="18"/>
      <c r="J952" s="5"/>
      <c r="K952" s="18"/>
      <c r="L952" s="28"/>
      <c r="M952" s="19"/>
      <c r="N952" s="18"/>
      <c r="O952" s="20">
        <v>1</v>
      </c>
      <c r="P952" s="18"/>
      <c r="Q952" s="20">
        <f t="shared" si="29"/>
        <v>1</v>
      </c>
      <c r="R952" s="22">
        <v>1</v>
      </c>
      <c r="S952" s="24"/>
      <c r="T952" s="22"/>
      <c r="U952" s="25"/>
      <c r="V952" s="22"/>
      <c r="W952" s="22"/>
    </row>
    <row r="953" spans="1:23" ht="40.799999999999997" customHeight="1" x14ac:dyDescent="0.3">
      <c r="A953" s="22">
        <f t="shared" si="30"/>
        <v>590</v>
      </c>
      <c r="B953" s="27" t="s">
        <v>668</v>
      </c>
      <c r="C953" s="27" t="s">
        <v>670</v>
      </c>
      <c r="D953" s="18" t="s">
        <v>32</v>
      </c>
      <c r="E953" s="18"/>
      <c r="F953" s="18"/>
      <c r="G953" s="18"/>
      <c r="H953" s="18"/>
      <c r="I953" s="18"/>
      <c r="J953" s="5"/>
      <c r="K953" s="18"/>
      <c r="L953" s="28"/>
      <c r="M953" s="19"/>
      <c r="N953" s="18"/>
      <c r="O953" s="20">
        <v>1</v>
      </c>
      <c r="P953" s="18"/>
      <c r="Q953" s="20">
        <f t="shared" si="29"/>
        <v>1</v>
      </c>
      <c r="R953" s="22">
        <v>1</v>
      </c>
      <c r="S953" s="24"/>
      <c r="T953" s="22"/>
      <c r="U953" s="25"/>
      <c r="V953" s="22"/>
      <c r="W953" s="22"/>
    </row>
    <row r="954" spans="1:23" ht="22.2" customHeight="1" x14ac:dyDescent="0.3">
      <c r="A954" s="72">
        <f t="shared" si="30"/>
        <v>591</v>
      </c>
      <c r="B954" s="73" t="s">
        <v>671</v>
      </c>
      <c r="C954" s="73" t="s">
        <v>672</v>
      </c>
      <c r="D954" s="18" t="s">
        <v>32</v>
      </c>
      <c r="E954" s="18"/>
      <c r="F954" s="18"/>
      <c r="G954" s="18"/>
      <c r="H954" s="18"/>
      <c r="I954" s="18"/>
      <c r="J954" s="5"/>
      <c r="K954" s="18"/>
      <c r="L954" s="28"/>
      <c r="M954" s="19"/>
      <c r="N954" s="18"/>
      <c r="O954" s="20">
        <v>1</v>
      </c>
      <c r="P954" s="18"/>
      <c r="Q954" s="20">
        <f t="shared" si="29"/>
        <v>1</v>
      </c>
      <c r="R954" s="22">
        <v>1</v>
      </c>
      <c r="S954" s="24">
        <v>1</v>
      </c>
      <c r="T954" s="22">
        <v>1</v>
      </c>
      <c r="U954" s="25"/>
      <c r="V954" s="22"/>
      <c r="W954" s="22"/>
    </row>
    <row r="955" spans="1:23" ht="22.2" customHeight="1" x14ac:dyDescent="0.3">
      <c r="A955" s="72"/>
      <c r="B955" s="73"/>
      <c r="C955" s="73"/>
      <c r="D955" s="18" t="s">
        <v>48</v>
      </c>
      <c r="E955" s="18"/>
      <c r="F955" s="18"/>
      <c r="G955" s="18"/>
      <c r="H955" s="18"/>
      <c r="I955" s="18"/>
      <c r="J955" s="5"/>
      <c r="K955" s="18"/>
      <c r="L955" s="28"/>
      <c r="M955" s="19"/>
      <c r="N955" s="18"/>
      <c r="O955" s="20">
        <v>1</v>
      </c>
      <c r="P955" s="18"/>
      <c r="Q955" s="20">
        <f t="shared" si="29"/>
        <v>1</v>
      </c>
      <c r="R955" s="22"/>
      <c r="S955" s="24"/>
      <c r="T955" s="22"/>
      <c r="U955" s="25"/>
      <c r="V955" s="22"/>
      <c r="W955" s="22"/>
    </row>
    <row r="956" spans="1:23" ht="22.2" customHeight="1" x14ac:dyDescent="0.3">
      <c r="A956" s="72"/>
      <c r="B956" s="73"/>
      <c r="C956" s="73"/>
      <c r="D956" s="18" t="s">
        <v>49</v>
      </c>
      <c r="E956" s="18"/>
      <c r="F956" s="18"/>
      <c r="G956" s="18"/>
      <c r="H956" s="18"/>
      <c r="I956" s="18"/>
      <c r="J956" s="5"/>
      <c r="K956" s="18"/>
      <c r="L956" s="28"/>
      <c r="M956" s="19"/>
      <c r="N956" s="18"/>
      <c r="O956" s="20">
        <v>1</v>
      </c>
      <c r="P956" s="18"/>
      <c r="Q956" s="20">
        <f t="shared" si="29"/>
        <v>1</v>
      </c>
      <c r="R956" s="22"/>
      <c r="S956" s="24"/>
      <c r="T956" s="22"/>
      <c r="U956" s="25"/>
      <c r="V956" s="22"/>
      <c r="W956" s="22"/>
    </row>
    <row r="957" spans="1:23" ht="22.2" customHeight="1" x14ac:dyDescent="0.3">
      <c r="A957" s="72">
        <f t="shared" si="30"/>
        <v>592</v>
      </c>
      <c r="B957" s="73" t="s">
        <v>671</v>
      </c>
      <c r="C957" s="73" t="s">
        <v>673</v>
      </c>
      <c r="D957" s="18" t="s">
        <v>32</v>
      </c>
      <c r="E957" s="18"/>
      <c r="F957" s="18"/>
      <c r="G957" s="18"/>
      <c r="H957" s="18"/>
      <c r="I957" s="18"/>
      <c r="J957" s="5"/>
      <c r="K957" s="18"/>
      <c r="L957" s="28"/>
      <c r="M957" s="19"/>
      <c r="N957" s="18"/>
      <c r="O957" s="20">
        <v>1</v>
      </c>
      <c r="P957" s="18"/>
      <c r="Q957" s="20">
        <f t="shared" si="29"/>
        <v>1</v>
      </c>
      <c r="R957" s="22">
        <v>1</v>
      </c>
      <c r="S957" s="24">
        <v>1</v>
      </c>
      <c r="T957" s="22">
        <v>1</v>
      </c>
      <c r="U957" s="25"/>
      <c r="V957" s="22"/>
      <c r="W957" s="22"/>
    </row>
    <row r="958" spans="1:23" ht="22.2" customHeight="1" x14ac:dyDescent="0.3">
      <c r="A958" s="72"/>
      <c r="B958" s="73"/>
      <c r="C958" s="73"/>
      <c r="D958" s="18" t="s">
        <v>48</v>
      </c>
      <c r="E958" s="18"/>
      <c r="F958" s="18"/>
      <c r="G958" s="18"/>
      <c r="H958" s="18"/>
      <c r="I958" s="18"/>
      <c r="J958" s="5"/>
      <c r="K958" s="18"/>
      <c r="L958" s="28"/>
      <c r="M958" s="19"/>
      <c r="N958" s="18"/>
      <c r="O958" s="20">
        <v>1</v>
      </c>
      <c r="P958" s="18"/>
      <c r="Q958" s="20">
        <f t="shared" si="29"/>
        <v>1</v>
      </c>
      <c r="R958" s="22"/>
      <c r="S958" s="24"/>
      <c r="T958" s="22"/>
      <c r="U958" s="25"/>
      <c r="V958" s="22"/>
      <c r="W958" s="22"/>
    </row>
    <row r="959" spans="1:23" ht="22.2" customHeight="1" x14ac:dyDescent="0.3">
      <c r="A959" s="72"/>
      <c r="B959" s="73"/>
      <c r="C959" s="73"/>
      <c r="D959" s="18" t="s">
        <v>49</v>
      </c>
      <c r="E959" s="18"/>
      <c r="F959" s="18"/>
      <c r="G959" s="18"/>
      <c r="H959" s="18"/>
      <c r="I959" s="18"/>
      <c r="J959" s="5"/>
      <c r="K959" s="18"/>
      <c r="L959" s="28"/>
      <c r="M959" s="19"/>
      <c r="N959" s="18"/>
      <c r="O959" s="20">
        <v>1</v>
      </c>
      <c r="P959" s="18"/>
      <c r="Q959" s="20">
        <f t="shared" si="29"/>
        <v>1</v>
      </c>
      <c r="R959" s="22"/>
      <c r="S959" s="24"/>
      <c r="T959" s="22"/>
      <c r="U959" s="25"/>
      <c r="V959" s="22"/>
      <c r="W959" s="22"/>
    </row>
    <row r="960" spans="1:23" ht="40.200000000000003" customHeight="1" x14ac:dyDescent="0.3">
      <c r="A960" s="22">
        <f t="shared" si="30"/>
        <v>593</v>
      </c>
      <c r="B960" s="16" t="s">
        <v>674</v>
      </c>
      <c r="C960" s="27" t="s">
        <v>675</v>
      </c>
      <c r="D960" s="18" t="s">
        <v>32</v>
      </c>
      <c r="E960" s="18"/>
      <c r="F960" s="18"/>
      <c r="G960" s="18"/>
      <c r="H960" s="18"/>
      <c r="I960" s="18"/>
      <c r="J960" s="5"/>
      <c r="K960" s="18"/>
      <c r="L960" s="28"/>
      <c r="M960" s="19"/>
      <c r="N960" s="18"/>
      <c r="O960" s="20">
        <v>1</v>
      </c>
      <c r="P960" s="18"/>
      <c r="Q960" s="20">
        <f t="shared" si="29"/>
        <v>1</v>
      </c>
      <c r="R960" s="22">
        <v>1</v>
      </c>
      <c r="S960" s="24"/>
      <c r="T960" s="22"/>
      <c r="U960" s="25"/>
      <c r="V960" s="22"/>
      <c r="W960" s="22"/>
    </row>
    <row r="961" spans="1:23" ht="40.200000000000003" customHeight="1" x14ac:dyDescent="0.3">
      <c r="A961" s="22">
        <f t="shared" si="30"/>
        <v>594</v>
      </c>
      <c r="B961" s="16" t="s">
        <v>674</v>
      </c>
      <c r="C961" s="27" t="s">
        <v>676</v>
      </c>
      <c r="D961" s="18" t="s">
        <v>32</v>
      </c>
      <c r="E961" s="18"/>
      <c r="F961" s="18"/>
      <c r="G961" s="18"/>
      <c r="H961" s="18"/>
      <c r="I961" s="18"/>
      <c r="J961" s="5"/>
      <c r="K961" s="18"/>
      <c r="L961" s="28"/>
      <c r="M961" s="19"/>
      <c r="N961" s="18"/>
      <c r="O961" s="20">
        <v>1</v>
      </c>
      <c r="P961" s="18"/>
      <c r="Q961" s="20">
        <f t="shared" si="29"/>
        <v>1</v>
      </c>
      <c r="R961" s="22">
        <v>1</v>
      </c>
      <c r="S961" s="24"/>
      <c r="T961" s="22"/>
      <c r="U961" s="25"/>
      <c r="V961" s="22"/>
      <c r="W961" s="22"/>
    </row>
    <row r="962" spans="1:23" ht="55.2" customHeight="1" x14ac:dyDescent="0.3">
      <c r="A962" s="22">
        <f t="shared" si="30"/>
        <v>595</v>
      </c>
      <c r="B962" s="16" t="s">
        <v>674</v>
      </c>
      <c r="C962" s="27" t="s">
        <v>677</v>
      </c>
      <c r="D962" s="18" t="s">
        <v>32</v>
      </c>
      <c r="E962" s="18"/>
      <c r="F962" s="18"/>
      <c r="G962" s="18"/>
      <c r="H962" s="18"/>
      <c r="I962" s="18"/>
      <c r="J962" s="5"/>
      <c r="K962" s="18"/>
      <c r="L962" s="28"/>
      <c r="M962" s="19"/>
      <c r="N962" s="18"/>
      <c r="O962" s="20">
        <v>1</v>
      </c>
      <c r="P962" s="18"/>
      <c r="Q962" s="20">
        <f t="shared" si="29"/>
        <v>1</v>
      </c>
      <c r="R962" s="22">
        <v>1</v>
      </c>
      <c r="S962" s="24"/>
      <c r="T962" s="22"/>
      <c r="U962" s="25"/>
      <c r="V962" s="22"/>
      <c r="W962" s="22"/>
    </row>
    <row r="963" spans="1:23" ht="41.4" x14ac:dyDescent="0.3">
      <c r="A963" s="22">
        <f t="shared" si="30"/>
        <v>596</v>
      </c>
      <c r="B963" s="17" t="s">
        <v>674</v>
      </c>
      <c r="C963" s="17" t="s">
        <v>678</v>
      </c>
      <c r="D963" s="18" t="s">
        <v>205</v>
      </c>
      <c r="E963" s="18"/>
      <c r="F963" s="18"/>
      <c r="G963" s="18"/>
      <c r="H963" s="18"/>
      <c r="I963" s="18"/>
      <c r="J963" s="5"/>
      <c r="K963" s="18"/>
      <c r="L963" s="28"/>
      <c r="M963" s="19"/>
      <c r="N963" s="18"/>
      <c r="O963" s="20">
        <v>1</v>
      </c>
      <c r="P963" s="18"/>
      <c r="Q963" s="20">
        <f t="shared" si="29"/>
        <v>1</v>
      </c>
      <c r="R963" s="22">
        <v>1</v>
      </c>
      <c r="S963" s="24"/>
      <c r="T963" s="22"/>
      <c r="U963" s="25"/>
      <c r="V963" s="22"/>
      <c r="W963" s="22"/>
    </row>
    <row r="964" spans="1:23" ht="24" customHeight="1" x14ac:dyDescent="0.3">
      <c r="A964" s="72">
        <f t="shared" si="30"/>
        <v>597</v>
      </c>
      <c r="B964" s="73" t="s">
        <v>674</v>
      </c>
      <c r="C964" s="74" t="s">
        <v>679</v>
      </c>
      <c r="D964" s="18" t="s">
        <v>32</v>
      </c>
      <c r="E964" s="18"/>
      <c r="F964" s="18"/>
      <c r="G964" s="18"/>
      <c r="H964" s="18"/>
      <c r="I964" s="18"/>
      <c r="J964" s="5"/>
      <c r="K964" s="18"/>
      <c r="L964" s="28"/>
      <c r="M964" s="19"/>
      <c r="N964" s="18"/>
      <c r="O964" s="20">
        <v>1</v>
      </c>
      <c r="P964" s="18"/>
      <c r="Q964" s="20">
        <f t="shared" si="29"/>
        <v>1</v>
      </c>
      <c r="R964" s="22">
        <v>1</v>
      </c>
      <c r="S964" s="24">
        <v>1</v>
      </c>
      <c r="T964" s="22"/>
      <c r="U964" s="25"/>
      <c r="V964" s="22"/>
      <c r="W964" s="22"/>
    </row>
    <row r="965" spans="1:23" ht="24" customHeight="1" x14ac:dyDescent="0.3">
      <c r="A965" s="72"/>
      <c r="B965" s="73"/>
      <c r="C965" s="74"/>
      <c r="D965" s="18" t="s">
        <v>48</v>
      </c>
      <c r="E965" s="18"/>
      <c r="F965" s="18"/>
      <c r="G965" s="18"/>
      <c r="H965" s="18"/>
      <c r="I965" s="18"/>
      <c r="J965" s="5"/>
      <c r="K965" s="18"/>
      <c r="L965" s="28"/>
      <c r="M965" s="19"/>
      <c r="N965" s="18"/>
      <c r="O965" s="20">
        <v>1</v>
      </c>
      <c r="P965" s="18"/>
      <c r="Q965" s="20">
        <f t="shared" si="29"/>
        <v>1</v>
      </c>
      <c r="R965" s="22"/>
      <c r="S965" s="24"/>
      <c r="T965" s="22"/>
      <c r="U965" s="25"/>
      <c r="V965" s="22"/>
      <c r="W965" s="22"/>
    </row>
    <row r="966" spans="1:23" ht="24" customHeight="1" x14ac:dyDescent="0.3">
      <c r="A966" s="72">
        <f t="shared" si="30"/>
        <v>598</v>
      </c>
      <c r="B966" s="73" t="s">
        <v>674</v>
      </c>
      <c r="C966" s="74" t="s">
        <v>680</v>
      </c>
      <c r="D966" s="18" t="s">
        <v>32</v>
      </c>
      <c r="E966" s="18"/>
      <c r="F966" s="18"/>
      <c r="G966" s="18"/>
      <c r="H966" s="18"/>
      <c r="I966" s="18"/>
      <c r="J966" s="5"/>
      <c r="K966" s="18"/>
      <c r="L966" s="28"/>
      <c r="M966" s="19"/>
      <c r="N966" s="18"/>
      <c r="O966" s="20">
        <v>1</v>
      </c>
      <c r="P966" s="18"/>
      <c r="Q966" s="20">
        <f t="shared" si="29"/>
        <v>1</v>
      </c>
      <c r="R966" s="22">
        <v>1</v>
      </c>
      <c r="S966" s="24">
        <v>1</v>
      </c>
      <c r="T966" s="22"/>
      <c r="U966" s="25"/>
      <c r="V966" s="22"/>
      <c r="W966" s="22"/>
    </row>
    <row r="967" spans="1:23" ht="24" customHeight="1" x14ac:dyDescent="0.3">
      <c r="A967" s="72"/>
      <c r="B967" s="73"/>
      <c r="C967" s="74"/>
      <c r="D967" s="18" t="s">
        <v>48</v>
      </c>
      <c r="E967" s="18"/>
      <c r="F967" s="18"/>
      <c r="G967" s="18"/>
      <c r="H967" s="18"/>
      <c r="I967" s="18"/>
      <c r="J967" s="5"/>
      <c r="K967" s="18"/>
      <c r="L967" s="28"/>
      <c r="M967" s="19"/>
      <c r="N967" s="18"/>
      <c r="O967" s="20">
        <v>1</v>
      </c>
      <c r="P967" s="18"/>
      <c r="Q967" s="20">
        <f t="shared" si="29"/>
        <v>1</v>
      </c>
      <c r="R967" s="22"/>
      <c r="S967" s="24"/>
      <c r="T967" s="22"/>
      <c r="U967" s="25"/>
      <c r="V967" s="22"/>
      <c r="W967" s="22"/>
    </row>
    <row r="968" spans="1:23" ht="24" customHeight="1" x14ac:dyDescent="0.3">
      <c r="A968" s="72">
        <f t="shared" si="30"/>
        <v>599</v>
      </c>
      <c r="B968" s="73" t="s">
        <v>674</v>
      </c>
      <c r="C968" s="74" t="s">
        <v>681</v>
      </c>
      <c r="D968" s="18" t="s">
        <v>32</v>
      </c>
      <c r="E968" s="18"/>
      <c r="F968" s="18"/>
      <c r="G968" s="18"/>
      <c r="H968" s="18"/>
      <c r="I968" s="18"/>
      <c r="J968" s="5"/>
      <c r="K968" s="18"/>
      <c r="L968" s="28"/>
      <c r="M968" s="19"/>
      <c r="N968" s="18"/>
      <c r="O968" s="20">
        <v>1</v>
      </c>
      <c r="P968" s="18"/>
      <c r="Q968" s="20">
        <f t="shared" ref="Q968:Q1023" si="31">SUM(E968:P968)</f>
        <v>1</v>
      </c>
      <c r="R968" s="22">
        <v>1</v>
      </c>
      <c r="S968" s="24">
        <v>1</v>
      </c>
      <c r="T968" s="22"/>
      <c r="U968" s="25"/>
      <c r="V968" s="22"/>
      <c r="W968" s="22"/>
    </row>
    <row r="969" spans="1:23" ht="24" customHeight="1" x14ac:dyDescent="0.3">
      <c r="A969" s="72"/>
      <c r="B969" s="73"/>
      <c r="C969" s="74"/>
      <c r="D969" s="18" t="s">
        <v>48</v>
      </c>
      <c r="E969" s="18"/>
      <c r="F969" s="18"/>
      <c r="G969" s="18"/>
      <c r="H969" s="18"/>
      <c r="I969" s="18"/>
      <c r="J969" s="5"/>
      <c r="K969" s="18"/>
      <c r="L969" s="28"/>
      <c r="M969" s="19"/>
      <c r="N969" s="18"/>
      <c r="O969" s="20">
        <v>1</v>
      </c>
      <c r="P969" s="18"/>
      <c r="Q969" s="20">
        <f t="shared" si="31"/>
        <v>1</v>
      </c>
      <c r="R969" s="22"/>
      <c r="S969" s="24"/>
      <c r="T969" s="22"/>
      <c r="U969" s="25"/>
      <c r="V969" s="22"/>
      <c r="W969" s="22"/>
    </row>
    <row r="970" spans="1:23" ht="24" customHeight="1" x14ac:dyDescent="0.3">
      <c r="A970" s="72">
        <f t="shared" si="30"/>
        <v>600</v>
      </c>
      <c r="B970" s="76" t="s">
        <v>674</v>
      </c>
      <c r="C970" s="76" t="s">
        <v>682</v>
      </c>
      <c r="D970" s="37" t="s">
        <v>32</v>
      </c>
      <c r="E970" s="37"/>
      <c r="F970" s="37"/>
      <c r="G970" s="37"/>
      <c r="H970" s="37"/>
      <c r="I970" s="37"/>
      <c r="J970" s="5"/>
      <c r="K970" s="18"/>
      <c r="L970" s="28"/>
      <c r="M970" s="19"/>
      <c r="N970" s="18"/>
      <c r="O970" s="20">
        <v>1</v>
      </c>
      <c r="P970" s="18"/>
      <c r="Q970" s="20">
        <f t="shared" si="31"/>
        <v>1</v>
      </c>
      <c r="R970" s="22">
        <v>1</v>
      </c>
      <c r="S970" s="24"/>
      <c r="T970" s="22"/>
      <c r="U970" s="25">
        <v>1</v>
      </c>
      <c r="V970" s="22">
        <v>1</v>
      </c>
      <c r="W970" s="22">
        <v>1</v>
      </c>
    </row>
    <row r="971" spans="1:23" ht="24" customHeight="1" x14ac:dyDescent="0.3">
      <c r="A971" s="72"/>
      <c r="B971" s="76"/>
      <c r="C971" s="76"/>
      <c r="D971" s="37" t="s">
        <v>333</v>
      </c>
      <c r="E971" s="37"/>
      <c r="F971" s="37"/>
      <c r="G971" s="37"/>
      <c r="H971" s="37"/>
      <c r="I971" s="37"/>
      <c r="J971" s="5"/>
      <c r="K971" s="18"/>
      <c r="L971" s="28"/>
      <c r="M971" s="19"/>
      <c r="N971" s="18"/>
      <c r="O971" s="20">
        <v>1</v>
      </c>
      <c r="P971" s="18"/>
      <c r="Q971" s="20">
        <f t="shared" si="31"/>
        <v>1</v>
      </c>
      <c r="R971" s="22"/>
      <c r="S971" s="24"/>
      <c r="T971" s="22"/>
      <c r="U971" s="25"/>
      <c r="V971" s="22"/>
      <c r="W971" s="22"/>
    </row>
    <row r="972" spans="1:23" ht="24" customHeight="1" x14ac:dyDescent="0.3">
      <c r="A972" s="72"/>
      <c r="B972" s="76"/>
      <c r="C972" s="76"/>
      <c r="D972" s="37" t="s">
        <v>334</v>
      </c>
      <c r="E972" s="37"/>
      <c r="F972" s="37"/>
      <c r="G972" s="37"/>
      <c r="H972" s="37"/>
      <c r="I972" s="37"/>
      <c r="J972" s="5"/>
      <c r="K972" s="18"/>
      <c r="L972" s="28"/>
      <c r="M972" s="19"/>
      <c r="N972" s="18"/>
      <c r="O972" s="20">
        <v>1</v>
      </c>
      <c r="P972" s="18"/>
      <c r="Q972" s="20">
        <f t="shared" si="31"/>
        <v>1</v>
      </c>
      <c r="R972" s="22"/>
      <c r="S972" s="24"/>
      <c r="T972" s="22"/>
      <c r="U972" s="25"/>
      <c r="V972" s="22"/>
      <c r="W972" s="22"/>
    </row>
    <row r="973" spans="1:23" ht="24" customHeight="1" x14ac:dyDescent="0.3">
      <c r="A973" s="72"/>
      <c r="B973" s="76"/>
      <c r="C973" s="76"/>
      <c r="D973" s="37" t="s">
        <v>335</v>
      </c>
      <c r="E973" s="37"/>
      <c r="F973" s="37"/>
      <c r="G973" s="37"/>
      <c r="H973" s="37"/>
      <c r="I973" s="37"/>
      <c r="J973" s="5"/>
      <c r="K973" s="18"/>
      <c r="L973" s="28"/>
      <c r="M973" s="19"/>
      <c r="N973" s="18"/>
      <c r="O973" s="20">
        <v>1</v>
      </c>
      <c r="P973" s="18"/>
      <c r="Q973" s="20">
        <f t="shared" si="31"/>
        <v>1</v>
      </c>
      <c r="R973" s="22"/>
      <c r="S973" s="24"/>
      <c r="T973" s="22"/>
      <c r="U973" s="25"/>
      <c r="V973" s="22"/>
      <c r="W973" s="22"/>
    </row>
    <row r="974" spans="1:23" ht="41.4" x14ac:dyDescent="0.3">
      <c r="A974" s="22">
        <f t="shared" si="30"/>
        <v>601</v>
      </c>
      <c r="B974" s="17" t="s">
        <v>674</v>
      </c>
      <c r="C974" s="17" t="s">
        <v>683</v>
      </c>
      <c r="D974" s="18" t="s">
        <v>205</v>
      </c>
      <c r="E974" s="18"/>
      <c r="F974" s="18"/>
      <c r="G974" s="18"/>
      <c r="H974" s="18"/>
      <c r="I974" s="18"/>
      <c r="J974" s="5"/>
      <c r="K974" s="18"/>
      <c r="L974" s="28"/>
      <c r="M974" s="19"/>
      <c r="N974" s="18"/>
      <c r="O974" s="20">
        <v>1</v>
      </c>
      <c r="P974" s="18"/>
      <c r="Q974" s="20">
        <f t="shared" si="31"/>
        <v>1</v>
      </c>
      <c r="R974" s="22">
        <v>1</v>
      </c>
      <c r="S974" s="24"/>
      <c r="T974" s="22"/>
      <c r="U974" s="25"/>
      <c r="V974" s="22"/>
      <c r="W974" s="22"/>
    </row>
    <row r="975" spans="1:23" ht="39.6" customHeight="1" x14ac:dyDescent="0.3">
      <c r="A975" s="22">
        <f t="shared" si="30"/>
        <v>602</v>
      </c>
      <c r="B975" s="16" t="s">
        <v>674</v>
      </c>
      <c r="C975" s="27" t="s">
        <v>684</v>
      </c>
      <c r="D975" s="18" t="s">
        <v>32</v>
      </c>
      <c r="E975" s="18"/>
      <c r="F975" s="18"/>
      <c r="G975" s="18"/>
      <c r="H975" s="18"/>
      <c r="I975" s="18"/>
      <c r="J975" s="5"/>
      <c r="K975" s="18"/>
      <c r="L975" s="28"/>
      <c r="M975" s="19"/>
      <c r="N975" s="18"/>
      <c r="O975" s="20">
        <v>1</v>
      </c>
      <c r="P975" s="18"/>
      <c r="Q975" s="20">
        <f t="shared" si="31"/>
        <v>1</v>
      </c>
      <c r="R975" s="22">
        <v>1</v>
      </c>
      <c r="S975" s="24"/>
      <c r="T975" s="22"/>
      <c r="U975" s="25"/>
      <c r="V975" s="22"/>
      <c r="W975" s="22"/>
    </row>
    <row r="976" spans="1:23" ht="39.6" customHeight="1" x14ac:dyDescent="0.3">
      <c r="A976" s="22">
        <f t="shared" si="30"/>
        <v>603</v>
      </c>
      <c r="B976" s="16" t="s">
        <v>674</v>
      </c>
      <c r="C976" s="27" t="s">
        <v>685</v>
      </c>
      <c r="D976" s="18" t="s">
        <v>32</v>
      </c>
      <c r="E976" s="18"/>
      <c r="F976" s="18"/>
      <c r="G976" s="18"/>
      <c r="H976" s="18"/>
      <c r="I976" s="18"/>
      <c r="J976" s="5"/>
      <c r="K976" s="18"/>
      <c r="L976" s="28"/>
      <c r="M976" s="19"/>
      <c r="N976" s="18"/>
      <c r="O976" s="20">
        <v>1</v>
      </c>
      <c r="P976" s="18"/>
      <c r="Q976" s="20">
        <f t="shared" si="31"/>
        <v>1</v>
      </c>
      <c r="R976" s="22">
        <v>1</v>
      </c>
      <c r="S976" s="24"/>
      <c r="T976" s="22"/>
      <c r="U976" s="25"/>
      <c r="V976" s="22"/>
      <c r="W976" s="22"/>
    </row>
    <row r="977" spans="1:23" ht="24" customHeight="1" x14ac:dyDescent="0.3">
      <c r="A977" s="72">
        <f t="shared" si="30"/>
        <v>604</v>
      </c>
      <c r="B977" s="76" t="s">
        <v>674</v>
      </c>
      <c r="C977" s="76" t="s">
        <v>686</v>
      </c>
      <c r="D977" s="37" t="s">
        <v>32</v>
      </c>
      <c r="E977" s="37"/>
      <c r="F977" s="37"/>
      <c r="G977" s="37"/>
      <c r="H977" s="37"/>
      <c r="I977" s="37"/>
      <c r="J977" s="5"/>
      <c r="K977" s="18"/>
      <c r="L977" s="28"/>
      <c r="M977" s="19"/>
      <c r="N977" s="18"/>
      <c r="O977" s="20">
        <v>1</v>
      </c>
      <c r="P977" s="18"/>
      <c r="Q977" s="20">
        <f t="shared" si="31"/>
        <v>1</v>
      </c>
      <c r="R977" s="22">
        <v>1</v>
      </c>
      <c r="S977" s="24"/>
      <c r="T977" s="22"/>
      <c r="U977" s="25">
        <v>1</v>
      </c>
      <c r="V977" s="22">
        <v>1</v>
      </c>
      <c r="W977" s="22">
        <v>1</v>
      </c>
    </row>
    <row r="978" spans="1:23" ht="24" customHeight="1" x14ac:dyDescent="0.3">
      <c r="A978" s="72"/>
      <c r="B978" s="76"/>
      <c r="C978" s="76"/>
      <c r="D978" s="37" t="s">
        <v>333</v>
      </c>
      <c r="E978" s="37"/>
      <c r="F978" s="37"/>
      <c r="G978" s="37"/>
      <c r="H978" s="37"/>
      <c r="I978" s="37"/>
      <c r="J978" s="5"/>
      <c r="K978" s="18"/>
      <c r="L978" s="28"/>
      <c r="M978" s="19"/>
      <c r="N978" s="18"/>
      <c r="O978" s="20">
        <v>1</v>
      </c>
      <c r="P978" s="18"/>
      <c r="Q978" s="20">
        <f t="shared" si="31"/>
        <v>1</v>
      </c>
      <c r="R978" s="22"/>
      <c r="S978" s="24"/>
      <c r="T978" s="22"/>
      <c r="U978" s="25"/>
      <c r="V978" s="22"/>
      <c r="W978" s="22"/>
    </row>
    <row r="979" spans="1:23" ht="24" customHeight="1" x14ac:dyDescent="0.3">
      <c r="A979" s="72"/>
      <c r="B979" s="76"/>
      <c r="C979" s="76"/>
      <c r="D979" s="37" t="s">
        <v>334</v>
      </c>
      <c r="E979" s="37"/>
      <c r="F979" s="37"/>
      <c r="G979" s="37"/>
      <c r="H979" s="37"/>
      <c r="I979" s="37"/>
      <c r="J979" s="5"/>
      <c r="K979" s="18"/>
      <c r="L979" s="28"/>
      <c r="M979" s="19"/>
      <c r="N979" s="18"/>
      <c r="O979" s="20">
        <v>1</v>
      </c>
      <c r="P979" s="18"/>
      <c r="Q979" s="20">
        <f t="shared" si="31"/>
        <v>1</v>
      </c>
      <c r="R979" s="22"/>
      <c r="S979" s="24"/>
      <c r="T979" s="22"/>
      <c r="U979" s="25"/>
      <c r="V979" s="22"/>
      <c r="W979" s="22"/>
    </row>
    <row r="980" spans="1:23" ht="24" customHeight="1" x14ac:dyDescent="0.3">
      <c r="A980" s="72"/>
      <c r="B980" s="76"/>
      <c r="C980" s="76"/>
      <c r="D980" s="37" t="s">
        <v>335</v>
      </c>
      <c r="E980" s="37"/>
      <c r="F980" s="37"/>
      <c r="G980" s="37"/>
      <c r="H980" s="37"/>
      <c r="I980" s="37"/>
      <c r="J980" s="5"/>
      <c r="K980" s="18"/>
      <c r="L980" s="28"/>
      <c r="M980" s="19"/>
      <c r="N980" s="18"/>
      <c r="O980" s="20">
        <v>1</v>
      </c>
      <c r="P980" s="18"/>
      <c r="Q980" s="20">
        <f t="shared" si="31"/>
        <v>1</v>
      </c>
      <c r="R980" s="22"/>
      <c r="S980" s="24"/>
      <c r="T980" s="22"/>
      <c r="U980" s="25"/>
      <c r="V980" s="22"/>
      <c r="W980" s="22"/>
    </row>
    <row r="981" spans="1:23" ht="24" customHeight="1" x14ac:dyDescent="0.3">
      <c r="A981" s="72">
        <f t="shared" si="30"/>
        <v>605</v>
      </c>
      <c r="B981" s="76" t="s">
        <v>674</v>
      </c>
      <c r="C981" s="76" t="s">
        <v>687</v>
      </c>
      <c r="D981" s="37" t="s">
        <v>32</v>
      </c>
      <c r="E981" s="37"/>
      <c r="F981" s="37"/>
      <c r="G981" s="37"/>
      <c r="H981" s="37"/>
      <c r="I981" s="37"/>
      <c r="J981" s="5"/>
      <c r="K981" s="18"/>
      <c r="L981" s="28"/>
      <c r="M981" s="19"/>
      <c r="N981" s="18"/>
      <c r="O981" s="20">
        <v>1</v>
      </c>
      <c r="P981" s="18"/>
      <c r="Q981" s="20">
        <f t="shared" si="31"/>
        <v>1</v>
      </c>
      <c r="R981" s="22">
        <v>1</v>
      </c>
      <c r="S981" s="24"/>
      <c r="T981" s="22"/>
      <c r="U981" s="25">
        <v>1</v>
      </c>
      <c r="V981" s="22">
        <v>1</v>
      </c>
      <c r="W981" s="22">
        <v>1</v>
      </c>
    </row>
    <row r="982" spans="1:23" ht="24" customHeight="1" x14ac:dyDescent="0.3">
      <c r="A982" s="72"/>
      <c r="B982" s="76"/>
      <c r="C982" s="76"/>
      <c r="D982" s="37" t="s">
        <v>333</v>
      </c>
      <c r="E982" s="37"/>
      <c r="F982" s="37"/>
      <c r="G982" s="37"/>
      <c r="H982" s="37"/>
      <c r="I982" s="37"/>
      <c r="J982" s="5"/>
      <c r="K982" s="18"/>
      <c r="L982" s="28"/>
      <c r="M982" s="19"/>
      <c r="N982" s="18"/>
      <c r="O982" s="20">
        <v>1</v>
      </c>
      <c r="P982" s="18"/>
      <c r="Q982" s="20">
        <f t="shared" si="31"/>
        <v>1</v>
      </c>
      <c r="R982" s="22"/>
      <c r="S982" s="24"/>
      <c r="T982" s="22"/>
      <c r="U982" s="25"/>
      <c r="V982" s="22"/>
      <c r="W982" s="22"/>
    </row>
    <row r="983" spans="1:23" ht="24" customHeight="1" x14ac:dyDescent="0.3">
      <c r="A983" s="72"/>
      <c r="B983" s="76"/>
      <c r="C983" s="76"/>
      <c r="D983" s="37" t="s">
        <v>334</v>
      </c>
      <c r="E983" s="37"/>
      <c r="F983" s="37"/>
      <c r="G983" s="37"/>
      <c r="H983" s="37"/>
      <c r="I983" s="37"/>
      <c r="J983" s="5"/>
      <c r="K983" s="18"/>
      <c r="L983" s="28"/>
      <c r="M983" s="19"/>
      <c r="N983" s="18"/>
      <c r="O983" s="20">
        <v>1</v>
      </c>
      <c r="P983" s="18"/>
      <c r="Q983" s="20">
        <f t="shared" si="31"/>
        <v>1</v>
      </c>
      <c r="R983" s="22"/>
      <c r="S983" s="24"/>
      <c r="T983" s="22"/>
      <c r="U983" s="25"/>
      <c r="V983" s="22"/>
      <c r="W983" s="22"/>
    </row>
    <row r="984" spans="1:23" ht="24" customHeight="1" x14ac:dyDescent="0.3">
      <c r="A984" s="72"/>
      <c r="B984" s="76"/>
      <c r="C984" s="76"/>
      <c r="D984" s="37" t="s">
        <v>335</v>
      </c>
      <c r="E984" s="37"/>
      <c r="F984" s="37"/>
      <c r="G984" s="37"/>
      <c r="H984" s="37"/>
      <c r="I984" s="37"/>
      <c r="J984" s="5"/>
      <c r="K984" s="18"/>
      <c r="L984" s="28"/>
      <c r="M984" s="19"/>
      <c r="N984" s="18"/>
      <c r="O984" s="20">
        <v>1</v>
      </c>
      <c r="P984" s="18"/>
      <c r="Q984" s="20">
        <f t="shared" si="31"/>
        <v>1</v>
      </c>
      <c r="R984" s="22"/>
      <c r="S984" s="24"/>
      <c r="T984" s="22"/>
      <c r="U984" s="25"/>
      <c r="V984" s="22"/>
      <c r="W984" s="22"/>
    </row>
    <row r="985" spans="1:23" ht="39.6" customHeight="1" x14ac:dyDescent="0.3">
      <c r="A985" s="22">
        <f t="shared" si="30"/>
        <v>606</v>
      </c>
      <c r="B985" s="16" t="s">
        <v>688</v>
      </c>
      <c r="C985" s="27" t="s">
        <v>689</v>
      </c>
      <c r="D985" s="18" t="s">
        <v>32</v>
      </c>
      <c r="E985" s="18"/>
      <c r="F985" s="18"/>
      <c r="G985" s="18"/>
      <c r="H985" s="18"/>
      <c r="I985" s="18"/>
      <c r="J985" s="5"/>
      <c r="K985" s="18"/>
      <c r="L985" s="28"/>
      <c r="M985" s="19"/>
      <c r="N985" s="18"/>
      <c r="O985" s="20">
        <v>1</v>
      </c>
      <c r="P985" s="18"/>
      <c r="Q985" s="20">
        <f t="shared" si="31"/>
        <v>1</v>
      </c>
      <c r="R985" s="22">
        <v>1</v>
      </c>
      <c r="S985" s="24"/>
      <c r="T985" s="22"/>
      <c r="U985" s="25"/>
      <c r="V985" s="22"/>
      <c r="W985" s="22"/>
    </row>
    <row r="986" spans="1:23" ht="39.6" customHeight="1" x14ac:dyDescent="0.3">
      <c r="A986" s="22">
        <f t="shared" si="30"/>
        <v>607</v>
      </c>
      <c r="B986" s="16" t="s">
        <v>688</v>
      </c>
      <c r="C986" s="27" t="s">
        <v>690</v>
      </c>
      <c r="D986" s="18" t="s">
        <v>32</v>
      </c>
      <c r="E986" s="18"/>
      <c r="F986" s="18"/>
      <c r="G986" s="18"/>
      <c r="H986" s="18"/>
      <c r="I986" s="18"/>
      <c r="J986" s="5"/>
      <c r="K986" s="18"/>
      <c r="L986" s="28"/>
      <c r="M986" s="19"/>
      <c r="N986" s="18"/>
      <c r="O986" s="20">
        <v>1</v>
      </c>
      <c r="P986" s="18"/>
      <c r="Q986" s="20">
        <f t="shared" si="31"/>
        <v>1</v>
      </c>
      <c r="R986" s="22">
        <v>1</v>
      </c>
      <c r="S986" s="24"/>
      <c r="T986" s="22"/>
      <c r="U986" s="25"/>
      <c r="V986" s="22"/>
      <c r="W986" s="22"/>
    </row>
    <row r="987" spans="1:23" ht="39.6" customHeight="1" x14ac:dyDescent="0.3">
      <c r="A987" s="22">
        <f t="shared" si="30"/>
        <v>608</v>
      </c>
      <c r="B987" s="16" t="s">
        <v>688</v>
      </c>
      <c r="C987" s="27" t="s">
        <v>691</v>
      </c>
      <c r="D987" s="18" t="s">
        <v>32</v>
      </c>
      <c r="E987" s="18"/>
      <c r="F987" s="18"/>
      <c r="G987" s="18"/>
      <c r="H987" s="18"/>
      <c r="I987" s="18"/>
      <c r="J987" s="5"/>
      <c r="K987" s="18"/>
      <c r="L987" s="28"/>
      <c r="M987" s="19"/>
      <c r="N987" s="18"/>
      <c r="O987" s="20">
        <v>1</v>
      </c>
      <c r="P987" s="18"/>
      <c r="Q987" s="20">
        <f t="shared" si="31"/>
        <v>1</v>
      </c>
      <c r="R987" s="22">
        <v>1</v>
      </c>
      <c r="S987" s="24"/>
      <c r="T987" s="22"/>
      <c r="U987" s="25"/>
      <c r="V987" s="22"/>
      <c r="W987" s="22"/>
    </row>
    <row r="988" spans="1:23" ht="24" customHeight="1" x14ac:dyDescent="0.3">
      <c r="A988" s="72">
        <f t="shared" si="30"/>
        <v>609</v>
      </c>
      <c r="B988" s="73" t="s">
        <v>688</v>
      </c>
      <c r="C988" s="74" t="s">
        <v>692</v>
      </c>
      <c r="D988" s="18" t="s">
        <v>32</v>
      </c>
      <c r="E988" s="18"/>
      <c r="F988" s="18"/>
      <c r="G988" s="18"/>
      <c r="H988" s="18"/>
      <c r="I988" s="18"/>
      <c r="J988" s="5"/>
      <c r="K988" s="18"/>
      <c r="L988" s="28"/>
      <c r="M988" s="19"/>
      <c r="N988" s="18"/>
      <c r="O988" s="20">
        <v>1</v>
      </c>
      <c r="P988" s="18"/>
      <c r="Q988" s="20">
        <f t="shared" si="31"/>
        <v>1</v>
      </c>
      <c r="R988" s="22">
        <v>1</v>
      </c>
      <c r="S988" s="24">
        <v>1</v>
      </c>
      <c r="T988" s="22"/>
      <c r="U988" s="25"/>
      <c r="V988" s="22"/>
      <c r="W988" s="22"/>
    </row>
    <row r="989" spans="1:23" ht="24" customHeight="1" x14ac:dyDescent="0.3">
      <c r="A989" s="72"/>
      <c r="B989" s="73"/>
      <c r="C989" s="74"/>
      <c r="D989" s="18" t="s">
        <v>48</v>
      </c>
      <c r="E989" s="18"/>
      <c r="F989" s="18"/>
      <c r="G989" s="18"/>
      <c r="H989" s="18"/>
      <c r="I989" s="18"/>
      <c r="J989" s="5"/>
      <c r="K989" s="18"/>
      <c r="L989" s="28"/>
      <c r="M989" s="19"/>
      <c r="N989" s="18"/>
      <c r="O989" s="20">
        <v>1</v>
      </c>
      <c r="P989" s="18"/>
      <c r="Q989" s="20">
        <f t="shared" si="31"/>
        <v>1</v>
      </c>
      <c r="R989" s="22"/>
      <c r="S989" s="24"/>
      <c r="T989" s="22"/>
      <c r="U989" s="25"/>
      <c r="V989" s="22"/>
      <c r="W989" s="22"/>
    </row>
    <row r="990" spans="1:23" ht="22.2" customHeight="1" x14ac:dyDescent="0.3">
      <c r="A990" s="72">
        <f t="shared" si="30"/>
        <v>610</v>
      </c>
      <c r="B990" s="76" t="s">
        <v>688</v>
      </c>
      <c r="C990" s="76" t="s">
        <v>693</v>
      </c>
      <c r="D990" s="37" t="s">
        <v>32</v>
      </c>
      <c r="E990" s="37"/>
      <c r="F990" s="37"/>
      <c r="G990" s="37"/>
      <c r="H990" s="37"/>
      <c r="I990" s="37"/>
      <c r="J990" s="5"/>
      <c r="K990" s="18"/>
      <c r="L990" s="28"/>
      <c r="M990" s="19"/>
      <c r="N990" s="18"/>
      <c r="O990" s="20">
        <v>1</v>
      </c>
      <c r="P990" s="18"/>
      <c r="Q990" s="20">
        <f t="shared" si="31"/>
        <v>1</v>
      </c>
      <c r="R990" s="22">
        <v>1</v>
      </c>
      <c r="S990" s="24"/>
      <c r="T990" s="22"/>
      <c r="U990" s="25">
        <v>1</v>
      </c>
      <c r="V990" s="22">
        <v>1</v>
      </c>
      <c r="W990" s="22">
        <v>1</v>
      </c>
    </row>
    <row r="991" spans="1:23" ht="22.2" customHeight="1" x14ac:dyDescent="0.3">
      <c r="A991" s="72"/>
      <c r="B991" s="76"/>
      <c r="C991" s="76"/>
      <c r="D991" s="37" t="s">
        <v>333</v>
      </c>
      <c r="E991" s="37"/>
      <c r="F991" s="37"/>
      <c r="G991" s="37"/>
      <c r="H991" s="37"/>
      <c r="I991" s="37"/>
      <c r="J991" s="5"/>
      <c r="K991" s="18"/>
      <c r="L991" s="28"/>
      <c r="M991" s="19"/>
      <c r="N991" s="18"/>
      <c r="O991" s="20">
        <v>1</v>
      </c>
      <c r="P991" s="18"/>
      <c r="Q991" s="20">
        <f t="shared" si="31"/>
        <v>1</v>
      </c>
      <c r="R991" s="22"/>
      <c r="S991" s="24"/>
      <c r="T991" s="22"/>
      <c r="U991" s="25"/>
      <c r="V991" s="22"/>
      <c r="W991" s="22"/>
    </row>
    <row r="992" spans="1:23" ht="22.2" customHeight="1" x14ac:dyDescent="0.3">
      <c r="A992" s="72"/>
      <c r="B992" s="76"/>
      <c r="C992" s="76"/>
      <c r="D992" s="37" t="s">
        <v>334</v>
      </c>
      <c r="E992" s="37"/>
      <c r="F992" s="37"/>
      <c r="G992" s="37"/>
      <c r="H992" s="37"/>
      <c r="I992" s="37"/>
      <c r="J992" s="5"/>
      <c r="K992" s="18"/>
      <c r="L992" s="28"/>
      <c r="M992" s="19"/>
      <c r="N992" s="18"/>
      <c r="O992" s="20">
        <v>1</v>
      </c>
      <c r="P992" s="18"/>
      <c r="Q992" s="20">
        <f t="shared" si="31"/>
        <v>1</v>
      </c>
      <c r="R992" s="22"/>
      <c r="S992" s="24"/>
      <c r="T992" s="22"/>
      <c r="U992" s="25"/>
      <c r="V992" s="22"/>
      <c r="W992" s="22"/>
    </row>
    <row r="993" spans="1:23" ht="30.6" customHeight="1" x14ac:dyDescent="0.3">
      <c r="A993" s="72"/>
      <c r="B993" s="76"/>
      <c r="C993" s="76"/>
      <c r="D993" s="37" t="s">
        <v>335</v>
      </c>
      <c r="E993" s="37"/>
      <c r="F993" s="37"/>
      <c r="G993" s="37"/>
      <c r="H993" s="37"/>
      <c r="I993" s="37"/>
      <c r="J993" s="5"/>
      <c r="K993" s="18"/>
      <c r="L993" s="28"/>
      <c r="M993" s="19"/>
      <c r="N993" s="18"/>
      <c r="O993" s="20">
        <v>1</v>
      </c>
      <c r="P993" s="18"/>
      <c r="Q993" s="20">
        <f t="shared" si="31"/>
        <v>1</v>
      </c>
      <c r="R993" s="22"/>
      <c r="S993" s="24"/>
      <c r="T993" s="22"/>
      <c r="U993" s="25"/>
      <c r="V993" s="22"/>
      <c r="W993" s="22"/>
    </row>
    <row r="994" spans="1:23" ht="25.2" customHeight="1" x14ac:dyDescent="0.3">
      <c r="A994" s="72">
        <f t="shared" si="30"/>
        <v>611</v>
      </c>
      <c r="B994" s="76" t="s">
        <v>688</v>
      </c>
      <c r="C994" s="76" t="s">
        <v>694</v>
      </c>
      <c r="D994" s="37" t="s">
        <v>32</v>
      </c>
      <c r="E994" s="37"/>
      <c r="F994" s="37"/>
      <c r="G994" s="37"/>
      <c r="H994" s="37"/>
      <c r="I994" s="37"/>
      <c r="J994" s="5"/>
      <c r="K994" s="18"/>
      <c r="L994" s="28"/>
      <c r="M994" s="19"/>
      <c r="N994" s="18"/>
      <c r="O994" s="20">
        <v>1</v>
      </c>
      <c r="P994" s="18"/>
      <c r="Q994" s="20">
        <f t="shared" si="31"/>
        <v>1</v>
      </c>
      <c r="R994" s="22">
        <v>1</v>
      </c>
      <c r="S994" s="24"/>
      <c r="T994" s="22"/>
      <c r="U994" s="25">
        <v>1</v>
      </c>
      <c r="V994" s="22">
        <v>1</v>
      </c>
      <c r="W994" s="22">
        <v>1</v>
      </c>
    </row>
    <row r="995" spans="1:23" ht="25.2" customHeight="1" x14ac:dyDescent="0.3">
      <c r="A995" s="72"/>
      <c r="B995" s="76"/>
      <c r="C995" s="76"/>
      <c r="D995" s="37" t="s">
        <v>333</v>
      </c>
      <c r="E995" s="37"/>
      <c r="F995" s="37"/>
      <c r="G995" s="37"/>
      <c r="H995" s="37"/>
      <c r="I995" s="37"/>
      <c r="J995" s="5"/>
      <c r="K995" s="18"/>
      <c r="L995" s="28"/>
      <c r="M995" s="19"/>
      <c r="N995" s="18"/>
      <c r="O995" s="20">
        <v>1</v>
      </c>
      <c r="P995" s="18"/>
      <c r="Q995" s="20">
        <f t="shared" si="31"/>
        <v>1</v>
      </c>
      <c r="R995" s="22"/>
      <c r="S995" s="24"/>
      <c r="T995" s="22"/>
      <c r="U995" s="25"/>
      <c r="V995" s="22"/>
      <c r="W995" s="22"/>
    </row>
    <row r="996" spans="1:23" ht="25.2" customHeight="1" x14ac:dyDescent="0.3">
      <c r="A996" s="72"/>
      <c r="B996" s="76"/>
      <c r="C996" s="76"/>
      <c r="D996" s="37" t="s">
        <v>334</v>
      </c>
      <c r="E996" s="37"/>
      <c r="F996" s="37"/>
      <c r="G996" s="37"/>
      <c r="H996" s="37"/>
      <c r="I996" s="37"/>
      <c r="J996" s="5"/>
      <c r="K996" s="18"/>
      <c r="L996" s="28"/>
      <c r="M996" s="19"/>
      <c r="N996" s="18"/>
      <c r="O996" s="20">
        <v>1</v>
      </c>
      <c r="P996" s="18"/>
      <c r="Q996" s="20">
        <f t="shared" si="31"/>
        <v>1</v>
      </c>
      <c r="R996" s="22"/>
      <c r="S996" s="24"/>
      <c r="T996" s="22"/>
      <c r="U996" s="25"/>
      <c r="V996" s="22"/>
      <c r="W996" s="22"/>
    </row>
    <row r="997" spans="1:23" ht="27" customHeight="1" x14ac:dyDescent="0.3">
      <c r="A997" s="72"/>
      <c r="B997" s="76"/>
      <c r="C997" s="76"/>
      <c r="D997" s="37" t="s">
        <v>335</v>
      </c>
      <c r="E997" s="37"/>
      <c r="F997" s="37"/>
      <c r="G997" s="37"/>
      <c r="H997" s="37"/>
      <c r="I997" s="37"/>
      <c r="J997" s="5"/>
      <c r="K997" s="18"/>
      <c r="L997" s="28"/>
      <c r="M997" s="19"/>
      <c r="N997" s="18"/>
      <c r="O997" s="20">
        <v>1</v>
      </c>
      <c r="P997" s="18"/>
      <c r="Q997" s="20">
        <f t="shared" si="31"/>
        <v>1</v>
      </c>
      <c r="R997" s="22"/>
      <c r="S997" s="24"/>
      <c r="T997" s="22"/>
      <c r="U997" s="25"/>
      <c r="V997" s="22"/>
      <c r="W997" s="22"/>
    </row>
    <row r="998" spans="1:23" ht="27" customHeight="1" x14ac:dyDescent="0.3">
      <c r="A998" s="72">
        <f t="shared" si="30"/>
        <v>612</v>
      </c>
      <c r="B998" s="76" t="s">
        <v>688</v>
      </c>
      <c r="C998" s="76" t="s">
        <v>695</v>
      </c>
      <c r="D998" s="37" t="s">
        <v>32</v>
      </c>
      <c r="E998" s="37"/>
      <c r="F998" s="37"/>
      <c r="G998" s="37"/>
      <c r="H998" s="37"/>
      <c r="I998" s="37"/>
      <c r="J998" s="5"/>
      <c r="K998" s="18"/>
      <c r="L998" s="28"/>
      <c r="M998" s="19"/>
      <c r="N998" s="18"/>
      <c r="O998" s="20">
        <v>1</v>
      </c>
      <c r="P998" s="18"/>
      <c r="Q998" s="20">
        <f t="shared" si="31"/>
        <v>1</v>
      </c>
      <c r="R998" s="22">
        <v>1</v>
      </c>
      <c r="S998" s="24"/>
      <c r="T998" s="22"/>
      <c r="U998" s="25">
        <v>1</v>
      </c>
      <c r="V998" s="22">
        <v>1</v>
      </c>
      <c r="W998" s="22">
        <v>1</v>
      </c>
    </row>
    <row r="999" spans="1:23" ht="27" customHeight="1" x14ac:dyDescent="0.3">
      <c r="A999" s="72"/>
      <c r="B999" s="76"/>
      <c r="C999" s="76"/>
      <c r="D999" s="37" t="s">
        <v>333</v>
      </c>
      <c r="E999" s="37"/>
      <c r="F999" s="37"/>
      <c r="G999" s="37"/>
      <c r="H999" s="37"/>
      <c r="I999" s="37"/>
      <c r="J999" s="5"/>
      <c r="K999" s="18"/>
      <c r="L999" s="28"/>
      <c r="M999" s="19"/>
      <c r="N999" s="18"/>
      <c r="O999" s="20">
        <v>1</v>
      </c>
      <c r="P999" s="18"/>
      <c r="Q999" s="20">
        <f t="shared" si="31"/>
        <v>1</v>
      </c>
      <c r="R999" s="22"/>
      <c r="S999" s="24"/>
      <c r="T999" s="22"/>
      <c r="U999" s="25"/>
      <c r="V999" s="22"/>
      <c r="W999" s="22"/>
    </row>
    <row r="1000" spans="1:23" ht="27" customHeight="1" x14ac:dyDescent="0.3">
      <c r="A1000" s="72"/>
      <c r="B1000" s="76"/>
      <c r="C1000" s="76"/>
      <c r="D1000" s="37" t="s">
        <v>334</v>
      </c>
      <c r="E1000" s="37"/>
      <c r="F1000" s="37"/>
      <c r="G1000" s="37"/>
      <c r="H1000" s="37"/>
      <c r="I1000" s="37"/>
      <c r="J1000" s="5"/>
      <c r="K1000" s="18"/>
      <c r="L1000" s="28"/>
      <c r="M1000" s="19"/>
      <c r="N1000" s="18"/>
      <c r="O1000" s="20">
        <v>1</v>
      </c>
      <c r="P1000" s="18"/>
      <c r="Q1000" s="20">
        <f t="shared" si="31"/>
        <v>1</v>
      </c>
      <c r="R1000" s="22"/>
      <c r="S1000" s="24"/>
      <c r="T1000" s="22"/>
      <c r="U1000" s="25"/>
      <c r="V1000" s="22"/>
      <c r="W1000" s="22"/>
    </row>
    <row r="1001" spans="1:23" ht="27" customHeight="1" x14ac:dyDescent="0.3">
      <c r="A1001" s="72"/>
      <c r="B1001" s="76"/>
      <c r="C1001" s="76"/>
      <c r="D1001" s="37" t="s">
        <v>335</v>
      </c>
      <c r="E1001" s="37"/>
      <c r="F1001" s="37"/>
      <c r="G1001" s="37"/>
      <c r="H1001" s="37"/>
      <c r="I1001" s="37"/>
      <c r="J1001" s="5"/>
      <c r="K1001" s="18"/>
      <c r="L1001" s="28"/>
      <c r="M1001" s="19"/>
      <c r="N1001" s="18"/>
      <c r="O1001" s="20">
        <v>1</v>
      </c>
      <c r="P1001" s="18"/>
      <c r="Q1001" s="20">
        <f t="shared" si="31"/>
        <v>1</v>
      </c>
      <c r="R1001" s="22"/>
      <c r="S1001" s="24"/>
      <c r="T1001" s="22"/>
      <c r="U1001" s="25"/>
      <c r="V1001" s="22"/>
      <c r="W1001" s="22"/>
    </row>
    <row r="1002" spans="1:23" ht="39" customHeight="1" x14ac:dyDescent="0.3">
      <c r="A1002" s="22">
        <f t="shared" ref="A1002:A1065" si="32">MAX($A$8:A1001)+1</f>
        <v>613</v>
      </c>
      <c r="B1002" s="16" t="s">
        <v>696</v>
      </c>
      <c r="C1002" s="27" t="s">
        <v>697</v>
      </c>
      <c r="D1002" s="18" t="s">
        <v>32</v>
      </c>
      <c r="E1002" s="18"/>
      <c r="F1002" s="18"/>
      <c r="G1002" s="18"/>
      <c r="H1002" s="18"/>
      <c r="I1002" s="18"/>
      <c r="J1002" s="5"/>
      <c r="K1002" s="18"/>
      <c r="L1002" s="28"/>
      <c r="M1002" s="19"/>
      <c r="N1002" s="18"/>
      <c r="O1002" s="20">
        <v>1</v>
      </c>
      <c r="P1002" s="18"/>
      <c r="Q1002" s="20">
        <f t="shared" si="31"/>
        <v>1</v>
      </c>
      <c r="R1002" s="22">
        <v>1</v>
      </c>
      <c r="S1002" s="24"/>
      <c r="T1002" s="22"/>
      <c r="U1002" s="25"/>
      <c r="V1002" s="22"/>
      <c r="W1002" s="22"/>
    </row>
    <row r="1003" spans="1:23" ht="52.2" customHeight="1" x14ac:dyDescent="0.3">
      <c r="A1003" s="22">
        <f t="shared" si="32"/>
        <v>614</v>
      </c>
      <c r="B1003" s="16" t="s">
        <v>696</v>
      </c>
      <c r="C1003" s="27" t="s">
        <v>698</v>
      </c>
      <c r="D1003" s="18" t="s">
        <v>32</v>
      </c>
      <c r="E1003" s="18"/>
      <c r="F1003" s="18"/>
      <c r="G1003" s="18"/>
      <c r="H1003" s="18"/>
      <c r="I1003" s="18"/>
      <c r="J1003" s="5"/>
      <c r="K1003" s="18"/>
      <c r="L1003" s="28"/>
      <c r="M1003" s="19"/>
      <c r="N1003" s="18"/>
      <c r="O1003" s="20">
        <v>1</v>
      </c>
      <c r="P1003" s="18"/>
      <c r="Q1003" s="20">
        <f t="shared" si="31"/>
        <v>1</v>
      </c>
      <c r="R1003" s="22">
        <v>1</v>
      </c>
      <c r="S1003" s="24"/>
      <c r="T1003" s="22"/>
      <c r="U1003" s="25"/>
      <c r="V1003" s="22"/>
      <c r="W1003" s="22"/>
    </row>
    <row r="1004" spans="1:23" ht="43.2" customHeight="1" x14ac:dyDescent="0.3">
      <c r="A1004" s="22">
        <f t="shared" si="32"/>
        <v>615</v>
      </c>
      <c r="B1004" s="16" t="s">
        <v>696</v>
      </c>
      <c r="C1004" s="27" t="s">
        <v>699</v>
      </c>
      <c r="D1004" s="18" t="s">
        <v>32</v>
      </c>
      <c r="E1004" s="18"/>
      <c r="F1004" s="18"/>
      <c r="G1004" s="18"/>
      <c r="H1004" s="18"/>
      <c r="I1004" s="18"/>
      <c r="J1004" s="5"/>
      <c r="K1004" s="18"/>
      <c r="L1004" s="28"/>
      <c r="M1004" s="19"/>
      <c r="N1004" s="18"/>
      <c r="O1004" s="20">
        <v>1</v>
      </c>
      <c r="P1004" s="18"/>
      <c r="Q1004" s="20">
        <f t="shared" si="31"/>
        <v>1</v>
      </c>
      <c r="R1004" s="22">
        <v>1</v>
      </c>
      <c r="S1004" s="24"/>
      <c r="T1004" s="22"/>
      <c r="U1004" s="25"/>
      <c r="V1004" s="22"/>
      <c r="W1004" s="22"/>
    </row>
    <row r="1005" spans="1:23" ht="43.2" customHeight="1" x14ac:dyDescent="0.3">
      <c r="A1005" s="22">
        <f t="shared" si="32"/>
        <v>616</v>
      </c>
      <c r="B1005" s="17" t="s">
        <v>696</v>
      </c>
      <c r="C1005" s="17" t="s">
        <v>700</v>
      </c>
      <c r="D1005" s="18" t="s">
        <v>205</v>
      </c>
      <c r="E1005" s="18"/>
      <c r="F1005" s="18"/>
      <c r="G1005" s="18"/>
      <c r="H1005" s="18"/>
      <c r="I1005" s="18"/>
      <c r="J1005" s="5"/>
      <c r="K1005" s="18"/>
      <c r="L1005" s="28"/>
      <c r="M1005" s="19"/>
      <c r="N1005" s="18"/>
      <c r="O1005" s="20">
        <v>1</v>
      </c>
      <c r="P1005" s="18"/>
      <c r="Q1005" s="20">
        <f t="shared" si="31"/>
        <v>1</v>
      </c>
      <c r="R1005" s="22">
        <v>1</v>
      </c>
      <c r="S1005" s="24"/>
      <c r="T1005" s="22"/>
      <c r="U1005" s="25"/>
      <c r="V1005" s="22"/>
      <c r="W1005" s="22"/>
    </row>
    <row r="1006" spans="1:23" ht="24" customHeight="1" x14ac:dyDescent="0.3">
      <c r="A1006" s="72">
        <f t="shared" si="32"/>
        <v>617</v>
      </c>
      <c r="B1006" s="73" t="s">
        <v>696</v>
      </c>
      <c r="C1006" s="74" t="s">
        <v>701</v>
      </c>
      <c r="D1006" s="18" t="s">
        <v>32</v>
      </c>
      <c r="E1006" s="18"/>
      <c r="F1006" s="18"/>
      <c r="G1006" s="18"/>
      <c r="H1006" s="18"/>
      <c r="I1006" s="18"/>
      <c r="J1006" s="5"/>
      <c r="K1006" s="18"/>
      <c r="L1006" s="28"/>
      <c r="M1006" s="19"/>
      <c r="N1006" s="18"/>
      <c r="O1006" s="20">
        <v>1</v>
      </c>
      <c r="P1006" s="18"/>
      <c r="Q1006" s="20">
        <f t="shared" si="31"/>
        <v>1</v>
      </c>
      <c r="R1006" s="22">
        <v>1</v>
      </c>
      <c r="S1006" s="24">
        <v>1</v>
      </c>
      <c r="T1006" s="22"/>
      <c r="U1006" s="25"/>
      <c r="V1006" s="22"/>
      <c r="W1006" s="22"/>
    </row>
    <row r="1007" spans="1:23" ht="24" customHeight="1" x14ac:dyDescent="0.3">
      <c r="A1007" s="72"/>
      <c r="B1007" s="73"/>
      <c r="C1007" s="74"/>
      <c r="D1007" s="18" t="s">
        <v>48</v>
      </c>
      <c r="E1007" s="18"/>
      <c r="F1007" s="18"/>
      <c r="G1007" s="18"/>
      <c r="H1007" s="18"/>
      <c r="I1007" s="18"/>
      <c r="J1007" s="5"/>
      <c r="K1007" s="18"/>
      <c r="L1007" s="28"/>
      <c r="M1007" s="19"/>
      <c r="N1007" s="18"/>
      <c r="O1007" s="20">
        <v>1</v>
      </c>
      <c r="P1007" s="18"/>
      <c r="Q1007" s="20">
        <f t="shared" si="31"/>
        <v>1</v>
      </c>
      <c r="R1007" s="22"/>
      <c r="S1007" s="24"/>
      <c r="T1007" s="22"/>
      <c r="U1007" s="25"/>
      <c r="V1007" s="22"/>
      <c r="W1007" s="22"/>
    </row>
    <row r="1008" spans="1:23" ht="24" customHeight="1" x14ac:dyDescent="0.3">
      <c r="A1008" s="72">
        <f t="shared" si="32"/>
        <v>618</v>
      </c>
      <c r="B1008" s="73" t="s">
        <v>696</v>
      </c>
      <c r="C1008" s="74" t="s">
        <v>702</v>
      </c>
      <c r="D1008" s="18" t="s">
        <v>32</v>
      </c>
      <c r="E1008" s="18"/>
      <c r="F1008" s="18"/>
      <c r="G1008" s="18"/>
      <c r="H1008" s="18"/>
      <c r="I1008" s="18"/>
      <c r="J1008" s="5"/>
      <c r="K1008" s="18"/>
      <c r="L1008" s="28"/>
      <c r="M1008" s="19"/>
      <c r="N1008" s="18"/>
      <c r="O1008" s="20">
        <v>1</v>
      </c>
      <c r="P1008" s="18"/>
      <c r="Q1008" s="20">
        <f t="shared" si="31"/>
        <v>1</v>
      </c>
      <c r="R1008" s="22">
        <v>1</v>
      </c>
      <c r="S1008" s="24">
        <v>1</v>
      </c>
      <c r="T1008" s="22"/>
      <c r="U1008" s="25"/>
      <c r="V1008" s="22"/>
      <c r="W1008" s="22"/>
    </row>
    <row r="1009" spans="1:23" ht="24" customHeight="1" x14ac:dyDescent="0.3">
      <c r="A1009" s="72"/>
      <c r="B1009" s="73"/>
      <c r="C1009" s="74"/>
      <c r="D1009" s="18" t="s">
        <v>48</v>
      </c>
      <c r="E1009" s="18"/>
      <c r="F1009" s="18"/>
      <c r="G1009" s="18"/>
      <c r="H1009" s="18"/>
      <c r="I1009" s="18"/>
      <c r="J1009" s="5"/>
      <c r="K1009" s="18"/>
      <c r="L1009" s="28"/>
      <c r="M1009" s="19"/>
      <c r="N1009" s="18"/>
      <c r="O1009" s="20">
        <v>1</v>
      </c>
      <c r="P1009" s="18"/>
      <c r="Q1009" s="20">
        <f t="shared" si="31"/>
        <v>1</v>
      </c>
      <c r="R1009" s="22"/>
      <c r="S1009" s="24"/>
      <c r="T1009" s="22"/>
      <c r="U1009" s="25"/>
      <c r="V1009" s="22"/>
      <c r="W1009" s="22"/>
    </row>
    <row r="1010" spans="1:23" ht="22.5" customHeight="1" x14ac:dyDescent="0.3">
      <c r="A1010" s="72">
        <f t="shared" si="32"/>
        <v>619</v>
      </c>
      <c r="B1010" s="76" t="s">
        <v>696</v>
      </c>
      <c r="C1010" s="76" t="s">
        <v>703</v>
      </c>
      <c r="D1010" s="37" t="s">
        <v>32</v>
      </c>
      <c r="E1010" s="37"/>
      <c r="F1010" s="37"/>
      <c r="G1010" s="37"/>
      <c r="H1010" s="37"/>
      <c r="I1010" s="37"/>
      <c r="J1010" s="5"/>
      <c r="K1010" s="18"/>
      <c r="L1010" s="28"/>
      <c r="M1010" s="19"/>
      <c r="N1010" s="18"/>
      <c r="O1010" s="20">
        <v>1</v>
      </c>
      <c r="P1010" s="18"/>
      <c r="Q1010" s="20">
        <f t="shared" si="31"/>
        <v>1</v>
      </c>
      <c r="R1010" s="22">
        <v>1</v>
      </c>
      <c r="S1010" s="24"/>
      <c r="T1010" s="22"/>
      <c r="U1010" s="25">
        <v>1</v>
      </c>
      <c r="V1010" s="22">
        <v>1</v>
      </c>
      <c r="W1010" s="22">
        <v>1</v>
      </c>
    </row>
    <row r="1011" spans="1:23" ht="22.5" customHeight="1" x14ac:dyDescent="0.3">
      <c r="A1011" s="72"/>
      <c r="B1011" s="76"/>
      <c r="C1011" s="76"/>
      <c r="D1011" s="37" t="s">
        <v>333</v>
      </c>
      <c r="E1011" s="37"/>
      <c r="F1011" s="37"/>
      <c r="G1011" s="37"/>
      <c r="H1011" s="37"/>
      <c r="I1011" s="37"/>
      <c r="J1011" s="5"/>
      <c r="K1011" s="18"/>
      <c r="L1011" s="28"/>
      <c r="M1011" s="19"/>
      <c r="N1011" s="18"/>
      <c r="O1011" s="20">
        <v>1</v>
      </c>
      <c r="P1011" s="18"/>
      <c r="Q1011" s="20">
        <f t="shared" si="31"/>
        <v>1</v>
      </c>
      <c r="R1011" s="22"/>
      <c r="S1011" s="24"/>
      <c r="T1011" s="22"/>
      <c r="U1011" s="25"/>
      <c r="V1011" s="22"/>
      <c r="W1011" s="22"/>
    </row>
    <row r="1012" spans="1:23" ht="22.5" customHeight="1" x14ac:dyDescent="0.3">
      <c r="A1012" s="72"/>
      <c r="B1012" s="76"/>
      <c r="C1012" s="76"/>
      <c r="D1012" s="37" t="s">
        <v>334</v>
      </c>
      <c r="E1012" s="37"/>
      <c r="F1012" s="37"/>
      <c r="G1012" s="37"/>
      <c r="H1012" s="37"/>
      <c r="I1012" s="37"/>
      <c r="J1012" s="5"/>
      <c r="K1012" s="18"/>
      <c r="L1012" s="28"/>
      <c r="M1012" s="19"/>
      <c r="N1012" s="18"/>
      <c r="O1012" s="20">
        <v>1</v>
      </c>
      <c r="P1012" s="18"/>
      <c r="Q1012" s="20">
        <f t="shared" si="31"/>
        <v>1</v>
      </c>
      <c r="R1012" s="22"/>
      <c r="S1012" s="24"/>
      <c r="T1012" s="22"/>
      <c r="U1012" s="25"/>
      <c r="V1012" s="22"/>
      <c r="W1012" s="22"/>
    </row>
    <row r="1013" spans="1:23" ht="24.6" customHeight="1" x14ac:dyDescent="0.3">
      <c r="A1013" s="72"/>
      <c r="B1013" s="76"/>
      <c r="C1013" s="76"/>
      <c r="D1013" s="37" t="s">
        <v>335</v>
      </c>
      <c r="E1013" s="37"/>
      <c r="F1013" s="37"/>
      <c r="G1013" s="37"/>
      <c r="H1013" s="37"/>
      <c r="I1013" s="37"/>
      <c r="J1013" s="5"/>
      <c r="K1013" s="18"/>
      <c r="L1013" s="28"/>
      <c r="M1013" s="19"/>
      <c r="N1013" s="18"/>
      <c r="O1013" s="20">
        <v>1</v>
      </c>
      <c r="P1013" s="18"/>
      <c r="Q1013" s="20">
        <f t="shared" si="31"/>
        <v>1</v>
      </c>
      <c r="R1013" s="22"/>
      <c r="S1013" s="24"/>
      <c r="T1013" s="22"/>
      <c r="U1013" s="25"/>
      <c r="V1013" s="22"/>
      <c r="W1013" s="22"/>
    </row>
    <row r="1014" spans="1:23" ht="22.5" customHeight="1" x14ac:dyDescent="0.3">
      <c r="A1014" s="72">
        <f t="shared" si="32"/>
        <v>620</v>
      </c>
      <c r="B1014" s="76" t="s">
        <v>696</v>
      </c>
      <c r="C1014" s="76" t="s">
        <v>704</v>
      </c>
      <c r="D1014" s="37" t="s">
        <v>32</v>
      </c>
      <c r="E1014" s="37"/>
      <c r="F1014" s="37"/>
      <c r="G1014" s="37"/>
      <c r="H1014" s="37"/>
      <c r="I1014" s="37"/>
      <c r="J1014" s="5"/>
      <c r="K1014" s="18"/>
      <c r="L1014" s="28"/>
      <c r="M1014" s="19"/>
      <c r="N1014" s="18"/>
      <c r="O1014" s="20">
        <v>1</v>
      </c>
      <c r="P1014" s="18"/>
      <c r="Q1014" s="20">
        <f t="shared" si="31"/>
        <v>1</v>
      </c>
      <c r="R1014" s="22">
        <v>1</v>
      </c>
      <c r="S1014" s="24"/>
      <c r="T1014" s="22"/>
      <c r="U1014" s="25">
        <v>1</v>
      </c>
      <c r="V1014" s="22">
        <v>1</v>
      </c>
      <c r="W1014" s="22">
        <v>1</v>
      </c>
    </row>
    <row r="1015" spans="1:23" ht="22.5" customHeight="1" x14ac:dyDescent="0.3">
      <c r="A1015" s="72"/>
      <c r="B1015" s="76"/>
      <c r="C1015" s="76"/>
      <c r="D1015" s="37" t="s">
        <v>333</v>
      </c>
      <c r="E1015" s="37"/>
      <c r="F1015" s="37"/>
      <c r="G1015" s="37"/>
      <c r="H1015" s="37"/>
      <c r="I1015" s="37"/>
      <c r="J1015" s="5"/>
      <c r="K1015" s="18"/>
      <c r="L1015" s="28"/>
      <c r="M1015" s="19"/>
      <c r="N1015" s="18"/>
      <c r="O1015" s="20">
        <v>1</v>
      </c>
      <c r="P1015" s="18"/>
      <c r="Q1015" s="20">
        <f t="shared" si="31"/>
        <v>1</v>
      </c>
      <c r="R1015" s="22"/>
      <c r="S1015" s="24"/>
      <c r="T1015" s="22"/>
      <c r="U1015" s="25"/>
      <c r="V1015" s="22"/>
      <c r="W1015" s="22"/>
    </row>
    <row r="1016" spans="1:23" ht="22.5" customHeight="1" x14ac:dyDescent="0.3">
      <c r="A1016" s="72"/>
      <c r="B1016" s="76"/>
      <c r="C1016" s="76"/>
      <c r="D1016" s="37" t="s">
        <v>334</v>
      </c>
      <c r="E1016" s="37"/>
      <c r="F1016" s="37"/>
      <c r="G1016" s="37"/>
      <c r="H1016" s="37"/>
      <c r="I1016" s="37"/>
      <c r="J1016" s="5"/>
      <c r="K1016" s="18"/>
      <c r="L1016" s="28"/>
      <c r="M1016" s="19"/>
      <c r="N1016" s="18"/>
      <c r="O1016" s="20">
        <v>1</v>
      </c>
      <c r="P1016" s="18"/>
      <c r="Q1016" s="20">
        <f t="shared" si="31"/>
        <v>1</v>
      </c>
      <c r="R1016" s="22"/>
      <c r="S1016" s="24"/>
      <c r="T1016" s="22"/>
      <c r="U1016" s="25"/>
      <c r="V1016" s="22"/>
      <c r="W1016" s="22"/>
    </row>
    <row r="1017" spans="1:23" ht="24" customHeight="1" x14ac:dyDescent="0.3">
      <c r="A1017" s="72"/>
      <c r="B1017" s="76"/>
      <c r="C1017" s="76"/>
      <c r="D1017" s="37" t="s">
        <v>335</v>
      </c>
      <c r="E1017" s="37"/>
      <c r="F1017" s="37"/>
      <c r="G1017" s="37"/>
      <c r="H1017" s="37"/>
      <c r="I1017" s="37"/>
      <c r="J1017" s="5"/>
      <c r="K1017" s="18"/>
      <c r="L1017" s="28"/>
      <c r="M1017" s="19"/>
      <c r="N1017" s="18"/>
      <c r="O1017" s="20">
        <v>1</v>
      </c>
      <c r="P1017" s="18"/>
      <c r="Q1017" s="20">
        <f t="shared" si="31"/>
        <v>1</v>
      </c>
      <c r="R1017" s="22"/>
      <c r="S1017" s="24"/>
      <c r="T1017" s="22"/>
      <c r="U1017" s="25"/>
      <c r="V1017" s="22"/>
      <c r="W1017" s="22"/>
    </row>
    <row r="1018" spans="1:23" ht="24" customHeight="1" x14ac:dyDescent="0.3">
      <c r="A1018" s="72">
        <f t="shared" si="32"/>
        <v>621</v>
      </c>
      <c r="B1018" s="76" t="s">
        <v>696</v>
      </c>
      <c r="C1018" s="76" t="s">
        <v>705</v>
      </c>
      <c r="D1018" s="37" t="s">
        <v>32</v>
      </c>
      <c r="E1018" s="37"/>
      <c r="F1018" s="37"/>
      <c r="G1018" s="37"/>
      <c r="H1018" s="37"/>
      <c r="I1018" s="37"/>
      <c r="J1018" s="5"/>
      <c r="K1018" s="18"/>
      <c r="L1018" s="28"/>
      <c r="M1018" s="19"/>
      <c r="N1018" s="18"/>
      <c r="O1018" s="20">
        <v>1</v>
      </c>
      <c r="P1018" s="18"/>
      <c r="Q1018" s="20">
        <f t="shared" si="31"/>
        <v>1</v>
      </c>
      <c r="R1018" s="22">
        <v>1</v>
      </c>
      <c r="S1018" s="24"/>
      <c r="T1018" s="22"/>
      <c r="U1018" s="25">
        <v>1</v>
      </c>
      <c r="V1018" s="22">
        <v>1</v>
      </c>
      <c r="W1018" s="22">
        <v>1</v>
      </c>
    </row>
    <row r="1019" spans="1:23" ht="24" customHeight="1" x14ac:dyDescent="0.3">
      <c r="A1019" s="72"/>
      <c r="B1019" s="76"/>
      <c r="C1019" s="76"/>
      <c r="D1019" s="37" t="s">
        <v>333</v>
      </c>
      <c r="E1019" s="37"/>
      <c r="F1019" s="37"/>
      <c r="G1019" s="37"/>
      <c r="H1019" s="37"/>
      <c r="I1019" s="37"/>
      <c r="J1019" s="5"/>
      <c r="K1019" s="18"/>
      <c r="L1019" s="28"/>
      <c r="M1019" s="19"/>
      <c r="N1019" s="18"/>
      <c r="O1019" s="20">
        <v>1</v>
      </c>
      <c r="P1019" s="18"/>
      <c r="Q1019" s="20">
        <f t="shared" si="31"/>
        <v>1</v>
      </c>
      <c r="R1019" s="22"/>
      <c r="S1019" s="24"/>
      <c r="T1019" s="22"/>
      <c r="U1019" s="25"/>
      <c r="V1019" s="22"/>
      <c r="W1019" s="22"/>
    </row>
    <row r="1020" spans="1:23" ht="24" customHeight="1" x14ac:dyDescent="0.3">
      <c r="A1020" s="72"/>
      <c r="B1020" s="76"/>
      <c r="C1020" s="76"/>
      <c r="D1020" s="37" t="s">
        <v>334</v>
      </c>
      <c r="E1020" s="37"/>
      <c r="F1020" s="37"/>
      <c r="G1020" s="37"/>
      <c r="H1020" s="37"/>
      <c r="I1020" s="37"/>
      <c r="J1020" s="5"/>
      <c r="K1020" s="18"/>
      <c r="L1020" s="28"/>
      <c r="M1020" s="19"/>
      <c r="N1020" s="18"/>
      <c r="O1020" s="20">
        <v>1</v>
      </c>
      <c r="P1020" s="18"/>
      <c r="Q1020" s="20">
        <f t="shared" si="31"/>
        <v>1</v>
      </c>
      <c r="R1020" s="22"/>
      <c r="S1020" s="24"/>
      <c r="T1020" s="22"/>
      <c r="U1020" s="25"/>
      <c r="V1020" s="22"/>
      <c r="W1020" s="22"/>
    </row>
    <row r="1021" spans="1:23" ht="24" customHeight="1" x14ac:dyDescent="0.3">
      <c r="A1021" s="72"/>
      <c r="B1021" s="76"/>
      <c r="C1021" s="76"/>
      <c r="D1021" s="37" t="s">
        <v>335</v>
      </c>
      <c r="E1021" s="37"/>
      <c r="F1021" s="37"/>
      <c r="G1021" s="37"/>
      <c r="H1021" s="37"/>
      <c r="I1021" s="37"/>
      <c r="J1021" s="5"/>
      <c r="K1021" s="18"/>
      <c r="L1021" s="28"/>
      <c r="M1021" s="19"/>
      <c r="N1021" s="18"/>
      <c r="O1021" s="20">
        <v>1</v>
      </c>
      <c r="P1021" s="18"/>
      <c r="Q1021" s="20">
        <f t="shared" si="31"/>
        <v>1</v>
      </c>
      <c r="R1021" s="22"/>
      <c r="S1021" s="24"/>
      <c r="T1021" s="22"/>
      <c r="U1021" s="25"/>
      <c r="V1021" s="22"/>
      <c r="W1021" s="22"/>
    </row>
    <row r="1022" spans="1:23" ht="41.4" x14ac:dyDescent="0.3">
      <c r="A1022" s="22">
        <f t="shared" si="32"/>
        <v>622</v>
      </c>
      <c r="B1022" s="17" t="s">
        <v>696</v>
      </c>
      <c r="C1022" s="17" t="s">
        <v>706</v>
      </c>
      <c r="D1022" s="18" t="s">
        <v>205</v>
      </c>
      <c r="E1022" s="18"/>
      <c r="F1022" s="18"/>
      <c r="G1022" s="18"/>
      <c r="H1022" s="18"/>
      <c r="I1022" s="18"/>
      <c r="J1022" s="5"/>
      <c r="K1022" s="18"/>
      <c r="L1022" s="28"/>
      <c r="M1022" s="19"/>
      <c r="N1022" s="18"/>
      <c r="O1022" s="20">
        <v>1</v>
      </c>
      <c r="P1022" s="18"/>
      <c r="Q1022" s="20">
        <f t="shared" si="31"/>
        <v>1</v>
      </c>
      <c r="R1022" s="22">
        <v>1</v>
      </c>
      <c r="S1022" s="24"/>
      <c r="T1022" s="22"/>
      <c r="U1022" s="25"/>
      <c r="V1022" s="22"/>
      <c r="W1022" s="22"/>
    </row>
    <row r="1023" spans="1:23" ht="43.8" customHeight="1" x14ac:dyDescent="0.3">
      <c r="A1023" s="22">
        <f t="shared" si="32"/>
        <v>623</v>
      </c>
      <c r="B1023" s="16" t="s">
        <v>707</v>
      </c>
      <c r="C1023" s="27" t="s">
        <v>708</v>
      </c>
      <c r="D1023" s="18" t="s">
        <v>32</v>
      </c>
      <c r="E1023" s="18"/>
      <c r="F1023" s="18"/>
      <c r="G1023" s="18"/>
      <c r="H1023" s="18"/>
      <c r="I1023" s="18"/>
      <c r="J1023" s="5"/>
      <c r="K1023" s="18"/>
      <c r="L1023" s="28"/>
      <c r="M1023" s="19"/>
      <c r="N1023" s="18"/>
      <c r="O1023" s="20">
        <v>1</v>
      </c>
      <c r="P1023" s="18"/>
      <c r="Q1023" s="20">
        <f t="shared" si="31"/>
        <v>1</v>
      </c>
      <c r="R1023" s="22">
        <v>1</v>
      </c>
      <c r="S1023" s="24"/>
      <c r="T1023" s="22"/>
      <c r="U1023" s="25"/>
      <c r="V1023" s="22"/>
      <c r="W1023" s="22"/>
    </row>
    <row r="1024" spans="1:23" ht="52.8" customHeight="1" x14ac:dyDescent="0.3">
      <c r="A1024" s="22">
        <f t="shared" si="32"/>
        <v>624</v>
      </c>
      <c r="B1024" s="17" t="s">
        <v>696</v>
      </c>
      <c r="C1024" s="27" t="s">
        <v>709</v>
      </c>
      <c r="D1024" s="18" t="s">
        <v>32</v>
      </c>
      <c r="E1024" s="18"/>
      <c r="F1024" s="18"/>
      <c r="G1024" s="18"/>
      <c r="H1024" s="18"/>
      <c r="I1024" s="18"/>
      <c r="J1024" s="5"/>
      <c r="K1024" s="18"/>
      <c r="L1024" s="28"/>
      <c r="M1024" s="19"/>
      <c r="N1024" s="18"/>
      <c r="O1024" s="20">
        <v>1</v>
      </c>
      <c r="P1024" s="18"/>
      <c r="Q1024" s="20">
        <f t="shared" ref="Q1024:Q1087" si="33">SUM(E1024:P1024)</f>
        <v>1</v>
      </c>
      <c r="R1024" s="22">
        <v>1</v>
      </c>
      <c r="S1024" s="24"/>
      <c r="T1024" s="22"/>
      <c r="U1024" s="25"/>
      <c r="V1024" s="22"/>
      <c r="W1024" s="22"/>
    </row>
    <row r="1025" spans="1:23" ht="52.8" customHeight="1" x14ac:dyDescent="0.3">
      <c r="A1025" s="22">
        <f t="shared" si="32"/>
        <v>625</v>
      </c>
      <c r="B1025" s="16" t="s">
        <v>707</v>
      </c>
      <c r="C1025" s="27" t="s">
        <v>710</v>
      </c>
      <c r="D1025" s="18" t="s">
        <v>32</v>
      </c>
      <c r="E1025" s="18"/>
      <c r="F1025" s="18"/>
      <c r="G1025" s="18"/>
      <c r="H1025" s="18"/>
      <c r="I1025" s="18"/>
      <c r="J1025" s="5"/>
      <c r="K1025" s="18"/>
      <c r="L1025" s="28"/>
      <c r="M1025" s="19"/>
      <c r="N1025" s="18"/>
      <c r="O1025" s="20">
        <v>1</v>
      </c>
      <c r="P1025" s="18"/>
      <c r="Q1025" s="20">
        <f t="shared" si="33"/>
        <v>1</v>
      </c>
      <c r="R1025" s="22">
        <v>1</v>
      </c>
      <c r="S1025" s="24"/>
      <c r="T1025" s="22"/>
      <c r="U1025" s="25"/>
      <c r="V1025" s="22"/>
      <c r="W1025" s="22"/>
    </row>
    <row r="1026" spans="1:23" ht="41.4" x14ac:dyDescent="0.3">
      <c r="A1026" s="22">
        <f t="shared" si="32"/>
        <v>626</v>
      </c>
      <c r="B1026" s="17" t="s">
        <v>707</v>
      </c>
      <c r="C1026" s="17" t="s">
        <v>711</v>
      </c>
      <c r="D1026" s="18" t="s">
        <v>205</v>
      </c>
      <c r="E1026" s="18"/>
      <c r="F1026" s="18"/>
      <c r="G1026" s="18"/>
      <c r="H1026" s="18"/>
      <c r="I1026" s="18"/>
      <c r="J1026" s="5"/>
      <c r="K1026" s="18"/>
      <c r="L1026" s="28"/>
      <c r="M1026" s="19"/>
      <c r="N1026" s="18"/>
      <c r="O1026" s="20">
        <v>1</v>
      </c>
      <c r="P1026" s="18"/>
      <c r="Q1026" s="20">
        <f t="shared" si="33"/>
        <v>1</v>
      </c>
      <c r="R1026" s="22">
        <v>1</v>
      </c>
      <c r="S1026" s="24"/>
      <c r="T1026" s="22"/>
      <c r="U1026" s="25"/>
      <c r="V1026" s="22"/>
      <c r="W1026" s="22"/>
    </row>
    <row r="1027" spans="1:23" ht="24.6" customHeight="1" x14ac:dyDescent="0.3">
      <c r="A1027" s="72">
        <f t="shared" si="32"/>
        <v>627</v>
      </c>
      <c r="B1027" s="73" t="s">
        <v>707</v>
      </c>
      <c r="C1027" s="74" t="s">
        <v>712</v>
      </c>
      <c r="D1027" s="18" t="s">
        <v>32</v>
      </c>
      <c r="E1027" s="18"/>
      <c r="F1027" s="18"/>
      <c r="G1027" s="18"/>
      <c r="H1027" s="18"/>
      <c r="I1027" s="18"/>
      <c r="J1027" s="5"/>
      <c r="K1027" s="18"/>
      <c r="L1027" s="28"/>
      <c r="M1027" s="19"/>
      <c r="N1027" s="18"/>
      <c r="O1027" s="20">
        <v>1</v>
      </c>
      <c r="P1027" s="18"/>
      <c r="Q1027" s="20">
        <f t="shared" si="33"/>
        <v>1</v>
      </c>
      <c r="R1027" s="22">
        <v>1</v>
      </c>
      <c r="S1027" s="24">
        <v>1</v>
      </c>
      <c r="T1027" s="22"/>
      <c r="U1027" s="25"/>
      <c r="V1027" s="22"/>
      <c r="W1027" s="22"/>
    </row>
    <row r="1028" spans="1:23" ht="24.6" customHeight="1" x14ac:dyDescent="0.3">
      <c r="A1028" s="72"/>
      <c r="B1028" s="73"/>
      <c r="C1028" s="74"/>
      <c r="D1028" s="18" t="s">
        <v>48</v>
      </c>
      <c r="E1028" s="18"/>
      <c r="F1028" s="18"/>
      <c r="G1028" s="18"/>
      <c r="H1028" s="18"/>
      <c r="I1028" s="18"/>
      <c r="J1028" s="5"/>
      <c r="K1028" s="18"/>
      <c r="L1028" s="28"/>
      <c r="M1028" s="19"/>
      <c r="N1028" s="18"/>
      <c r="O1028" s="20">
        <v>1</v>
      </c>
      <c r="P1028" s="18"/>
      <c r="Q1028" s="20">
        <f t="shared" si="33"/>
        <v>1</v>
      </c>
      <c r="R1028" s="22"/>
      <c r="S1028" s="24"/>
      <c r="T1028" s="22"/>
      <c r="U1028" s="25"/>
      <c r="V1028" s="22"/>
      <c r="W1028" s="22"/>
    </row>
    <row r="1029" spans="1:23" ht="24" customHeight="1" x14ac:dyDescent="0.3">
      <c r="A1029" s="72">
        <f t="shared" si="32"/>
        <v>628</v>
      </c>
      <c r="B1029" s="76" t="s">
        <v>707</v>
      </c>
      <c r="C1029" s="74" t="s">
        <v>713</v>
      </c>
      <c r="D1029" s="18" t="s">
        <v>32</v>
      </c>
      <c r="E1029" s="18"/>
      <c r="F1029" s="18"/>
      <c r="G1029" s="18"/>
      <c r="H1029" s="18"/>
      <c r="I1029" s="18"/>
      <c r="J1029" s="5"/>
      <c r="K1029" s="18"/>
      <c r="L1029" s="28"/>
      <c r="M1029" s="19"/>
      <c r="N1029" s="18"/>
      <c r="O1029" s="20">
        <v>1</v>
      </c>
      <c r="P1029" s="18"/>
      <c r="Q1029" s="20">
        <f t="shared" si="33"/>
        <v>1</v>
      </c>
      <c r="R1029" s="22">
        <v>1</v>
      </c>
      <c r="S1029" s="24">
        <v>1</v>
      </c>
      <c r="T1029" s="22"/>
      <c r="U1029" s="25"/>
      <c r="V1029" s="22"/>
      <c r="W1029" s="22"/>
    </row>
    <row r="1030" spans="1:23" ht="24" customHeight="1" x14ac:dyDescent="0.3">
      <c r="A1030" s="72"/>
      <c r="B1030" s="76"/>
      <c r="C1030" s="74"/>
      <c r="D1030" s="18" t="s">
        <v>48</v>
      </c>
      <c r="E1030" s="18"/>
      <c r="F1030" s="18"/>
      <c r="G1030" s="18"/>
      <c r="H1030" s="18"/>
      <c r="I1030" s="18"/>
      <c r="J1030" s="5"/>
      <c r="K1030" s="18"/>
      <c r="L1030" s="28"/>
      <c r="M1030" s="19"/>
      <c r="N1030" s="18"/>
      <c r="O1030" s="20">
        <v>1</v>
      </c>
      <c r="P1030" s="18"/>
      <c r="Q1030" s="20">
        <f t="shared" si="33"/>
        <v>1</v>
      </c>
      <c r="R1030" s="22"/>
      <c r="S1030" s="24"/>
      <c r="T1030" s="22"/>
      <c r="U1030" s="25"/>
      <c r="V1030" s="22"/>
      <c r="W1030" s="22"/>
    </row>
    <row r="1031" spans="1:23" ht="24" customHeight="1" x14ac:dyDescent="0.3">
      <c r="A1031" s="72">
        <f t="shared" si="32"/>
        <v>629</v>
      </c>
      <c r="B1031" s="73" t="s">
        <v>707</v>
      </c>
      <c r="C1031" s="74" t="s">
        <v>714</v>
      </c>
      <c r="D1031" s="18" t="s">
        <v>32</v>
      </c>
      <c r="E1031" s="18"/>
      <c r="F1031" s="18"/>
      <c r="G1031" s="18"/>
      <c r="H1031" s="18"/>
      <c r="I1031" s="18"/>
      <c r="J1031" s="5"/>
      <c r="K1031" s="18"/>
      <c r="L1031" s="28"/>
      <c r="M1031" s="19"/>
      <c r="N1031" s="18"/>
      <c r="O1031" s="20">
        <v>1</v>
      </c>
      <c r="P1031" s="18"/>
      <c r="Q1031" s="20">
        <f t="shared" si="33"/>
        <v>1</v>
      </c>
      <c r="R1031" s="22">
        <v>1</v>
      </c>
      <c r="S1031" s="24">
        <v>1</v>
      </c>
      <c r="T1031" s="22"/>
      <c r="U1031" s="25"/>
      <c r="V1031" s="22"/>
      <c r="W1031" s="22"/>
    </row>
    <row r="1032" spans="1:23" ht="24" customHeight="1" x14ac:dyDescent="0.3">
      <c r="A1032" s="72"/>
      <c r="B1032" s="73"/>
      <c r="C1032" s="74"/>
      <c r="D1032" s="18" t="s">
        <v>48</v>
      </c>
      <c r="E1032" s="18"/>
      <c r="F1032" s="18"/>
      <c r="G1032" s="18"/>
      <c r="H1032" s="18"/>
      <c r="I1032" s="18"/>
      <c r="J1032" s="5"/>
      <c r="K1032" s="18"/>
      <c r="L1032" s="28"/>
      <c r="M1032" s="19"/>
      <c r="N1032" s="18"/>
      <c r="O1032" s="20">
        <v>1</v>
      </c>
      <c r="P1032" s="18"/>
      <c r="Q1032" s="20">
        <f t="shared" si="33"/>
        <v>1</v>
      </c>
      <c r="R1032" s="22"/>
      <c r="S1032" s="24"/>
      <c r="T1032" s="22"/>
      <c r="U1032" s="25"/>
      <c r="V1032" s="22"/>
      <c r="W1032" s="22"/>
    </row>
    <row r="1033" spans="1:23" ht="24" customHeight="1" x14ac:dyDescent="0.3">
      <c r="A1033" s="72">
        <f t="shared" si="32"/>
        <v>630</v>
      </c>
      <c r="B1033" s="73" t="s">
        <v>707</v>
      </c>
      <c r="C1033" s="74" t="s">
        <v>715</v>
      </c>
      <c r="D1033" s="18" t="s">
        <v>32</v>
      </c>
      <c r="E1033" s="18"/>
      <c r="F1033" s="18"/>
      <c r="G1033" s="18"/>
      <c r="H1033" s="18"/>
      <c r="I1033" s="18"/>
      <c r="J1033" s="5"/>
      <c r="K1033" s="18"/>
      <c r="L1033" s="28"/>
      <c r="M1033" s="19"/>
      <c r="N1033" s="18"/>
      <c r="O1033" s="20">
        <v>1</v>
      </c>
      <c r="P1033" s="18"/>
      <c r="Q1033" s="20">
        <f t="shared" si="33"/>
        <v>1</v>
      </c>
      <c r="R1033" s="22">
        <v>1</v>
      </c>
      <c r="S1033" s="24">
        <v>1</v>
      </c>
      <c r="T1033" s="22"/>
      <c r="U1033" s="25"/>
      <c r="V1033" s="22"/>
      <c r="W1033" s="22"/>
    </row>
    <row r="1034" spans="1:23" ht="24" customHeight="1" x14ac:dyDescent="0.3">
      <c r="A1034" s="72"/>
      <c r="B1034" s="73"/>
      <c r="C1034" s="74"/>
      <c r="D1034" s="18" t="s">
        <v>48</v>
      </c>
      <c r="E1034" s="18"/>
      <c r="F1034" s="18"/>
      <c r="G1034" s="18"/>
      <c r="H1034" s="18"/>
      <c r="I1034" s="18"/>
      <c r="J1034" s="5"/>
      <c r="K1034" s="18"/>
      <c r="L1034" s="28"/>
      <c r="M1034" s="19"/>
      <c r="N1034" s="18"/>
      <c r="O1034" s="20">
        <v>1</v>
      </c>
      <c r="P1034" s="18"/>
      <c r="Q1034" s="20">
        <f t="shared" si="33"/>
        <v>1</v>
      </c>
      <c r="R1034" s="22"/>
      <c r="S1034" s="24"/>
      <c r="T1034" s="22"/>
      <c r="U1034" s="25"/>
      <c r="V1034" s="22"/>
      <c r="W1034" s="22"/>
    </row>
    <row r="1035" spans="1:23" ht="24" customHeight="1" x14ac:dyDescent="0.3">
      <c r="A1035" s="72">
        <f t="shared" si="32"/>
        <v>631</v>
      </c>
      <c r="B1035" s="73" t="s">
        <v>707</v>
      </c>
      <c r="C1035" s="74" t="s">
        <v>716</v>
      </c>
      <c r="D1035" s="18" t="s">
        <v>32</v>
      </c>
      <c r="E1035" s="18"/>
      <c r="F1035" s="18"/>
      <c r="G1035" s="18"/>
      <c r="H1035" s="18"/>
      <c r="I1035" s="18"/>
      <c r="J1035" s="5"/>
      <c r="K1035" s="18"/>
      <c r="L1035" s="28"/>
      <c r="M1035" s="19"/>
      <c r="N1035" s="18"/>
      <c r="O1035" s="20">
        <v>1</v>
      </c>
      <c r="P1035" s="18"/>
      <c r="Q1035" s="20">
        <f t="shared" si="33"/>
        <v>1</v>
      </c>
      <c r="R1035" s="22">
        <v>1</v>
      </c>
      <c r="S1035" s="24">
        <v>1</v>
      </c>
      <c r="T1035" s="22"/>
      <c r="U1035" s="25"/>
      <c r="V1035" s="22"/>
      <c r="W1035" s="22"/>
    </row>
    <row r="1036" spans="1:23" ht="24" customHeight="1" x14ac:dyDescent="0.3">
      <c r="A1036" s="72"/>
      <c r="B1036" s="73"/>
      <c r="C1036" s="74"/>
      <c r="D1036" s="18" t="s">
        <v>48</v>
      </c>
      <c r="E1036" s="18"/>
      <c r="F1036" s="18"/>
      <c r="G1036" s="18"/>
      <c r="H1036" s="18"/>
      <c r="I1036" s="18"/>
      <c r="J1036" s="5"/>
      <c r="K1036" s="18"/>
      <c r="L1036" s="28"/>
      <c r="M1036" s="19"/>
      <c r="N1036" s="18"/>
      <c r="O1036" s="20">
        <v>1</v>
      </c>
      <c r="P1036" s="18"/>
      <c r="Q1036" s="20">
        <f t="shared" si="33"/>
        <v>1</v>
      </c>
      <c r="R1036" s="22"/>
      <c r="S1036" s="24"/>
      <c r="T1036" s="22"/>
      <c r="U1036" s="25"/>
      <c r="V1036" s="22"/>
      <c r="W1036" s="22"/>
    </row>
    <row r="1037" spans="1:23" ht="40.799999999999997" customHeight="1" x14ac:dyDescent="0.3">
      <c r="A1037" s="22">
        <f t="shared" si="32"/>
        <v>632</v>
      </c>
      <c r="B1037" s="16" t="s">
        <v>717</v>
      </c>
      <c r="C1037" s="27" t="s">
        <v>718</v>
      </c>
      <c r="D1037" s="18" t="s">
        <v>32</v>
      </c>
      <c r="E1037" s="18"/>
      <c r="F1037" s="18"/>
      <c r="G1037" s="18"/>
      <c r="H1037" s="18"/>
      <c r="I1037" s="18"/>
      <c r="J1037" s="5"/>
      <c r="K1037" s="18"/>
      <c r="L1037" s="28"/>
      <c r="M1037" s="19"/>
      <c r="N1037" s="18"/>
      <c r="O1037" s="20">
        <v>1</v>
      </c>
      <c r="P1037" s="18"/>
      <c r="Q1037" s="20">
        <f t="shared" si="33"/>
        <v>1</v>
      </c>
      <c r="R1037" s="22">
        <v>1</v>
      </c>
      <c r="S1037" s="24"/>
      <c r="T1037" s="22"/>
      <c r="U1037" s="25"/>
      <c r="V1037" s="22"/>
      <c r="W1037" s="22"/>
    </row>
    <row r="1038" spans="1:23" ht="40.200000000000003" customHeight="1" x14ac:dyDescent="0.3">
      <c r="A1038" s="22">
        <f t="shared" si="32"/>
        <v>633</v>
      </c>
      <c r="B1038" s="16" t="s">
        <v>717</v>
      </c>
      <c r="C1038" s="27" t="s">
        <v>719</v>
      </c>
      <c r="D1038" s="18" t="s">
        <v>32</v>
      </c>
      <c r="E1038" s="18"/>
      <c r="F1038" s="18"/>
      <c r="G1038" s="18"/>
      <c r="H1038" s="18"/>
      <c r="I1038" s="18"/>
      <c r="J1038" s="5"/>
      <c r="K1038" s="18"/>
      <c r="L1038" s="28"/>
      <c r="M1038" s="19"/>
      <c r="N1038" s="18"/>
      <c r="O1038" s="20">
        <v>1</v>
      </c>
      <c r="P1038" s="18"/>
      <c r="Q1038" s="20">
        <f t="shared" si="33"/>
        <v>1</v>
      </c>
      <c r="R1038" s="22">
        <v>1</v>
      </c>
      <c r="S1038" s="24"/>
      <c r="T1038" s="22"/>
      <c r="U1038" s="25"/>
      <c r="V1038" s="22"/>
      <c r="W1038" s="22"/>
    </row>
    <row r="1039" spans="1:23" ht="40.200000000000003" customHeight="1" x14ac:dyDescent="0.3">
      <c r="A1039" s="22">
        <f t="shared" si="32"/>
        <v>634</v>
      </c>
      <c r="B1039" s="16" t="s">
        <v>717</v>
      </c>
      <c r="C1039" s="27" t="s">
        <v>720</v>
      </c>
      <c r="D1039" s="18" t="s">
        <v>32</v>
      </c>
      <c r="E1039" s="18"/>
      <c r="F1039" s="18"/>
      <c r="G1039" s="18"/>
      <c r="H1039" s="18"/>
      <c r="I1039" s="18"/>
      <c r="J1039" s="5"/>
      <c r="K1039" s="18"/>
      <c r="L1039" s="28"/>
      <c r="M1039" s="19"/>
      <c r="N1039" s="18"/>
      <c r="O1039" s="20">
        <v>1</v>
      </c>
      <c r="P1039" s="18"/>
      <c r="Q1039" s="20">
        <f t="shared" si="33"/>
        <v>1</v>
      </c>
      <c r="R1039" s="22">
        <v>1</v>
      </c>
      <c r="S1039" s="24"/>
      <c r="T1039" s="22"/>
      <c r="U1039" s="25"/>
      <c r="V1039" s="22"/>
      <c r="W1039" s="22"/>
    </row>
    <row r="1040" spans="1:23" ht="41.4" x14ac:dyDescent="0.3">
      <c r="A1040" s="22">
        <f t="shared" si="32"/>
        <v>635</v>
      </c>
      <c r="B1040" s="17" t="s">
        <v>717</v>
      </c>
      <c r="C1040" s="17" t="s">
        <v>721</v>
      </c>
      <c r="D1040" s="18" t="s">
        <v>205</v>
      </c>
      <c r="E1040" s="18"/>
      <c r="F1040" s="18"/>
      <c r="G1040" s="18"/>
      <c r="H1040" s="18"/>
      <c r="I1040" s="18"/>
      <c r="J1040" s="5"/>
      <c r="K1040" s="18"/>
      <c r="L1040" s="28"/>
      <c r="M1040" s="19"/>
      <c r="N1040" s="18"/>
      <c r="O1040" s="20">
        <v>1</v>
      </c>
      <c r="P1040" s="18"/>
      <c r="Q1040" s="20">
        <f t="shared" si="33"/>
        <v>1</v>
      </c>
      <c r="R1040" s="22">
        <v>1</v>
      </c>
      <c r="S1040" s="24"/>
      <c r="T1040" s="22"/>
      <c r="U1040" s="25"/>
      <c r="V1040" s="22"/>
      <c r="W1040" s="22"/>
    </row>
    <row r="1041" spans="1:23" ht="41.4" x14ac:dyDescent="0.3">
      <c r="A1041" s="22">
        <f t="shared" si="32"/>
        <v>636</v>
      </c>
      <c r="B1041" s="17" t="s">
        <v>717</v>
      </c>
      <c r="C1041" s="17" t="s">
        <v>722</v>
      </c>
      <c r="D1041" s="18" t="s">
        <v>205</v>
      </c>
      <c r="E1041" s="18"/>
      <c r="F1041" s="18"/>
      <c r="G1041" s="18"/>
      <c r="H1041" s="18"/>
      <c r="I1041" s="18"/>
      <c r="J1041" s="5"/>
      <c r="K1041" s="18"/>
      <c r="L1041" s="28"/>
      <c r="M1041" s="19"/>
      <c r="N1041" s="18"/>
      <c r="O1041" s="20">
        <v>1</v>
      </c>
      <c r="P1041" s="18"/>
      <c r="Q1041" s="20">
        <f t="shared" si="33"/>
        <v>1</v>
      </c>
      <c r="R1041" s="22">
        <v>1</v>
      </c>
      <c r="S1041" s="24"/>
      <c r="T1041" s="22"/>
      <c r="U1041" s="25"/>
      <c r="V1041" s="22"/>
      <c r="W1041" s="22"/>
    </row>
    <row r="1042" spans="1:23" ht="24" customHeight="1" x14ac:dyDescent="0.3">
      <c r="A1042" s="72">
        <f t="shared" si="32"/>
        <v>637</v>
      </c>
      <c r="B1042" s="73" t="s">
        <v>717</v>
      </c>
      <c r="C1042" s="74" t="s">
        <v>723</v>
      </c>
      <c r="D1042" s="18" t="s">
        <v>32</v>
      </c>
      <c r="E1042" s="18"/>
      <c r="F1042" s="18"/>
      <c r="G1042" s="18"/>
      <c r="H1042" s="18"/>
      <c r="I1042" s="18"/>
      <c r="J1042" s="5"/>
      <c r="K1042" s="18"/>
      <c r="L1042" s="28"/>
      <c r="M1042" s="19"/>
      <c r="N1042" s="18"/>
      <c r="O1042" s="20">
        <v>1</v>
      </c>
      <c r="P1042" s="18"/>
      <c r="Q1042" s="20">
        <f t="shared" si="33"/>
        <v>1</v>
      </c>
      <c r="R1042" s="22">
        <v>1</v>
      </c>
      <c r="S1042" s="24">
        <v>1</v>
      </c>
      <c r="T1042" s="22"/>
      <c r="U1042" s="25"/>
      <c r="V1042" s="22"/>
      <c r="W1042" s="22"/>
    </row>
    <row r="1043" spans="1:23" ht="24" customHeight="1" x14ac:dyDescent="0.3">
      <c r="A1043" s="72"/>
      <c r="B1043" s="73"/>
      <c r="C1043" s="74"/>
      <c r="D1043" s="18" t="s">
        <v>48</v>
      </c>
      <c r="E1043" s="18"/>
      <c r="F1043" s="18"/>
      <c r="G1043" s="18"/>
      <c r="H1043" s="18"/>
      <c r="I1043" s="18"/>
      <c r="J1043" s="5"/>
      <c r="K1043" s="18"/>
      <c r="L1043" s="28"/>
      <c r="M1043" s="19"/>
      <c r="N1043" s="18"/>
      <c r="O1043" s="20">
        <v>1</v>
      </c>
      <c r="P1043" s="18"/>
      <c r="Q1043" s="20">
        <f t="shared" si="33"/>
        <v>1</v>
      </c>
      <c r="R1043" s="22"/>
      <c r="S1043" s="24"/>
      <c r="T1043" s="22"/>
      <c r="U1043" s="25"/>
      <c r="V1043" s="22"/>
      <c r="W1043" s="22"/>
    </row>
    <row r="1044" spans="1:23" ht="24" customHeight="1" x14ac:dyDescent="0.3">
      <c r="A1044" s="72">
        <f t="shared" si="32"/>
        <v>638</v>
      </c>
      <c r="B1044" s="73" t="s">
        <v>717</v>
      </c>
      <c r="C1044" s="74" t="s">
        <v>724</v>
      </c>
      <c r="D1044" s="18" t="s">
        <v>32</v>
      </c>
      <c r="E1044" s="18"/>
      <c r="F1044" s="18"/>
      <c r="G1044" s="18"/>
      <c r="H1044" s="18"/>
      <c r="I1044" s="18"/>
      <c r="J1044" s="5"/>
      <c r="K1044" s="18"/>
      <c r="L1044" s="28"/>
      <c r="M1044" s="19"/>
      <c r="N1044" s="18"/>
      <c r="O1044" s="20">
        <v>1</v>
      </c>
      <c r="P1044" s="18"/>
      <c r="Q1044" s="20">
        <f t="shared" si="33"/>
        <v>1</v>
      </c>
      <c r="R1044" s="22">
        <v>1</v>
      </c>
      <c r="S1044" s="24">
        <v>1</v>
      </c>
      <c r="T1044" s="22"/>
      <c r="U1044" s="25"/>
      <c r="V1044" s="22"/>
      <c r="W1044" s="22"/>
    </row>
    <row r="1045" spans="1:23" ht="24" customHeight="1" x14ac:dyDescent="0.3">
      <c r="A1045" s="72"/>
      <c r="B1045" s="73"/>
      <c r="C1045" s="74"/>
      <c r="D1045" s="18" t="s">
        <v>48</v>
      </c>
      <c r="E1045" s="18"/>
      <c r="F1045" s="18"/>
      <c r="G1045" s="18"/>
      <c r="H1045" s="18"/>
      <c r="I1045" s="18"/>
      <c r="J1045" s="5"/>
      <c r="K1045" s="18"/>
      <c r="L1045" s="28"/>
      <c r="M1045" s="19"/>
      <c r="N1045" s="18"/>
      <c r="O1045" s="20">
        <v>1</v>
      </c>
      <c r="P1045" s="18"/>
      <c r="Q1045" s="20">
        <f t="shared" si="33"/>
        <v>1</v>
      </c>
      <c r="R1045" s="22"/>
      <c r="S1045" s="24"/>
      <c r="T1045" s="22"/>
      <c r="U1045" s="25"/>
      <c r="V1045" s="22"/>
      <c r="W1045" s="22"/>
    </row>
    <row r="1046" spans="1:23" ht="41.4" x14ac:dyDescent="0.3">
      <c r="A1046" s="22">
        <f t="shared" si="32"/>
        <v>639</v>
      </c>
      <c r="B1046" s="17" t="s">
        <v>717</v>
      </c>
      <c r="C1046" s="17" t="s">
        <v>725</v>
      </c>
      <c r="D1046" s="18" t="s">
        <v>205</v>
      </c>
      <c r="E1046" s="18"/>
      <c r="F1046" s="18"/>
      <c r="G1046" s="18"/>
      <c r="H1046" s="18"/>
      <c r="I1046" s="18"/>
      <c r="J1046" s="5"/>
      <c r="K1046" s="18"/>
      <c r="L1046" s="28"/>
      <c r="M1046" s="19"/>
      <c r="N1046" s="18"/>
      <c r="O1046" s="20">
        <v>1</v>
      </c>
      <c r="P1046" s="18"/>
      <c r="Q1046" s="20">
        <f t="shared" si="33"/>
        <v>1</v>
      </c>
      <c r="R1046" s="22">
        <v>1</v>
      </c>
      <c r="S1046" s="24"/>
      <c r="T1046" s="22"/>
      <c r="U1046" s="25"/>
      <c r="V1046" s="22"/>
      <c r="W1046" s="22"/>
    </row>
    <row r="1047" spans="1:23" x14ac:dyDescent="0.3">
      <c r="A1047" s="72">
        <f t="shared" si="32"/>
        <v>640</v>
      </c>
      <c r="B1047" s="76" t="s">
        <v>717</v>
      </c>
      <c r="C1047" s="76" t="s">
        <v>726</v>
      </c>
      <c r="D1047" s="37" t="s">
        <v>32</v>
      </c>
      <c r="E1047" s="37"/>
      <c r="F1047" s="37"/>
      <c r="G1047" s="37"/>
      <c r="H1047" s="37"/>
      <c r="I1047" s="37"/>
      <c r="J1047" s="5"/>
      <c r="K1047" s="18"/>
      <c r="L1047" s="28"/>
      <c r="M1047" s="19"/>
      <c r="N1047" s="18"/>
      <c r="O1047" s="20">
        <v>1</v>
      </c>
      <c r="P1047" s="18"/>
      <c r="Q1047" s="20">
        <f t="shared" si="33"/>
        <v>1</v>
      </c>
      <c r="R1047" s="22">
        <v>1</v>
      </c>
      <c r="S1047" s="24"/>
      <c r="T1047" s="22"/>
      <c r="U1047" s="25">
        <v>1</v>
      </c>
      <c r="V1047" s="22">
        <v>1</v>
      </c>
      <c r="W1047" s="22">
        <v>1</v>
      </c>
    </row>
    <row r="1048" spans="1:23" x14ac:dyDescent="0.3">
      <c r="A1048" s="72"/>
      <c r="B1048" s="76"/>
      <c r="C1048" s="76"/>
      <c r="D1048" s="37" t="s">
        <v>333</v>
      </c>
      <c r="E1048" s="37"/>
      <c r="F1048" s="37"/>
      <c r="G1048" s="37"/>
      <c r="H1048" s="37"/>
      <c r="I1048" s="37"/>
      <c r="J1048" s="5"/>
      <c r="K1048" s="18"/>
      <c r="L1048" s="28"/>
      <c r="M1048" s="19"/>
      <c r="N1048" s="18"/>
      <c r="O1048" s="20">
        <v>1</v>
      </c>
      <c r="P1048" s="18"/>
      <c r="Q1048" s="20">
        <f t="shared" si="33"/>
        <v>1</v>
      </c>
      <c r="R1048" s="22"/>
      <c r="S1048" s="24"/>
      <c r="T1048" s="22"/>
      <c r="U1048" s="25"/>
      <c r="V1048" s="22"/>
      <c r="W1048" s="22"/>
    </row>
    <row r="1049" spans="1:23" x14ac:dyDescent="0.3">
      <c r="A1049" s="72"/>
      <c r="B1049" s="76"/>
      <c r="C1049" s="76"/>
      <c r="D1049" s="37" t="s">
        <v>334</v>
      </c>
      <c r="E1049" s="37"/>
      <c r="F1049" s="37"/>
      <c r="G1049" s="37"/>
      <c r="H1049" s="37"/>
      <c r="I1049" s="37"/>
      <c r="J1049" s="5"/>
      <c r="K1049" s="18"/>
      <c r="L1049" s="28"/>
      <c r="M1049" s="19"/>
      <c r="N1049" s="18"/>
      <c r="O1049" s="20">
        <v>1</v>
      </c>
      <c r="P1049" s="18"/>
      <c r="Q1049" s="20">
        <f t="shared" si="33"/>
        <v>1</v>
      </c>
      <c r="R1049" s="22"/>
      <c r="S1049" s="24"/>
      <c r="T1049" s="22"/>
      <c r="U1049" s="25"/>
      <c r="V1049" s="22"/>
      <c r="W1049" s="22"/>
    </row>
    <row r="1050" spans="1:23" ht="27.6" x14ac:dyDescent="0.3">
      <c r="A1050" s="72"/>
      <c r="B1050" s="76"/>
      <c r="C1050" s="76"/>
      <c r="D1050" s="37" t="s">
        <v>335</v>
      </c>
      <c r="E1050" s="37"/>
      <c r="F1050" s="37"/>
      <c r="G1050" s="37"/>
      <c r="H1050" s="37"/>
      <c r="I1050" s="37"/>
      <c r="J1050" s="5"/>
      <c r="K1050" s="18"/>
      <c r="L1050" s="28"/>
      <c r="M1050" s="19"/>
      <c r="N1050" s="18"/>
      <c r="O1050" s="20">
        <v>1</v>
      </c>
      <c r="P1050" s="18"/>
      <c r="Q1050" s="20">
        <f t="shared" si="33"/>
        <v>1</v>
      </c>
      <c r="R1050" s="22"/>
      <c r="S1050" s="24"/>
      <c r="T1050" s="22"/>
      <c r="U1050" s="25"/>
      <c r="V1050" s="22"/>
      <c r="W1050" s="22"/>
    </row>
    <row r="1051" spans="1:23" x14ac:dyDescent="0.3">
      <c r="A1051" s="72">
        <f t="shared" si="32"/>
        <v>641</v>
      </c>
      <c r="B1051" s="76" t="s">
        <v>717</v>
      </c>
      <c r="C1051" s="76" t="s">
        <v>727</v>
      </c>
      <c r="D1051" s="37" t="s">
        <v>32</v>
      </c>
      <c r="E1051" s="37"/>
      <c r="F1051" s="37"/>
      <c r="G1051" s="37"/>
      <c r="H1051" s="37"/>
      <c r="I1051" s="37"/>
      <c r="J1051" s="5"/>
      <c r="K1051" s="18"/>
      <c r="L1051" s="28"/>
      <c r="M1051" s="19"/>
      <c r="N1051" s="18"/>
      <c r="O1051" s="20">
        <v>1</v>
      </c>
      <c r="P1051" s="18"/>
      <c r="Q1051" s="20">
        <f t="shared" si="33"/>
        <v>1</v>
      </c>
      <c r="R1051" s="22">
        <v>1</v>
      </c>
      <c r="S1051" s="24"/>
      <c r="T1051" s="22"/>
      <c r="U1051" s="25">
        <v>1</v>
      </c>
      <c r="V1051" s="22">
        <v>1</v>
      </c>
      <c r="W1051" s="22">
        <v>1</v>
      </c>
    </row>
    <row r="1052" spans="1:23" x14ac:dyDescent="0.3">
      <c r="A1052" s="72"/>
      <c r="B1052" s="76"/>
      <c r="C1052" s="76"/>
      <c r="D1052" s="37" t="s">
        <v>333</v>
      </c>
      <c r="E1052" s="37"/>
      <c r="F1052" s="37"/>
      <c r="G1052" s="37"/>
      <c r="H1052" s="37"/>
      <c r="I1052" s="37"/>
      <c r="J1052" s="5"/>
      <c r="K1052" s="18"/>
      <c r="L1052" s="28"/>
      <c r="M1052" s="19"/>
      <c r="N1052" s="18"/>
      <c r="O1052" s="20">
        <v>1</v>
      </c>
      <c r="P1052" s="18"/>
      <c r="Q1052" s="20">
        <f t="shared" si="33"/>
        <v>1</v>
      </c>
      <c r="R1052" s="22"/>
      <c r="S1052" s="24"/>
      <c r="T1052" s="22"/>
      <c r="U1052" s="25"/>
      <c r="V1052" s="22"/>
      <c r="W1052" s="22"/>
    </row>
    <row r="1053" spans="1:23" x14ac:dyDescent="0.3">
      <c r="A1053" s="72"/>
      <c r="B1053" s="76"/>
      <c r="C1053" s="76"/>
      <c r="D1053" s="37" t="s">
        <v>334</v>
      </c>
      <c r="E1053" s="37"/>
      <c r="F1053" s="37"/>
      <c r="G1053" s="37"/>
      <c r="H1053" s="37"/>
      <c r="I1053" s="37"/>
      <c r="J1053" s="5"/>
      <c r="K1053" s="18"/>
      <c r="L1053" s="28"/>
      <c r="M1053" s="19"/>
      <c r="N1053" s="18"/>
      <c r="O1053" s="20">
        <v>1</v>
      </c>
      <c r="P1053" s="18"/>
      <c r="Q1053" s="20">
        <f t="shared" si="33"/>
        <v>1</v>
      </c>
      <c r="R1053" s="22"/>
      <c r="S1053" s="24"/>
      <c r="T1053" s="22"/>
      <c r="U1053" s="25"/>
      <c r="V1053" s="22"/>
      <c r="W1053" s="22"/>
    </row>
    <row r="1054" spans="1:23" ht="27.6" x14ac:dyDescent="0.3">
      <c r="A1054" s="72"/>
      <c r="B1054" s="76"/>
      <c r="C1054" s="76"/>
      <c r="D1054" s="37" t="s">
        <v>335</v>
      </c>
      <c r="E1054" s="37"/>
      <c r="F1054" s="37"/>
      <c r="G1054" s="37"/>
      <c r="H1054" s="37"/>
      <c r="I1054" s="37"/>
      <c r="J1054" s="5"/>
      <c r="K1054" s="18"/>
      <c r="L1054" s="28"/>
      <c r="M1054" s="19"/>
      <c r="N1054" s="18"/>
      <c r="O1054" s="20">
        <v>1</v>
      </c>
      <c r="P1054" s="18"/>
      <c r="Q1054" s="20">
        <f t="shared" si="33"/>
        <v>1</v>
      </c>
      <c r="R1054" s="22"/>
      <c r="S1054" s="24"/>
      <c r="T1054" s="22"/>
      <c r="U1054" s="25"/>
      <c r="V1054" s="22"/>
      <c r="W1054" s="22"/>
    </row>
    <row r="1055" spans="1:23" x14ac:dyDescent="0.3">
      <c r="A1055" s="72">
        <f t="shared" si="32"/>
        <v>642</v>
      </c>
      <c r="B1055" s="76" t="s">
        <v>717</v>
      </c>
      <c r="C1055" s="76" t="s">
        <v>728</v>
      </c>
      <c r="D1055" s="37" t="s">
        <v>32</v>
      </c>
      <c r="E1055" s="37"/>
      <c r="F1055" s="37"/>
      <c r="G1055" s="37"/>
      <c r="H1055" s="37"/>
      <c r="I1055" s="37"/>
      <c r="J1055" s="5"/>
      <c r="K1055" s="18"/>
      <c r="L1055" s="28"/>
      <c r="M1055" s="19"/>
      <c r="N1055" s="18"/>
      <c r="O1055" s="20">
        <v>1</v>
      </c>
      <c r="P1055" s="18"/>
      <c r="Q1055" s="20">
        <f t="shared" si="33"/>
        <v>1</v>
      </c>
      <c r="R1055" s="22">
        <v>1</v>
      </c>
      <c r="S1055" s="24"/>
      <c r="T1055" s="22"/>
      <c r="U1055" s="25">
        <v>1</v>
      </c>
      <c r="V1055" s="22">
        <v>1</v>
      </c>
      <c r="W1055" s="22">
        <v>1</v>
      </c>
    </row>
    <row r="1056" spans="1:23" x14ac:dyDescent="0.3">
      <c r="A1056" s="72"/>
      <c r="B1056" s="76"/>
      <c r="C1056" s="76"/>
      <c r="D1056" s="37" t="s">
        <v>333</v>
      </c>
      <c r="E1056" s="37"/>
      <c r="F1056" s="37"/>
      <c r="G1056" s="37"/>
      <c r="H1056" s="37"/>
      <c r="I1056" s="37"/>
      <c r="J1056" s="5"/>
      <c r="K1056" s="18"/>
      <c r="L1056" s="28"/>
      <c r="M1056" s="19"/>
      <c r="N1056" s="18"/>
      <c r="O1056" s="20">
        <v>1</v>
      </c>
      <c r="P1056" s="18"/>
      <c r="Q1056" s="20">
        <f t="shared" si="33"/>
        <v>1</v>
      </c>
      <c r="R1056" s="22"/>
      <c r="S1056" s="24"/>
      <c r="T1056" s="22"/>
      <c r="U1056" s="25"/>
      <c r="V1056" s="22"/>
      <c r="W1056" s="22"/>
    </row>
    <row r="1057" spans="1:23" x14ac:dyDescent="0.3">
      <c r="A1057" s="72"/>
      <c r="B1057" s="76"/>
      <c r="C1057" s="76"/>
      <c r="D1057" s="37" t="s">
        <v>334</v>
      </c>
      <c r="E1057" s="37"/>
      <c r="F1057" s="37"/>
      <c r="G1057" s="37"/>
      <c r="H1057" s="37"/>
      <c r="I1057" s="37"/>
      <c r="J1057" s="5"/>
      <c r="K1057" s="18"/>
      <c r="L1057" s="28"/>
      <c r="M1057" s="19"/>
      <c r="N1057" s="18"/>
      <c r="O1057" s="20">
        <v>1</v>
      </c>
      <c r="P1057" s="18"/>
      <c r="Q1057" s="20">
        <f t="shared" si="33"/>
        <v>1</v>
      </c>
      <c r="R1057" s="22"/>
      <c r="S1057" s="24"/>
      <c r="T1057" s="22"/>
      <c r="U1057" s="25"/>
      <c r="V1057" s="22"/>
      <c r="W1057" s="22"/>
    </row>
    <row r="1058" spans="1:23" ht="27.6" x14ac:dyDescent="0.3">
      <c r="A1058" s="72"/>
      <c r="B1058" s="76"/>
      <c r="C1058" s="76"/>
      <c r="D1058" s="37" t="s">
        <v>335</v>
      </c>
      <c r="E1058" s="37"/>
      <c r="F1058" s="37"/>
      <c r="G1058" s="37"/>
      <c r="H1058" s="37"/>
      <c r="I1058" s="37"/>
      <c r="J1058" s="5"/>
      <c r="K1058" s="18"/>
      <c r="L1058" s="28"/>
      <c r="M1058" s="19"/>
      <c r="N1058" s="18"/>
      <c r="O1058" s="20">
        <v>1</v>
      </c>
      <c r="P1058" s="18"/>
      <c r="Q1058" s="20">
        <f t="shared" si="33"/>
        <v>1</v>
      </c>
      <c r="R1058" s="22"/>
      <c r="S1058" s="24"/>
      <c r="T1058" s="22"/>
      <c r="U1058" s="25"/>
      <c r="V1058" s="22"/>
      <c r="W1058" s="22"/>
    </row>
    <row r="1059" spans="1:23" ht="40.799999999999997" customHeight="1" x14ac:dyDescent="0.3">
      <c r="A1059" s="22">
        <f t="shared" si="32"/>
        <v>643</v>
      </c>
      <c r="B1059" s="16" t="s">
        <v>717</v>
      </c>
      <c r="C1059" s="27" t="s">
        <v>729</v>
      </c>
      <c r="D1059" s="18" t="s">
        <v>32</v>
      </c>
      <c r="E1059" s="18"/>
      <c r="F1059" s="18"/>
      <c r="G1059" s="18"/>
      <c r="H1059" s="18"/>
      <c r="I1059" s="18"/>
      <c r="J1059" s="5"/>
      <c r="K1059" s="18"/>
      <c r="L1059" s="28"/>
      <c r="M1059" s="19"/>
      <c r="N1059" s="18"/>
      <c r="O1059" s="20">
        <v>1</v>
      </c>
      <c r="P1059" s="18"/>
      <c r="Q1059" s="20">
        <f t="shared" si="33"/>
        <v>1</v>
      </c>
      <c r="R1059" s="22">
        <v>1</v>
      </c>
      <c r="S1059" s="24"/>
      <c r="T1059" s="22"/>
      <c r="U1059" s="25"/>
      <c r="V1059" s="22"/>
      <c r="W1059" s="22"/>
    </row>
    <row r="1060" spans="1:23" ht="40.200000000000003" customHeight="1" x14ac:dyDescent="0.3">
      <c r="A1060" s="22">
        <f t="shared" si="32"/>
        <v>644</v>
      </c>
      <c r="B1060" s="16" t="s">
        <v>717</v>
      </c>
      <c r="C1060" s="27" t="s">
        <v>730</v>
      </c>
      <c r="D1060" s="18" t="s">
        <v>32</v>
      </c>
      <c r="E1060" s="18"/>
      <c r="F1060" s="18"/>
      <c r="G1060" s="18"/>
      <c r="H1060" s="18"/>
      <c r="I1060" s="18"/>
      <c r="J1060" s="5"/>
      <c r="K1060" s="18"/>
      <c r="L1060" s="28"/>
      <c r="M1060" s="19"/>
      <c r="N1060" s="18"/>
      <c r="O1060" s="20">
        <v>1</v>
      </c>
      <c r="P1060" s="18"/>
      <c r="Q1060" s="20">
        <f t="shared" si="33"/>
        <v>1</v>
      </c>
      <c r="R1060" s="22">
        <v>1</v>
      </c>
      <c r="S1060" s="24"/>
      <c r="T1060" s="22"/>
      <c r="U1060" s="25"/>
      <c r="V1060" s="22"/>
      <c r="W1060" s="22"/>
    </row>
    <row r="1061" spans="1:23" ht="40.200000000000003" customHeight="1" x14ac:dyDescent="0.3">
      <c r="A1061" s="22">
        <f t="shared" si="32"/>
        <v>645</v>
      </c>
      <c r="B1061" s="17" t="s">
        <v>731</v>
      </c>
      <c r="C1061" s="17" t="s">
        <v>732</v>
      </c>
      <c r="D1061" s="18" t="s">
        <v>32</v>
      </c>
      <c r="E1061" s="18"/>
      <c r="F1061" s="18"/>
      <c r="G1061" s="18"/>
      <c r="H1061" s="18"/>
      <c r="I1061" s="18"/>
      <c r="J1061" s="5"/>
      <c r="K1061" s="18"/>
      <c r="L1061" s="28"/>
      <c r="M1061" s="19"/>
      <c r="N1061" s="18"/>
      <c r="O1061" s="20">
        <v>1</v>
      </c>
      <c r="P1061" s="18"/>
      <c r="Q1061" s="20">
        <f t="shared" si="33"/>
        <v>1</v>
      </c>
      <c r="R1061" s="22">
        <v>1</v>
      </c>
      <c r="S1061" s="24"/>
      <c r="T1061" s="22"/>
      <c r="U1061" s="25"/>
      <c r="V1061" s="22"/>
      <c r="W1061" s="22"/>
    </row>
    <row r="1062" spans="1:23" ht="52.8" customHeight="1" x14ac:dyDescent="0.3">
      <c r="A1062" s="22">
        <f t="shared" si="32"/>
        <v>646</v>
      </c>
      <c r="B1062" s="17" t="s">
        <v>731</v>
      </c>
      <c r="C1062" s="17" t="s">
        <v>733</v>
      </c>
      <c r="D1062" s="18" t="s">
        <v>32</v>
      </c>
      <c r="E1062" s="18"/>
      <c r="F1062" s="18"/>
      <c r="G1062" s="18"/>
      <c r="H1062" s="18"/>
      <c r="I1062" s="18"/>
      <c r="J1062" s="5"/>
      <c r="K1062" s="18"/>
      <c r="L1062" s="28"/>
      <c r="M1062" s="19"/>
      <c r="N1062" s="18"/>
      <c r="O1062" s="20">
        <v>1</v>
      </c>
      <c r="P1062" s="18"/>
      <c r="Q1062" s="20">
        <f t="shared" si="33"/>
        <v>1</v>
      </c>
      <c r="R1062" s="22">
        <v>1</v>
      </c>
      <c r="S1062" s="24"/>
      <c r="T1062" s="22"/>
      <c r="U1062" s="25"/>
      <c r="V1062" s="22"/>
      <c r="W1062" s="22"/>
    </row>
    <row r="1063" spans="1:23" ht="40.200000000000003" customHeight="1" x14ac:dyDescent="0.3">
      <c r="A1063" s="22">
        <f t="shared" si="32"/>
        <v>647</v>
      </c>
      <c r="B1063" s="16" t="s">
        <v>731</v>
      </c>
      <c r="C1063" s="27" t="s">
        <v>734</v>
      </c>
      <c r="D1063" s="18" t="s">
        <v>32</v>
      </c>
      <c r="E1063" s="18"/>
      <c r="F1063" s="18"/>
      <c r="G1063" s="18"/>
      <c r="H1063" s="18"/>
      <c r="I1063" s="18"/>
      <c r="J1063" s="5"/>
      <c r="K1063" s="18"/>
      <c r="L1063" s="28"/>
      <c r="M1063" s="19"/>
      <c r="N1063" s="18"/>
      <c r="O1063" s="20">
        <v>1</v>
      </c>
      <c r="P1063" s="18"/>
      <c r="Q1063" s="20">
        <f t="shared" si="33"/>
        <v>1</v>
      </c>
      <c r="R1063" s="22">
        <v>1</v>
      </c>
      <c r="S1063" s="24"/>
      <c r="T1063" s="22"/>
      <c r="U1063" s="25"/>
      <c r="V1063" s="22"/>
      <c r="W1063" s="22"/>
    </row>
    <row r="1064" spans="1:23" ht="40.200000000000003" customHeight="1" x14ac:dyDescent="0.3">
      <c r="A1064" s="22">
        <f t="shared" si="32"/>
        <v>648</v>
      </c>
      <c r="B1064" s="16" t="s">
        <v>731</v>
      </c>
      <c r="C1064" s="27" t="s">
        <v>735</v>
      </c>
      <c r="D1064" s="18" t="s">
        <v>32</v>
      </c>
      <c r="E1064" s="18"/>
      <c r="F1064" s="18"/>
      <c r="G1064" s="18"/>
      <c r="H1064" s="18"/>
      <c r="I1064" s="18"/>
      <c r="J1064" s="5"/>
      <c r="K1064" s="18"/>
      <c r="L1064" s="28"/>
      <c r="M1064" s="19"/>
      <c r="N1064" s="18"/>
      <c r="O1064" s="20">
        <v>1</v>
      </c>
      <c r="P1064" s="18"/>
      <c r="Q1064" s="20">
        <f t="shared" si="33"/>
        <v>1</v>
      </c>
      <c r="R1064" s="22">
        <v>1</v>
      </c>
      <c r="S1064" s="24"/>
      <c r="T1064" s="22"/>
      <c r="U1064" s="25"/>
      <c r="V1064" s="22"/>
      <c r="W1064" s="22"/>
    </row>
    <row r="1065" spans="1:23" ht="40.200000000000003" customHeight="1" x14ac:dyDescent="0.3">
      <c r="A1065" s="22">
        <f t="shared" si="32"/>
        <v>649</v>
      </c>
      <c r="B1065" s="16" t="s">
        <v>731</v>
      </c>
      <c r="C1065" s="27" t="s">
        <v>736</v>
      </c>
      <c r="D1065" s="18" t="s">
        <v>32</v>
      </c>
      <c r="E1065" s="18"/>
      <c r="F1065" s="18"/>
      <c r="G1065" s="18"/>
      <c r="H1065" s="18"/>
      <c r="I1065" s="18"/>
      <c r="J1065" s="5"/>
      <c r="K1065" s="18"/>
      <c r="L1065" s="28"/>
      <c r="M1065" s="19"/>
      <c r="N1065" s="18"/>
      <c r="O1065" s="20">
        <v>1</v>
      </c>
      <c r="P1065" s="18"/>
      <c r="Q1065" s="20">
        <f t="shared" si="33"/>
        <v>1</v>
      </c>
      <c r="R1065" s="22">
        <v>1</v>
      </c>
      <c r="S1065" s="24"/>
      <c r="T1065" s="22"/>
      <c r="U1065" s="25"/>
      <c r="V1065" s="22"/>
      <c r="W1065" s="22"/>
    </row>
    <row r="1066" spans="1:23" ht="40.200000000000003" customHeight="1" x14ac:dyDescent="0.3">
      <c r="A1066" s="22">
        <f t="shared" ref="A1066:A1129" si="34">MAX($A$8:A1065)+1</f>
        <v>650</v>
      </c>
      <c r="B1066" s="16" t="s">
        <v>731</v>
      </c>
      <c r="C1066" s="27" t="s">
        <v>737</v>
      </c>
      <c r="D1066" s="18" t="s">
        <v>32</v>
      </c>
      <c r="E1066" s="18"/>
      <c r="F1066" s="18"/>
      <c r="G1066" s="18"/>
      <c r="H1066" s="18"/>
      <c r="I1066" s="18"/>
      <c r="J1066" s="5"/>
      <c r="K1066" s="18"/>
      <c r="L1066" s="28"/>
      <c r="M1066" s="19"/>
      <c r="N1066" s="18"/>
      <c r="O1066" s="20">
        <v>1</v>
      </c>
      <c r="P1066" s="18"/>
      <c r="Q1066" s="20">
        <f t="shared" si="33"/>
        <v>1</v>
      </c>
      <c r="R1066" s="22">
        <v>1</v>
      </c>
      <c r="S1066" s="24"/>
      <c r="T1066" s="22"/>
      <c r="U1066" s="25"/>
      <c r="V1066" s="22"/>
      <c r="W1066" s="22"/>
    </row>
    <row r="1067" spans="1:23" ht="40.200000000000003" customHeight="1" x14ac:dyDescent="0.3">
      <c r="A1067" s="22">
        <f t="shared" si="34"/>
        <v>651</v>
      </c>
      <c r="B1067" s="16" t="s">
        <v>731</v>
      </c>
      <c r="C1067" s="27" t="s">
        <v>738</v>
      </c>
      <c r="D1067" s="18" t="s">
        <v>32</v>
      </c>
      <c r="E1067" s="18"/>
      <c r="F1067" s="18"/>
      <c r="G1067" s="18"/>
      <c r="H1067" s="18"/>
      <c r="I1067" s="18"/>
      <c r="J1067" s="5"/>
      <c r="K1067" s="18"/>
      <c r="L1067" s="28"/>
      <c r="M1067" s="19"/>
      <c r="N1067" s="18"/>
      <c r="O1067" s="20">
        <v>1</v>
      </c>
      <c r="P1067" s="18"/>
      <c r="Q1067" s="20">
        <f t="shared" si="33"/>
        <v>1</v>
      </c>
      <c r="R1067" s="22">
        <v>1</v>
      </c>
      <c r="S1067" s="24"/>
      <c r="T1067" s="22"/>
      <c r="U1067" s="25"/>
      <c r="V1067" s="22"/>
      <c r="W1067" s="22"/>
    </row>
    <row r="1068" spans="1:23" x14ac:dyDescent="0.3">
      <c r="A1068" s="72">
        <f t="shared" si="34"/>
        <v>652</v>
      </c>
      <c r="B1068" s="76" t="s">
        <v>731</v>
      </c>
      <c r="C1068" s="76" t="s">
        <v>739</v>
      </c>
      <c r="D1068" s="37" t="s">
        <v>32</v>
      </c>
      <c r="E1068" s="37"/>
      <c r="F1068" s="37"/>
      <c r="G1068" s="37"/>
      <c r="H1068" s="37"/>
      <c r="I1068" s="37"/>
      <c r="J1068" s="5"/>
      <c r="K1068" s="18"/>
      <c r="L1068" s="28"/>
      <c r="M1068" s="19"/>
      <c r="N1068" s="18"/>
      <c r="O1068" s="20">
        <v>1</v>
      </c>
      <c r="P1068" s="18"/>
      <c r="Q1068" s="20">
        <f t="shared" si="33"/>
        <v>1</v>
      </c>
      <c r="R1068" s="22">
        <v>1</v>
      </c>
      <c r="S1068" s="24"/>
      <c r="T1068" s="22"/>
      <c r="U1068" s="25">
        <v>1</v>
      </c>
      <c r="V1068" s="22">
        <v>1</v>
      </c>
      <c r="W1068" s="22">
        <v>1</v>
      </c>
    </row>
    <row r="1069" spans="1:23" x14ac:dyDescent="0.3">
      <c r="A1069" s="72"/>
      <c r="B1069" s="76"/>
      <c r="C1069" s="76"/>
      <c r="D1069" s="37" t="s">
        <v>333</v>
      </c>
      <c r="E1069" s="37"/>
      <c r="F1069" s="37"/>
      <c r="G1069" s="37"/>
      <c r="H1069" s="37"/>
      <c r="I1069" s="37"/>
      <c r="J1069" s="5"/>
      <c r="K1069" s="18"/>
      <c r="L1069" s="28"/>
      <c r="M1069" s="19"/>
      <c r="N1069" s="18"/>
      <c r="O1069" s="20">
        <v>1</v>
      </c>
      <c r="P1069" s="18"/>
      <c r="Q1069" s="20">
        <f t="shared" si="33"/>
        <v>1</v>
      </c>
      <c r="R1069" s="22"/>
      <c r="S1069" s="24"/>
      <c r="T1069" s="22"/>
      <c r="U1069" s="25"/>
      <c r="V1069" s="22"/>
      <c r="W1069" s="22"/>
    </row>
    <row r="1070" spans="1:23" x14ac:dyDescent="0.3">
      <c r="A1070" s="72"/>
      <c r="B1070" s="76"/>
      <c r="C1070" s="76"/>
      <c r="D1070" s="37" t="s">
        <v>334</v>
      </c>
      <c r="E1070" s="37"/>
      <c r="F1070" s="37"/>
      <c r="G1070" s="37"/>
      <c r="H1070" s="37"/>
      <c r="I1070" s="37"/>
      <c r="J1070" s="5"/>
      <c r="K1070" s="18"/>
      <c r="L1070" s="28"/>
      <c r="M1070" s="19"/>
      <c r="N1070" s="18"/>
      <c r="O1070" s="20">
        <v>1</v>
      </c>
      <c r="P1070" s="18"/>
      <c r="Q1070" s="20">
        <f t="shared" si="33"/>
        <v>1</v>
      </c>
      <c r="R1070" s="22"/>
      <c r="S1070" s="24"/>
      <c r="T1070" s="22"/>
      <c r="U1070" s="25"/>
      <c r="V1070" s="22"/>
      <c r="W1070" s="22"/>
    </row>
    <row r="1071" spans="1:23" ht="27.6" x14ac:dyDescent="0.3">
      <c r="A1071" s="72"/>
      <c r="B1071" s="76"/>
      <c r="C1071" s="76"/>
      <c r="D1071" s="37" t="s">
        <v>335</v>
      </c>
      <c r="E1071" s="37"/>
      <c r="F1071" s="37"/>
      <c r="G1071" s="37"/>
      <c r="H1071" s="37"/>
      <c r="I1071" s="37"/>
      <c r="J1071" s="5"/>
      <c r="K1071" s="18"/>
      <c r="L1071" s="28"/>
      <c r="M1071" s="19"/>
      <c r="N1071" s="18"/>
      <c r="O1071" s="20">
        <v>1</v>
      </c>
      <c r="P1071" s="18"/>
      <c r="Q1071" s="20">
        <f t="shared" si="33"/>
        <v>1</v>
      </c>
      <c r="R1071" s="22"/>
      <c r="S1071" s="24"/>
      <c r="T1071" s="22"/>
      <c r="U1071" s="25"/>
      <c r="V1071" s="22"/>
      <c r="W1071" s="22"/>
    </row>
    <row r="1072" spans="1:23" x14ac:dyDescent="0.3">
      <c r="A1072" s="72">
        <f t="shared" si="34"/>
        <v>653</v>
      </c>
      <c r="B1072" s="76" t="s">
        <v>731</v>
      </c>
      <c r="C1072" s="76" t="s">
        <v>740</v>
      </c>
      <c r="D1072" s="37" t="s">
        <v>32</v>
      </c>
      <c r="E1072" s="37"/>
      <c r="F1072" s="37"/>
      <c r="G1072" s="37"/>
      <c r="H1072" s="37"/>
      <c r="I1072" s="37"/>
      <c r="J1072" s="5"/>
      <c r="K1072" s="18"/>
      <c r="L1072" s="28"/>
      <c r="M1072" s="19"/>
      <c r="N1072" s="18"/>
      <c r="O1072" s="20">
        <v>1</v>
      </c>
      <c r="P1072" s="18"/>
      <c r="Q1072" s="20">
        <f t="shared" si="33"/>
        <v>1</v>
      </c>
      <c r="R1072" s="22">
        <v>1</v>
      </c>
      <c r="S1072" s="24"/>
      <c r="T1072" s="22"/>
      <c r="U1072" s="25">
        <v>1</v>
      </c>
      <c r="V1072" s="22">
        <v>1</v>
      </c>
      <c r="W1072" s="22">
        <v>1</v>
      </c>
    </row>
    <row r="1073" spans="1:23" x14ac:dyDescent="0.3">
      <c r="A1073" s="72"/>
      <c r="B1073" s="76"/>
      <c r="C1073" s="76"/>
      <c r="D1073" s="37" t="s">
        <v>333</v>
      </c>
      <c r="E1073" s="37"/>
      <c r="F1073" s="37"/>
      <c r="G1073" s="37"/>
      <c r="H1073" s="37"/>
      <c r="I1073" s="37"/>
      <c r="J1073" s="5"/>
      <c r="K1073" s="18"/>
      <c r="L1073" s="28"/>
      <c r="M1073" s="19"/>
      <c r="N1073" s="18"/>
      <c r="O1073" s="20">
        <v>1</v>
      </c>
      <c r="P1073" s="18"/>
      <c r="Q1073" s="20">
        <f t="shared" si="33"/>
        <v>1</v>
      </c>
      <c r="R1073" s="22"/>
      <c r="S1073" s="24"/>
      <c r="T1073" s="22"/>
      <c r="U1073" s="25"/>
      <c r="V1073" s="22"/>
      <c r="W1073" s="22"/>
    </row>
    <row r="1074" spans="1:23" x14ac:dyDescent="0.3">
      <c r="A1074" s="72"/>
      <c r="B1074" s="76"/>
      <c r="C1074" s="76"/>
      <c r="D1074" s="37" t="s">
        <v>334</v>
      </c>
      <c r="E1074" s="37"/>
      <c r="F1074" s="37"/>
      <c r="G1074" s="37"/>
      <c r="H1074" s="37"/>
      <c r="I1074" s="37"/>
      <c r="J1074" s="5"/>
      <c r="K1074" s="18"/>
      <c r="L1074" s="28"/>
      <c r="M1074" s="19"/>
      <c r="N1074" s="18"/>
      <c r="O1074" s="20">
        <v>1</v>
      </c>
      <c r="P1074" s="18"/>
      <c r="Q1074" s="20">
        <f t="shared" si="33"/>
        <v>1</v>
      </c>
      <c r="R1074" s="22"/>
      <c r="S1074" s="24"/>
      <c r="T1074" s="22"/>
      <c r="U1074" s="25"/>
      <c r="V1074" s="22"/>
      <c r="W1074" s="22"/>
    </row>
    <row r="1075" spans="1:23" ht="27.6" x14ac:dyDescent="0.3">
      <c r="A1075" s="72"/>
      <c r="B1075" s="76"/>
      <c r="C1075" s="76"/>
      <c r="D1075" s="37" t="s">
        <v>335</v>
      </c>
      <c r="E1075" s="37"/>
      <c r="F1075" s="37"/>
      <c r="G1075" s="37"/>
      <c r="H1075" s="37"/>
      <c r="I1075" s="37"/>
      <c r="J1075" s="5"/>
      <c r="K1075" s="18"/>
      <c r="L1075" s="28"/>
      <c r="M1075" s="19"/>
      <c r="N1075" s="18"/>
      <c r="O1075" s="20">
        <v>1</v>
      </c>
      <c r="P1075" s="18"/>
      <c r="Q1075" s="20">
        <f t="shared" si="33"/>
        <v>1</v>
      </c>
      <c r="R1075" s="22"/>
      <c r="S1075" s="24"/>
      <c r="T1075" s="22"/>
      <c r="U1075" s="25"/>
      <c r="V1075" s="22"/>
      <c r="W1075" s="22"/>
    </row>
    <row r="1076" spans="1:23" x14ac:dyDescent="0.3">
      <c r="A1076" s="72">
        <f t="shared" si="34"/>
        <v>654</v>
      </c>
      <c r="B1076" s="76" t="s">
        <v>731</v>
      </c>
      <c r="C1076" s="76" t="s">
        <v>741</v>
      </c>
      <c r="D1076" s="37" t="s">
        <v>32</v>
      </c>
      <c r="E1076" s="37"/>
      <c r="F1076" s="37"/>
      <c r="G1076" s="37"/>
      <c r="H1076" s="37"/>
      <c r="I1076" s="37"/>
      <c r="J1076" s="5"/>
      <c r="K1076" s="18"/>
      <c r="L1076" s="28"/>
      <c r="M1076" s="19"/>
      <c r="N1076" s="18"/>
      <c r="O1076" s="20">
        <v>1</v>
      </c>
      <c r="P1076" s="18"/>
      <c r="Q1076" s="20">
        <f t="shared" si="33"/>
        <v>1</v>
      </c>
      <c r="R1076" s="22">
        <v>1</v>
      </c>
      <c r="S1076" s="24"/>
      <c r="T1076" s="22"/>
      <c r="U1076" s="25">
        <v>1</v>
      </c>
      <c r="V1076" s="22">
        <v>1</v>
      </c>
      <c r="W1076" s="22">
        <v>1</v>
      </c>
    </row>
    <row r="1077" spans="1:23" x14ac:dyDescent="0.3">
      <c r="A1077" s="72"/>
      <c r="B1077" s="76"/>
      <c r="C1077" s="76"/>
      <c r="D1077" s="37" t="s">
        <v>333</v>
      </c>
      <c r="E1077" s="37"/>
      <c r="F1077" s="37"/>
      <c r="G1077" s="37"/>
      <c r="H1077" s="37"/>
      <c r="I1077" s="37"/>
      <c r="J1077" s="5"/>
      <c r="K1077" s="18"/>
      <c r="L1077" s="28"/>
      <c r="M1077" s="19"/>
      <c r="N1077" s="18"/>
      <c r="O1077" s="20">
        <v>1</v>
      </c>
      <c r="P1077" s="18"/>
      <c r="Q1077" s="20">
        <f t="shared" si="33"/>
        <v>1</v>
      </c>
      <c r="R1077" s="22"/>
      <c r="S1077" s="24"/>
      <c r="T1077" s="22"/>
      <c r="U1077" s="25"/>
      <c r="V1077" s="22"/>
      <c r="W1077" s="22"/>
    </row>
    <row r="1078" spans="1:23" x14ac:dyDescent="0.3">
      <c r="A1078" s="72"/>
      <c r="B1078" s="76"/>
      <c r="C1078" s="76"/>
      <c r="D1078" s="37" t="s">
        <v>334</v>
      </c>
      <c r="E1078" s="37"/>
      <c r="F1078" s="37"/>
      <c r="G1078" s="37"/>
      <c r="H1078" s="37"/>
      <c r="I1078" s="37"/>
      <c r="J1078" s="5"/>
      <c r="K1078" s="18"/>
      <c r="L1078" s="28"/>
      <c r="M1078" s="19"/>
      <c r="N1078" s="18"/>
      <c r="O1078" s="20">
        <v>1</v>
      </c>
      <c r="P1078" s="18"/>
      <c r="Q1078" s="20">
        <f t="shared" si="33"/>
        <v>1</v>
      </c>
      <c r="R1078" s="22"/>
      <c r="S1078" s="24"/>
      <c r="T1078" s="22"/>
      <c r="U1078" s="25"/>
      <c r="V1078" s="22"/>
      <c r="W1078" s="22"/>
    </row>
    <row r="1079" spans="1:23" ht="27.6" x14ac:dyDescent="0.3">
      <c r="A1079" s="72"/>
      <c r="B1079" s="76"/>
      <c r="C1079" s="76"/>
      <c r="D1079" s="37" t="s">
        <v>335</v>
      </c>
      <c r="E1079" s="37"/>
      <c r="F1079" s="37"/>
      <c r="G1079" s="37"/>
      <c r="H1079" s="37"/>
      <c r="I1079" s="37"/>
      <c r="J1079" s="5"/>
      <c r="K1079" s="18"/>
      <c r="L1079" s="28"/>
      <c r="M1079" s="19"/>
      <c r="N1079" s="18"/>
      <c r="O1079" s="20">
        <v>1</v>
      </c>
      <c r="P1079" s="18"/>
      <c r="Q1079" s="20">
        <f t="shared" si="33"/>
        <v>1</v>
      </c>
      <c r="R1079" s="22"/>
      <c r="S1079" s="24"/>
      <c r="T1079" s="22"/>
      <c r="U1079" s="25"/>
      <c r="V1079" s="22"/>
      <c r="W1079" s="22"/>
    </row>
    <row r="1080" spans="1:23" ht="15" customHeight="1" x14ac:dyDescent="0.3">
      <c r="A1080" s="72">
        <f t="shared" si="34"/>
        <v>655</v>
      </c>
      <c r="B1080" s="76" t="s">
        <v>731</v>
      </c>
      <c r="C1080" s="76" t="s">
        <v>742</v>
      </c>
      <c r="D1080" s="18" t="s">
        <v>32</v>
      </c>
      <c r="E1080" s="18"/>
      <c r="F1080" s="18"/>
      <c r="G1080" s="18"/>
      <c r="H1080" s="18"/>
      <c r="I1080" s="18"/>
      <c r="J1080" s="5"/>
      <c r="K1080" s="18"/>
      <c r="L1080" s="28"/>
      <c r="M1080" s="19"/>
      <c r="N1080" s="18"/>
      <c r="O1080" s="20">
        <v>1</v>
      </c>
      <c r="P1080" s="18"/>
      <c r="Q1080" s="20">
        <f t="shared" si="33"/>
        <v>1</v>
      </c>
      <c r="R1080" s="22">
        <v>1</v>
      </c>
      <c r="S1080" s="24">
        <v>1</v>
      </c>
      <c r="T1080" s="22">
        <v>1</v>
      </c>
      <c r="U1080" s="25"/>
      <c r="V1080" s="22"/>
      <c r="W1080" s="22"/>
    </row>
    <row r="1081" spans="1:23" x14ac:dyDescent="0.3">
      <c r="A1081" s="72"/>
      <c r="B1081" s="76"/>
      <c r="C1081" s="76"/>
      <c r="D1081" s="18" t="s">
        <v>48</v>
      </c>
      <c r="E1081" s="18"/>
      <c r="F1081" s="18"/>
      <c r="G1081" s="18"/>
      <c r="H1081" s="18"/>
      <c r="I1081" s="18"/>
      <c r="J1081" s="5"/>
      <c r="K1081" s="18"/>
      <c r="L1081" s="28"/>
      <c r="M1081" s="19"/>
      <c r="N1081" s="18"/>
      <c r="O1081" s="20">
        <v>1</v>
      </c>
      <c r="P1081" s="18"/>
      <c r="Q1081" s="20">
        <f t="shared" si="33"/>
        <v>1</v>
      </c>
      <c r="R1081" s="22"/>
      <c r="S1081" s="24"/>
      <c r="T1081" s="22"/>
      <c r="U1081" s="25"/>
      <c r="V1081" s="22"/>
      <c r="W1081" s="22"/>
    </row>
    <row r="1082" spans="1:23" x14ac:dyDescent="0.3">
      <c r="A1082" s="72"/>
      <c r="B1082" s="76"/>
      <c r="C1082" s="76"/>
      <c r="D1082" s="18" t="s">
        <v>49</v>
      </c>
      <c r="E1082" s="18"/>
      <c r="F1082" s="18"/>
      <c r="G1082" s="18"/>
      <c r="H1082" s="18"/>
      <c r="I1082" s="18"/>
      <c r="J1082" s="5"/>
      <c r="K1082" s="18"/>
      <c r="L1082" s="28"/>
      <c r="M1082" s="19"/>
      <c r="N1082" s="18"/>
      <c r="O1082" s="20">
        <v>1</v>
      </c>
      <c r="P1082" s="18"/>
      <c r="Q1082" s="20">
        <f t="shared" si="33"/>
        <v>1</v>
      </c>
      <c r="R1082" s="22"/>
      <c r="S1082" s="24"/>
      <c r="T1082" s="22"/>
      <c r="U1082" s="25"/>
      <c r="V1082" s="22"/>
      <c r="W1082" s="22"/>
    </row>
    <row r="1083" spans="1:23" ht="24" customHeight="1" x14ac:dyDescent="0.3">
      <c r="A1083" s="72">
        <f t="shared" si="34"/>
        <v>656</v>
      </c>
      <c r="B1083" s="76" t="s">
        <v>743</v>
      </c>
      <c r="C1083" s="76" t="s">
        <v>744</v>
      </c>
      <c r="D1083" s="18" t="s">
        <v>32</v>
      </c>
      <c r="E1083" s="18"/>
      <c r="F1083" s="18"/>
      <c r="G1083" s="18"/>
      <c r="H1083" s="18"/>
      <c r="I1083" s="18"/>
      <c r="J1083" s="5"/>
      <c r="K1083" s="18"/>
      <c r="L1083" s="28"/>
      <c r="M1083" s="19"/>
      <c r="N1083" s="18"/>
      <c r="O1083" s="20">
        <v>1</v>
      </c>
      <c r="P1083" s="18"/>
      <c r="Q1083" s="20">
        <f t="shared" si="33"/>
        <v>1</v>
      </c>
      <c r="R1083" s="22">
        <v>1</v>
      </c>
      <c r="S1083" s="24">
        <v>1</v>
      </c>
      <c r="T1083" s="22">
        <v>1</v>
      </c>
      <c r="U1083" s="25"/>
      <c r="V1083" s="22"/>
      <c r="W1083" s="22"/>
    </row>
    <row r="1084" spans="1:23" ht="24" customHeight="1" x14ac:dyDescent="0.3">
      <c r="A1084" s="72"/>
      <c r="B1084" s="76"/>
      <c r="C1084" s="76"/>
      <c r="D1084" s="18" t="s">
        <v>48</v>
      </c>
      <c r="E1084" s="18"/>
      <c r="F1084" s="18"/>
      <c r="G1084" s="18"/>
      <c r="H1084" s="18"/>
      <c r="I1084" s="18"/>
      <c r="J1084" s="5"/>
      <c r="K1084" s="18"/>
      <c r="L1084" s="28"/>
      <c r="M1084" s="19"/>
      <c r="N1084" s="18"/>
      <c r="O1084" s="20">
        <v>1</v>
      </c>
      <c r="P1084" s="18"/>
      <c r="Q1084" s="20">
        <f t="shared" si="33"/>
        <v>1</v>
      </c>
      <c r="R1084" s="22"/>
      <c r="S1084" s="24"/>
      <c r="T1084" s="22"/>
      <c r="U1084" s="25"/>
      <c r="V1084" s="22"/>
      <c r="W1084" s="22"/>
    </row>
    <row r="1085" spans="1:23" ht="24" customHeight="1" x14ac:dyDescent="0.3">
      <c r="A1085" s="72"/>
      <c r="B1085" s="76"/>
      <c r="C1085" s="76"/>
      <c r="D1085" s="18" t="s">
        <v>49</v>
      </c>
      <c r="E1085" s="18"/>
      <c r="F1085" s="18"/>
      <c r="G1085" s="18"/>
      <c r="H1085" s="18"/>
      <c r="I1085" s="18"/>
      <c r="J1085" s="5"/>
      <c r="K1085" s="18"/>
      <c r="L1085" s="28"/>
      <c r="M1085" s="19"/>
      <c r="N1085" s="18"/>
      <c r="O1085" s="20">
        <v>1</v>
      </c>
      <c r="P1085" s="18"/>
      <c r="Q1085" s="20">
        <f t="shared" si="33"/>
        <v>1</v>
      </c>
      <c r="R1085" s="22"/>
      <c r="S1085" s="24"/>
      <c r="T1085" s="22"/>
      <c r="U1085" s="25"/>
      <c r="V1085" s="22"/>
      <c r="W1085" s="22"/>
    </row>
    <row r="1086" spans="1:23" ht="24" customHeight="1" x14ac:dyDescent="0.3">
      <c r="A1086" s="72">
        <f t="shared" si="34"/>
        <v>657</v>
      </c>
      <c r="B1086" s="76" t="s">
        <v>743</v>
      </c>
      <c r="C1086" s="76" t="s">
        <v>745</v>
      </c>
      <c r="D1086" s="18" t="s">
        <v>32</v>
      </c>
      <c r="E1086" s="18"/>
      <c r="F1086" s="18"/>
      <c r="G1086" s="18"/>
      <c r="H1086" s="18"/>
      <c r="I1086" s="18"/>
      <c r="J1086" s="5"/>
      <c r="K1086" s="18"/>
      <c r="L1086" s="28"/>
      <c r="M1086" s="19"/>
      <c r="N1086" s="18"/>
      <c r="O1086" s="20">
        <v>1</v>
      </c>
      <c r="P1086" s="18"/>
      <c r="Q1086" s="20">
        <f t="shared" si="33"/>
        <v>1</v>
      </c>
      <c r="R1086" s="22">
        <v>1</v>
      </c>
      <c r="S1086" s="24">
        <v>1</v>
      </c>
      <c r="T1086" s="22">
        <v>1</v>
      </c>
      <c r="U1086" s="25"/>
      <c r="V1086" s="22"/>
      <c r="W1086" s="22"/>
    </row>
    <row r="1087" spans="1:23" ht="24" customHeight="1" x14ac:dyDescent="0.3">
      <c r="A1087" s="72"/>
      <c r="B1087" s="76"/>
      <c r="C1087" s="76"/>
      <c r="D1087" s="18" t="s">
        <v>48</v>
      </c>
      <c r="E1087" s="18"/>
      <c r="F1087" s="18"/>
      <c r="G1087" s="18"/>
      <c r="H1087" s="18"/>
      <c r="I1087" s="18"/>
      <c r="J1087" s="5"/>
      <c r="K1087" s="18"/>
      <c r="L1087" s="28"/>
      <c r="M1087" s="19"/>
      <c r="N1087" s="18"/>
      <c r="O1087" s="20">
        <v>1</v>
      </c>
      <c r="P1087" s="18"/>
      <c r="Q1087" s="20">
        <f t="shared" si="33"/>
        <v>1</v>
      </c>
      <c r="R1087" s="22"/>
      <c r="S1087" s="24"/>
      <c r="T1087" s="22"/>
      <c r="U1087" s="25"/>
      <c r="V1087" s="22"/>
      <c r="W1087" s="22"/>
    </row>
    <row r="1088" spans="1:23" ht="24" customHeight="1" x14ac:dyDescent="0.3">
      <c r="A1088" s="72"/>
      <c r="B1088" s="76"/>
      <c r="C1088" s="76"/>
      <c r="D1088" s="18" t="s">
        <v>49</v>
      </c>
      <c r="E1088" s="18"/>
      <c r="F1088" s="18"/>
      <c r="G1088" s="18"/>
      <c r="H1088" s="18"/>
      <c r="I1088" s="18"/>
      <c r="J1088" s="5"/>
      <c r="K1088" s="18"/>
      <c r="L1088" s="28"/>
      <c r="M1088" s="19"/>
      <c r="N1088" s="18"/>
      <c r="O1088" s="20">
        <v>1</v>
      </c>
      <c r="P1088" s="18"/>
      <c r="Q1088" s="20">
        <f t="shared" ref="Q1088:Q1151" si="35">SUM(E1088:P1088)</f>
        <v>1</v>
      </c>
      <c r="R1088" s="22"/>
      <c r="S1088" s="24"/>
      <c r="T1088" s="22"/>
      <c r="U1088" s="25"/>
      <c r="V1088" s="22"/>
      <c r="W1088" s="22"/>
    </row>
    <row r="1089" spans="1:23" ht="39" customHeight="1" x14ac:dyDescent="0.3">
      <c r="A1089" s="22">
        <f t="shared" si="34"/>
        <v>658</v>
      </c>
      <c r="B1089" s="16" t="s">
        <v>746</v>
      </c>
      <c r="C1089" s="27" t="s">
        <v>747</v>
      </c>
      <c r="D1089" s="18" t="s">
        <v>32</v>
      </c>
      <c r="E1089" s="18"/>
      <c r="F1089" s="18"/>
      <c r="G1089" s="18"/>
      <c r="H1089" s="18"/>
      <c r="I1089" s="18"/>
      <c r="J1089" s="5"/>
      <c r="K1089" s="18"/>
      <c r="L1089" s="28"/>
      <c r="M1089" s="19"/>
      <c r="N1089" s="18"/>
      <c r="O1089" s="20">
        <v>1</v>
      </c>
      <c r="P1089" s="18"/>
      <c r="Q1089" s="20">
        <f t="shared" si="35"/>
        <v>1</v>
      </c>
      <c r="R1089" s="22">
        <v>1</v>
      </c>
      <c r="S1089" s="24"/>
      <c r="T1089" s="22"/>
      <c r="U1089" s="25"/>
      <c r="V1089" s="22"/>
      <c r="W1089" s="22"/>
    </row>
    <row r="1090" spans="1:23" ht="43.2" customHeight="1" x14ac:dyDescent="0.3">
      <c r="A1090" s="22">
        <f t="shared" si="34"/>
        <v>659</v>
      </c>
      <c r="B1090" s="16" t="s">
        <v>746</v>
      </c>
      <c r="C1090" s="27" t="s">
        <v>748</v>
      </c>
      <c r="D1090" s="18" t="s">
        <v>32</v>
      </c>
      <c r="E1090" s="18"/>
      <c r="F1090" s="18"/>
      <c r="G1090" s="18"/>
      <c r="H1090" s="18"/>
      <c r="I1090" s="18"/>
      <c r="J1090" s="5"/>
      <c r="K1090" s="18"/>
      <c r="L1090" s="28"/>
      <c r="M1090" s="19"/>
      <c r="N1090" s="18"/>
      <c r="O1090" s="20">
        <v>1</v>
      </c>
      <c r="P1090" s="18"/>
      <c r="Q1090" s="20">
        <f t="shared" si="35"/>
        <v>1</v>
      </c>
      <c r="R1090" s="22">
        <v>1</v>
      </c>
      <c r="S1090" s="24"/>
      <c r="T1090" s="22"/>
      <c r="U1090" s="25"/>
      <c r="V1090" s="22"/>
      <c r="W1090" s="22"/>
    </row>
    <row r="1091" spans="1:23" ht="43.2" customHeight="1" x14ac:dyDescent="0.3">
      <c r="A1091" s="22">
        <f t="shared" si="34"/>
        <v>660</v>
      </c>
      <c r="B1091" s="16" t="s">
        <v>746</v>
      </c>
      <c r="C1091" s="27" t="s">
        <v>749</v>
      </c>
      <c r="D1091" s="18" t="s">
        <v>32</v>
      </c>
      <c r="E1091" s="18"/>
      <c r="F1091" s="18"/>
      <c r="G1091" s="18"/>
      <c r="H1091" s="18"/>
      <c r="I1091" s="18"/>
      <c r="J1091" s="5"/>
      <c r="K1091" s="18"/>
      <c r="L1091" s="28"/>
      <c r="M1091" s="19"/>
      <c r="N1091" s="18"/>
      <c r="O1091" s="20">
        <v>1</v>
      </c>
      <c r="P1091" s="18"/>
      <c r="Q1091" s="20">
        <f t="shared" si="35"/>
        <v>1</v>
      </c>
      <c r="R1091" s="22">
        <v>1</v>
      </c>
      <c r="S1091" s="24"/>
      <c r="T1091" s="22"/>
      <c r="U1091" s="25"/>
      <c r="V1091" s="22"/>
      <c r="W1091" s="22"/>
    </row>
    <row r="1092" spans="1:23" ht="41.4" x14ac:dyDescent="0.3">
      <c r="A1092" s="22">
        <f t="shared" si="34"/>
        <v>661</v>
      </c>
      <c r="B1092" s="17" t="s">
        <v>746</v>
      </c>
      <c r="C1092" s="17" t="s">
        <v>750</v>
      </c>
      <c r="D1092" s="18" t="s">
        <v>205</v>
      </c>
      <c r="E1092" s="18"/>
      <c r="F1092" s="18"/>
      <c r="G1092" s="18"/>
      <c r="H1092" s="18"/>
      <c r="I1092" s="18"/>
      <c r="J1092" s="5"/>
      <c r="K1092" s="18"/>
      <c r="L1092" s="28"/>
      <c r="M1092" s="19"/>
      <c r="N1092" s="18"/>
      <c r="O1092" s="20">
        <v>1</v>
      </c>
      <c r="P1092" s="18"/>
      <c r="Q1092" s="20">
        <f t="shared" si="35"/>
        <v>1</v>
      </c>
      <c r="R1092" s="22">
        <v>1</v>
      </c>
      <c r="S1092" s="24"/>
      <c r="T1092" s="22"/>
      <c r="U1092" s="25"/>
      <c r="V1092" s="22"/>
      <c r="W1092" s="22"/>
    </row>
    <row r="1093" spans="1:23" ht="24" customHeight="1" x14ac:dyDescent="0.3">
      <c r="A1093" s="72">
        <f t="shared" si="34"/>
        <v>662</v>
      </c>
      <c r="B1093" s="73" t="s">
        <v>746</v>
      </c>
      <c r="C1093" s="74" t="s">
        <v>751</v>
      </c>
      <c r="D1093" s="18" t="s">
        <v>32</v>
      </c>
      <c r="E1093" s="18"/>
      <c r="F1093" s="18"/>
      <c r="G1093" s="18"/>
      <c r="H1093" s="18"/>
      <c r="I1093" s="18"/>
      <c r="J1093" s="5"/>
      <c r="K1093" s="18"/>
      <c r="L1093" s="28"/>
      <c r="M1093" s="19"/>
      <c r="N1093" s="18"/>
      <c r="O1093" s="20">
        <v>1</v>
      </c>
      <c r="P1093" s="18"/>
      <c r="Q1093" s="20">
        <f t="shared" si="35"/>
        <v>1</v>
      </c>
      <c r="R1093" s="22">
        <v>1</v>
      </c>
      <c r="S1093" s="24">
        <v>1</v>
      </c>
      <c r="T1093" s="22"/>
      <c r="U1093" s="25"/>
      <c r="V1093" s="22"/>
      <c r="W1093" s="22"/>
    </row>
    <row r="1094" spans="1:23" ht="24" customHeight="1" x14ac:dyDescent="0.3">
      <c r="A1094" s="72"/>
      <c r="B1094" s="73"/>
      <c r="C1094" s="74"/>
      <c r="D1094" s="18" t="s">
        <v>48</v>
      </c>
      <c r="E1094" s="18"/>
      <c r="F1094" s="18"/>
      <c r="G1094" s="18"/>
      <c r="H1094" s="18"/>
      <c r="I1094" s="18"/>
      <c r="J1094" s="5"/>
      <c r="K1094" s="18"/>
      <c r="L1094" s="28"/>
      <c r="M1094" s="19"/>
      <c r="N1094" s="18"/>
      <c r="O1094" s="20">
        <v>1</v>
      </c>
      <c r="P1094" s="18"/>
      <c r="Q1094" s="20">
        <f t="shared" si="35"/>
        <v>1</v>
      </c>
      <c r="R1094" s="22"/>
      <c r="S1094" s="24"/>
      <c r="T1094" s="22"/>
      <c r="U1094" s="25"/>
      <c r="V1094" s="22"/>
      <c r="W1094" s="22"/>
    </row>
    <row r="1095" spans="1:23" ht="24" customHeight="1" x14ac:dyDescent="0.3">
      <c r="A1095" s="72">
        <f t="shared" si="34"/>
        <v>663</v>
      </c>
      <c r="B1095" s="73" t="s">
        <v>746</v>
      </c>
      <c r="C1095" s="74" t="s">
        <v>752</v>
      </c>
      <c r="D1095" s="18" t="s">
        <v>32</v>
      </c>
      <c r="E1095" s="18"/>
      <c r="F1095" s="18"/>
      <c r="G1095" s="18"/>
      <c r="H1095" s="18"/>
      <c r="I1095" s="18"/>
      <c r="J1095" s="5"/>
      <c r="K1095" s="18"/>
      <c r="L1095" s="28"/>
      <c r="M1095" s="19"/>
      <c r="N1095" s="18"/>
      <c r="O1095" s="20">
        <v>1</v>
      </c>
      <c r="P1095" s="18"/>
      <c r="Q1095" s="20">
        <f t="shared" si="35"/>
        <v>1</v>
      </c>
      <c r="R1095" s="22">
        <v>1</v>
      </c>
      <c r="S1095" s="24">
        <v>1</v>
      </c>
      <c r="T1095" s="22"/>
      <c r="U1095" s="25"/>
      <c r="V1095" s="22"/>
      <c r="W1095" s="22"/>
    </row>
    <row r="1096" spans="1:23" ht="24" customHeight="1" x14ac:dyDescent="0.3">
      <c r="A1096" s="72"/>
      <c r="B1096" s="73"/>
      <c r="C1096" s="74"/>
      <c r="D1096" s="18" t="s">
        <v>48</v>
      </c>
      <c r="E1096" s="18"/>
      <c r="F1096" s="18"/>
      <c r="G1096" s="18"/>
      <c r="H1096" s="18"/>
      <c r="I1096" s="18"/>
      <c r="J1096" s="5"/>
      <c r="K1096" s="18"/>
      <c r="L1096" s="28"/>
      <c r="M1096" s="19"/>
      <c r="N1096" s="18"/>
      <c r="O1096" s="20">
        <v>1</v>
      </c>
      <c r="P1096" s="18"/>
      <c r="Q1096" s="20">
        <f t="shared" si="35"/>
        <v>1</v>
      </c>
      <c r="R1096" s="22"/>
      <c r="S1096" s="24"/>
      <c r="T1096" s="22"/>
      <c r="U1096" s="25"/>
      <c r="V1096" s="22"/>
      <c r="W1096" s="22"/>
    </row>
    <row r="1097" spans="1:23" ht="24" customHeight="1" x14ac:dyDescent="0.3">
      <c r="A1097" s="72">
        <f t="shared" si="34"/>
        <v>664</v>
      </c>
      <c r="B1097" s="76" t="s">
        <v>746</v>
      </c>
      <c r="C1097" s="76" t="s">
        <v>753</v>
      </c>
      <c r="D1097" s="37" t="s">
        <v>32</v>
      </c>
      <c r="E1097" s="37"/>
      <c r="F1097" s="37"/>
      <c r="G1097" s="37"/>
      <c r="H1097" s="37"/>
      <c r="I1097" s="37"/>
      <c r="J1097" s="5"/>
      <c r="K1097" s="18"/>
      <c r="L1097" s="28"/>
      <c r="M1097" s="19"/>
      <c r="N1097" s="18"/>
      <c r="O1097" s="20">
        <v>1</v>
      </c>
      <c r="P1097" s="18"/>
      <c r="Q1097" s="20">
        <f t="shared" si="35"/>
        <v>1</v>
      </c>
      <c r="R1097" s="22">
        <v>1</v>
      </c>
      <c r="S1097" s="24"/>
      <c r="T1097" s="22"/>
      <c r="U1097" s="25">
        <v>1</v>
      </c>
      <c r="V1097" s="22">
        <v>1</v>
      </c>
      <c r="W1097" s="22">
        <v>1</v>
      </c>
    </row>
    <row r="1098" spans="1:23" ht="24" customHeight="1" x14ac:dyDescent="0.3">
      <c r="A1098" s="72"/>
      <c r="B1098" s="76"/>
      <c r="C1098" s="76"/>
      <c r="D1098" s="37" t="s">
        <v>333</v>
      </c>
      <c r="E1098" s="37"/>
      <c r="F1098" s="37"/>
      <c r="G1098" s="37"/>
      <c r="H1098" s="37"/>
      <c r="I1098" s="37"/>
      <c r="J1098" s="5"/>
      <c r="K1098" s="18"/>
      <c r="L1098" s="28"/>
      <c r="M1098" s="19"/>
      <c r="N1098" s="18"/>
      <c r="O1098" s="20">
        <v>1</v>
      </c>
      <c r="P1098" s="18"/>
      <c r="Q1098" s="20">
        <f t="shared" si="35"/>
        <v>1</v>
      </c>
      <c r="R1098" s="22"/>
      <c r="S1098" s="24"/>
      <c r="T1098" s="22"/>
      <c r="U1098" s="25"/>
      <c r="V1098" s="22"/>
      <c r="W1098" s="22"/>
    </row>
    <row r="1099" spans="1:23" ht="24" customHeight="1" x14ac:dyDescent="0.3">
      <c r="A1099" s="72"/>
      <c r="B1099" s="76"/>
      <c r="C1099" s="76"/>
      <c r="D1099" s="37" t="s">
        <v>334</v>
      </c>
      <c r="E1099" s="37"/>
      <c r="F1099" s="37"/>
      <c r="G1099" s="37"/>
      <c r="H1099" s="37"/>
      <c r="I1099" s="37"/>
      <c r="J1099" s="5"/>
      <c r="K1099" s="18"/>
      <c r="L1099" s="28"/>
      <c r="M1099" s="19"/>
      <c r="N1099" s="18"/>
      <c r="O1099" s="20">
        <v>1</v>
      </c>
      <c r="P1099" s="18"/>
      <c r="Q1099" s="20">
        <f t="shared" si="35"/>
        <v>1</v>
      </c>
      <c r="R1099" s="22"/>
      <c r="S1099" s="24"/>
      <c r="T1099" s="22"/>
      <c r="U1099" s="25"/>
      <c r="V1099" s="22"/>
      <c r="W1099" s="22"/>
    </row>
    <row r="1100" spans="1:23" ht="24" customHeight="1" x14ac:dyDescent="0.3">
      <c r="A1100" s="72"/>
      <c r="B1100" s="76"/>
      <c r="C1100" s="76"/>
      <c r="D1100" s="37" t="s">
        <v>335</v>
      </c>
      <c r="E1100" s="37"/>
      <c r="F1100" s="37"/>
      <c r="G1100" s="37"/>
      <c r="H1100" s="37"/>
      <c r="I1100" s="37"/>
      <c r="J1100" s="5"/>
      <c r="K1100" s="18"/>
      <c r="L1100" s="28"/>
      <c r="M1100" s="19"/>
      <c r="N1100" s="18"/>
      <c r="O1100" s="20">
        <v>1</v>
      </c>
      <c r="P1100" s="18"/>
      <c r="Q1100" s="20">
        <f t="shared" si="35"/>
        <v>1</v>
      </c>
      <c r="R1100" s="22"/>
      <c r="S1100" s="24"/>
      <c r="T1100" s="22"/>
      <c r="U1100" s="25"/>
      <c r="V1100" s="22"/>
      <c r="W1100" s="22"/>
    </row>
    <row r="1101" spans="1:23" ht="24" customHeight="1" x14ac:dyDescent="0.3">
      <c r="A1101" s="72">
        <f t="shared" si="34"/>
        <v>665</v>
      </c>
      <c r="B1101" s="76" t="s">
        <v>746</v>
      </c>
      <c r="C1101" s="76" t="s">
        <v>754</v>
      </c>
      <c r="D1101" s="37" t="s">
        <v>32</v>
      </c>
      <c r="E1101" s="37"/>
      <c r="F1101" s="37"/>
      <c r="G1101" s="37"/>
      <c r="H1101" s="37"/>
      <c r="I1101" s="37"/>
      <c r="J1101" s="5"/>
      <c r="K1101" s="18"/>
      <c r="L1101" s="28"/>
      <c r="M1101" s="19"/>
      <c r="N1101" s="18"/>
      <c r="O1101" s="20">
        <v>1</v>
      </c>
      <c r="P1101" s="18"/>
      <c r="Q1101" s="20">
        <f t="shared" si="35"/>
        <v>1</v>
      </c>
      <c r="R1101" s="22">
        <v>1</v>
      </c>
      <c r="S1101" s="24"/>
      <c r="T1101" s="22"/>
      <c r="U1101" s="25">
        <v>1</v>
      </c>
      <c r="V1101" s="22">
        <v>1</v>
      </c>
      <c r="W1101" s="22">
        <v>1</v>
      </c>
    </row>
    <row r="1102" spans="1:23" ht="24" customHeight="1" x14ac:dyDescent="0.3">
      <c r="A1102" s="72"/>
      <c r="B1102" s="76"/>
      <c r="C1102" s="76"/>
      <c r="D1102" s="37" t="s">
        <v>333</v>
      </c>
      <c r="E1102" s="37"/>
      <c r="F1102" s="37"/>
      <c r="G1102" s="37"/>
      <c r="H1102" s="37"/>
      <c r="I1102" s="37"/>
      <c r="J1102" s="5"/>
      <c r="K1102" s="18"/>
      <c r="L1102" s="28"/>
      <c r="M1102" s="19"/>
      <c r="N1102" s="18"/>
      <c r="O1102" s="20">
        <v>1</v>
      </c>
      <c r="P1102" s="18"/>
      <c r="Q1102" s="20">
        <f t="shared" si="35"/>
        <v>1</v>
      </c>
      <c r="R1102" s="22"/>
      <c r="S1102" s="24"/>
      <c r="T1102" s="22"/>
      <c r="U1102" s="25"/>
      <c r="V1102" s="22"/>
      <c r="W1102" s="22"/>
    </row>
    <row r="1103" spans="1:23" ht="24" customHeight="1" x14ac:dyDescent="0.3">
      <c r="A1103" s="72"/>
      <c r="B1103" s="76"/>
      <c r="C1103" s="76"/>
      <c r="D1103" s="37" t="s">
        <v>334</v>
      </c>
      <c r="E1103" s="37"/>
      <c r="F1103" s="37"/>
      <c r="G1103" s="37"/>
      <c r="H1103" s="37"/>
      <c r="I1103" s="37"/>
      <c r="J1103" s="5"/>
      <c r="K1103" s="18"/>
      <c r="L1103" s="28"/>
      <c r="M1103" s="19"/>
      <c r="N1103" s="18"/>
      <c r="O1103" s="20">
        <v>1</v>
      </c>
      <c r="P1103" s="18"/>
      <c r="Q1103" s="20">
        <f t="shared" si="35"/>
        <v>1</v>
      </c>
      <c r="R1103" s="22"/>
      <c r="S1103" s="24"/>
      <c r="T1103" s="22"/>
      <c r="U1103" s="25"/>
      <c r="V1103" s="22"/>
      <c r="W1103" s="22"/>
    </row>
    <row r="1104" spans="1:23" ht="24" customHeight="1" x14ac:dyDescent="0.3">
      <c r="A1104" s="72"/>
      <c r="B1104" s="76"/>
      <c r="C1104" s="76"/>
      <c r="D1104" s="37" t="s">
        <v>335</v>
      </c>
      <c r="E1104" s="37"/>
      <c r="F1104" s="37"/>
      <c r="G1104" s="37"/>
      <c r="H1104" s="37"/>
      <c r="I1104" s="37"/>
      <c r="J1104" s="5"/>
      <c r="K1104" s="18"/>
      <c r="L1104" s="28"/>
      <c r="M1104" s="19"/>
      <c r="N1104" s="18"/>
      <c r="O1104" s="20">
        <v>1</v>
      </c>
      <c r="P1104" s="18"/>
      <c r="Q1104" s="20">
        <f t="shared" si="35"/>
        <v>1</v>
      </c>
      <c r="R1104" s="22"/>
      <c r="S1104" s="24"/>
      <c r="T1104" s="22"/>
      <c r="U1104" s="25"/>
      <c r="V1104" s="22"/>
      <c r="W1104" s="22"/>
    </row>
    <row r="1105" spans="1:23" ht="24" customHeight="1" x14ac:dyDescent="0.3">
      <c r="A1105" s="72">
        <f t="shared" si="34"/>
        <v>666</v>
      </c>
      <c r="B1105" s="76" t="s">
        <v>746</v>
      </c>
      <c r="C1105" s="76" t="s">
        <v>755</v>
      </c>
      <c r="D1105" s="37" t="s">
        <v>32</v>
      </c>
      <c r="E1105" s="37"/>
      <c r="F1105" s="37"/>
      <c r="G1105" s="37"/>
      <c r="H1105" s="37"/>
      <c r="I1105" s="37"/>
      <c r="J1105" s="5"/>
      <c r="K1105" s="18"/>
      <c r="L1105" s="28"/>
      <c r="M1105" s="19"/>
      <c r="N1105" s="18"/>
      <c r="O1105" s="20">
        <v>1</v>
      </c>
      <c r="P1105" s="18"/>
      <c r="Q1105" s="20">
        <f t="shared" si="35"/>
        <v>1</v>
      </c>
      <c r="R1105" s="22">
        <v>1</v>
      </c>
      <c r="S1105" s="24"/>
      <c r="T1105" s="22"/>
      <c r="U1105" s="25">
        <v>1</v>
      </c>
      <c r="V1105" s="22">
        <v>1</v>
      </c>
      <c r="W1105" s="22">
        <v>1</v>
      </c>
    </row>
    <row r="1106" spans="1:23" ht="24" customHeight="1" x14ac:dyDescent="0.3">
      <c r="A1106" s="72"/>
      <c r="B1106" s="76"/>
      <c r="C1106" s="76"/>
      <c r="D1106" s="37" t="s">
        <v>333</v>
      </c>
      <c r="E1106" s="37"/>
      <c r="F1106" s="37"/>
      <c r="G1106" s="37"/>
      <c r="H1106" s="37"/>
      <c r="I1106" s="37"/>
      <c r="J1106" s="5"/>
      <c r="K1106" s="18"/>
      <c r="L1106" s="28"/>
      <c r="M1106" s="19"/>
      <c r="N1106" s="18"/>
      <c r="O1106" s="20">
        <v>1</v>
      </c>
      <c r="P1106" s="18"/>
      <c r="Q1106" s="20">
        <f t="shared" si="35"/>
        <v>1</v>
      </c>
      <c r="R1106" s="22"/>
      <c r="S1106" s="24"/>
      <c r="T1106" s="22"/>
      <c r="U1106" s="25"/>
      <c r="V1106" s="22"/>
      <c r="W1106" s="22"/>
    </row>
    <row r="1107" spans="1:23" ht="24" customHeight="1" x14ac:dyDescent="0.3">
      <c r="A1107" s="72"/>
      <c r="B1107" s="76"/>
      <c r="C1107" s="76"/>
      <c r="D1107" s="37" t="s">
        <v>334</v>
      </c>
      <c r="E1107" s="37"/>
      <c r="F1107" s="37"/>
      <c r="G1107" s="37"/>
      <c r="H1107" s="37"/>
      <c r="I1107" s="37"/>
      <c r="J1107" s="5"/>
      <c r="K1107" s="18"/>
      <c r="L1107" s="28"/>
      <c r="M1107" s="19"/>
      <c r="N1107" s="18"/>
      <c r="O1107" s="20">
        <v>1</v>
      </c>
      <c r="P1107" s="18"/>
      <c r="Q1107" s="20">
        <f t="shared" si="35"/>
        <v>1</v>
      </c>
      <c r="R1107" s="22"/>
      <c r="S1107" s="24"/>
      <c r="T1107" s="22"/>
      <c r="U1107" s="25"/>
      <c r="V1107" s="22"/>
      <c r="W1107" s="22"/>
    </row>
    <row r="1108" spans="1:23" ht="24" customHeight="1" x14ac:dyDescent="0.3">
      <c r="A1108" s="72"/>
      <c r="B1108" s="76"/>
      <c r="C1108" s="76"/>
      <c r="D1108" s="37" t="s">
        <v>335</v>
      </c>
      <c r="E1108" s="37"/>
      <c r="F1108" s="37"/>
      <c r="G1108" s="37"/>
      <c r="H1108" s="37"/>
      <c r="I1108" s="37"/>
      <c r="J1108" s="5"/>
      <c r="K1108" s="18"/>
      <c r="L1108" s="28"/>
      <c r="M1108" s="19"/>
      <c r="N1108" s="18"/>
      <c r="O1108" s="20">
        <v>1</v>
      </c>
      <c r="P1108" s="18"/>
      <c r="Q1108" s="20">
        <f t="shared" si="35"/>
        <v>1</v>
      </c>
      <c r="R1108" s="22"/>
      <c r="S1108" s="24"/>
      <c r="T1108" s="22"/>
      <c r="U1108" s="25"/>
      <c r="V1108" s="22"/>
      <c r="W1108" s="22"/>
    </row>
    <row r="1109" spans="1:23" ht="39" customHeight="1" x14ac:dyDescent="0.3">
      <c r="A1109" s="22">
        <f t="shared" si="34"/>
        <v>667</v>
      </c>
      <c r="B1109" s="16" t="s">
        <v>756</v>
      </c>
      <c r="C1109" s="27" t="s">
        <v>757</v>
      </c>
      <c r="D1109" s="18" t="s">
        <v>32</v>
      </c>
      <c r="E1109" s="18"/>
      <c r="F1109" s="18"/>
      <c r="G1109" s="18"/>
      <c r="H1109" s="18"/>
      <c r="I1109" s="18"/>
      <c r="J1109" s="5"/>
      <c r="K1109" s="18"/>
      <c r="L1109" s="28"/>
      <c r="M1109" s="19"/>
      <c r="N1109" s="18"/>
      <c r="O1109" s="20">
        <v>1</v>
      </c>
      <c r="P1109" s="18"/>
      <c r="Q1109" s="20">
        <f t="shared" si="35"/>
        <v>1</v>
      </c>
      <c r="R1109" s="22">
        <v>1</v>
      </c>
      <c r="S1109" s="24"/>
      <c r="T1109" s="22"/>
      <c r="U1109" s="25"/>
      <c r="V1109" s="22"/>
      <c r="W1109" s="22"/>
    </row>
    <row r="1110" spans="1:23" ht="19.2" customHeight="1" x14ac:dyDescent="0.3">
      <c r="A1110" s="72">
        <f t="shared" si="34"/>
        <v>668</v>
      </c>
      <c r="B1110" s="73" t="s">
        <v>756</v>
      </c>
      <c r="C1110" s="74" t="s">
        <v>758</v>
      </c>
      <c r="D1110" s="18" t="s">
        <v>32</v>
      </c>
      <c r="E1110" s="18"/>
      <c r="F1110" s="18"/>
      <c r="G1110" s="18"/>
      <c r="H1110" s="18"/>
      <c r="I1110" s="18"/>
      <c r="J1110" s="5"/>
      <c r="K1110" s="18"/>
      <c r="L1110" s="28"/>
      <c r="M1110" s="19"/>
      <c r="N1110" s="18"/>
      <c r="O1110" s="20">
        <v>1</v>
      </c>
      <c r="P1110" s="18"/>
      <c r="Q1110" s="20">
        <f t="shared" si="35"/>
        <v>1</v>
      </c>
      <c r="R1110" s="22">
        <v>1</v>
      </c>
      <c r="S1110" s="24">
        <v>1</v>
      </c>
      <c r="T1110" s="22">
        <v>1</v>
      </c>
      <c r="U1110" s="25"/>
      <c r="V1110" s="22"/>
      <c r="W1110" s="22"/>
    </row>
    <row r="1111" spans="1:23" ht="19.2" customHeight="1" x14ac:dyDescent="0.3">
      <c r="A1111" s="72"/>
      <c r="B1111" s="73"/>
      <c r="C1111" s="74"/>
      <c r="D1111" s="18" t="s">
        <v>48</v>
      </c>
      <c r="E1111" s="18"/>
      <c r="F1111" s="18"/>
      <c r="G1111" s="18"/>
      <c r="H1111" s="18"/>
      <c r="I1111" s="18"/>
      <c r="J1111" s="5"/>
      <c r="K1111" s="18"/>
      <c r="L1111" s="28"/>
      <c r="M1111" s="19"/>
      <c r="N1111" s="18"/>
      <c r="O1111" s="20">
        <v>1</v>
      </c>
      <c r="P1111" s="18"/>
      <c r="Q1111" s="20">
        <f t="shared" si="35"/>
        <v>1</v>
      </c>
      <c r="R1111" s="22"/>
      <c r="S1111" s="24"/>
      <c r="T1111" s="22"/>
      <c r="U1111" s="25"/>
      <c r="V1111" s="22"/>
      <c r="W1111" s="22"/>
    </row>
    <row r="1112" spans="1:23" ht="19.2" customHeight="1" x14ac:dyDescent="0.3">
      <c r="A1112" s="72"/>
      <c r="B1112" s="73"/>
      <c r="C1112" s="74"/>
      <c r="D1112" s="18" t="s">
        <v>49</v>
      </c>
      <c r="E1112" s="18"/>
      <c r="F1112" s="18"/>
      <c r="G1112" s="18"/>
      <c r="H1112" s="18"/>
      <c r="I1112" s="18"/>
      <c r="J1112" s="5"/>
      <c r="K1112" s="18"/>
      <c r="L1112" s="28"/>
      <c r="M1112" s="19"/>
      <c r="N1112" s="18"/>
      <c r="O1112" s="20">
        <v>1</v>
      </c>
      <c r="P1112" s="18"/>
      <c r="Q1112" s="20">
        <f t="shared" si="35"/>
        <v>1</v>
      </c>
      <c r="R1112" s="22"/>
      <c r="S1112" s="24"/>
      <c r="T1112" s="22"/>
      <c r="U1112" s="25"/>
      <c r="V1112" s="22"/>
      <c r="W1112" s="22"/>
    </row>
    <row r="1113" spans="1:23" ht="39" customHeight="1" x14ac:dyDescent="0.3">
      <c r="A1113" s="22">
        <f t="shared" si="34"/>
        <v>669</v>
      </c>
      <c r="B1113" s="16" t="s">
        <v>756</v>
      </c>
      <c r="C1113" s="27" t="s">
        <v>759</v>
      </c>
      <c r="D1113" s="18" t="s">
        <v>32</v>
      </c>
      <c r="E1113" s="18"/>
      <c r="F1113" s="18"/>
      <c r="G1113" s="18"/>
      <c r="H1113" s="18"/>
      <c r="I1113" s="18"/>
      <c r="J1113" s="5"/>
      <c r="K1113" s="18"/>
      <c r="L1113" s="28"/>
      <c r="M1113" s="19"/>
      <c r="N1113" s="18"/>
      <c r="O1113" s="20">
        <v>1</v>
      </c>
      <c r="P1113" s="18"/>
      <c r="Q1113" s="20">
        <f t="shared" si="35"/>
        <v>1</v>
      </c>
      <c r="R1113" s="22">
        <v>1</v>
      </c>
      <c r="S1113" s="24"/>
      <c r="T1113" s="22"/>
      <c r="U1113" s="25"/>
      <c r="V1113" s="22"/>
      <c r="W1113" s="22"/>
    </row>
    <row r="1114" spans="1:23" ht="39" customHeight="1" x14ac:dyDescent="0.3">
      <c r="A1114" s="22">
        <f t="shared" si="34"/>
        <v>670</v>
      </c>
      <c r="B1114" s="16" t="s">
        <v>756</v>
      </c>
      <c r="C1114" s="27" t="s">
        <v>760</v>
      </c>
      <c r="D1114" s="18" t="s">
        <v>32</v>
      </c>
      <c r="E1114" s="18"/>
      <c r="F1114" s="18"/>
      <c r="G1114" s="18"/>
      <c r="H1114" s="18"/>
      <c r="I1114" s="18"/>
      <c r="J1114" s="5"/>
      <c r="K1114" s="18"/>
      <c r="L1114" s="28"/>
      <c r="M1114" s="19"/>
      <c r="N1114" s="18"/>
      <c r="O1114" s="20">
        <v>1</v>
      </c>
      <c r="P1114" s="18"/>
      <c r="Q1114" s="20">
        <f t="shared" si="35"/>
        <v>1</v>
      </c>
      <c r="R1114" s="22">
        <v>1</v>
      </c>
      <c r="S1114" s="24"/>
      <c r="T1114" s="22"/>
      <c r="U1114" s="25"/>
      <c r="V1114" s="22"/>
      <c r="W1114" s="22"/>
    </row>
    <row r="1115" spans="1:23" ht="39" customHeight="1" x14ac:dyDescent="0.3">
      <c r="A1115" s="22">
        <f t="shared" si="34"/>
        <v>671</v>
      </c>
      <c r="B1115" s="16" t="s">
        <v>756</v>
      </c>
      <c r="C1115" s="27" t="s">
        <v>761</v>
      </c>
      <c r="D1115" s="18" t="s">
        <v>32</v>
      </c>
      <c r="E1115" s="18"/>
      <c r="F1115" s="18"/>
      <c r="G1115" s="18"/>
      <c r="H1115" s="18"/>
      <c r="I1115" s="18"/>
      <c r="J1115" s="5"/>
      <c r="K1115" s="18"/>
      <c r="L1115" s="28"/>
      <c r="M1115" s="19"/>
      <c r="N1115" s="18"/>
      <c r="O1115" s="20">
        <v>1</v>
      </c>
      <c r="P1115" s="18"/>
      <c r="Q1115" s="20">
        <f t="shared" si="35"/>
        <v>1</v>
      </c>
      <c r="R1115" s="22">
        <v>1</v>
      </c>
      <c r="S1115" s="24"/>
      <c r="T1115" s="22"/>
      <c r="U1115" s="25"/>
      <c r="V1115" s="22"/>
      <c r="W1115" s="22"/>
    </row>
    <row r="1116" spans="1:23" ht="39" customHeight="1" x14ac:dyDescent="0.3">
      <c r="A1116" s="22">
        <f t="shared" si="34"/>
        <v>672</v>
      </c>
      <c r="B1116" s="16" t="s">
        <v>756</v>
      </c>
      <c r="C1116" s="27" t="s">
        <v>762</v>
      </c>
      <c r="D1116" s="18" t="s">
        <v>32</v>
      </c>
      <c r="E1116" s="18"/>
      <c r="F1116" s="18"/>
      <c r="G1116" s="18"/>
      <c r="H1116" s="18"/>
      <c r="I1116" s="18"/>
      <c r="J1116" s="5"/>
      <c r="K1116" s="18"/>
      <c r="L1116" s="28"/>
      <c r="M1116" s="19"/>
      <c r="N1116" s="18"/>
      <c r="O1116" s="20">
        <v>1</v>
      </c>
      <c r="P1116" s="18"/>
      <c r="Q1116" s="20">
        <f t="shared" si="35"/>
        <v>1</v>
      </c>
      <c r="R1116" s="22">
        <v>1</v>
      </c>
      <c r="S1116" s="24"/>
      <c r="T1116" s="22"/>
      <c r="U1116" s="25"/>
      <c r="V1116" s="22"/>
      <c r="W1116" s="22"/>
    </row>
    <row r="1117" spans="1:23" ht="39" customHeight="1" x14ac:dyDescent="0.3">
      <c r="A1117" s="22">
        <f t="shared" si="34"/>
        <v>673</v>
      </c>
      <c r="B1117" s="16" t="s">
        <v>756</v>
      </c>
      <c r="C1117" s="27" t="s">
        <v>763</v>
      </c>
      <c r="D1117" s="18" t="s">
        <v>32</v>
      </c>
      <c r="E1117" s="18"/>
      <c r="F1117" s="18"/>
      <c r="G1117" s="18"/>
      <c r="H1117" s="18"/>
      <c r="I1117" s="18"/>
      <c r="J1117" s="5"/>
      <c r="K1117" s="18"/>
      <c r="L1117" s="28"/>
      <c r="M1117" s="19"/>
      <c r="N1117" s="18"/>
      <c r="O1117" s="20">
        <v>1</v>
      </c>
      <c r="P1117" s="18"/>
      <c r="Q1117" s="20">
        <f t="shared" si="35"/>
        <v>1</v>
      </c>
      <c r="R1117" s="22">
        <v>1</v>
      </c>
      <c r="S1117" s="24"/>
      <c r="T1117" s="22"/>
      <c r="U1117" s="25"/>
      <c r="V1117" s="22"/>
      <c r="W1117" s="22"/>
    </row>
    <row r="1118" spans="1:23" ht="39" customHeight="1" x14ac:dyDescent="0.3">
      <c r="A1118" s="22">
        <f t="shared" si="34"/>
        <v>674</v>
      </c>
      <c r="B1118" s="16" t="s">
        <v>756</v>
      </c>
      <c r="C1118" s="27" t="s">
        <v>764</v>
      </c>
      <c r="D1118" s="18" t="s">
        <v>32</v>
      </c>
      <c r="E1118" s="18"/>
      <c r="F1118" s="18"/>
      <c r="G1118" s="18"/>
      <c r="H1118" s="18"/>
      <c r="I1118" s="18"/>
      <c r="J1118" s="5"/>
      <c r="K1118" s="18"/>
      <c r="L1118" s="28"/>
      <c r="M1118" s="19"/>
      <c r="N1118" s="18"/>
      <c r="O1118" s="20">
        <v>1</v>
      </c>
      <c r="P1118" s="18"/>
      <c r="Q1118" s="20">
        <f t="shared" si="35"/>
        <v>1</v>
      </c>
      <c r="R1118" s="22">
        <v>1</v>
      </c>
      <c r="S1118" s="24"/>
      <c r="T1118" s="22"/>
      <c r="U1118" s="25"/>
      <c r="V1118" s="22"/>
      <c r="W1118" s="22"/>
    </row>
    <row r="1119" spans="1:23" ht="39" customHeight="1" x14ac:dyDescent="0.3">
      <c r="A1119" s="22">
        <f t="shared" si="34"/>
        <v>675</v>
      </c>
      <c r="B1119" s="16" t="s">
        <v>756</v>
      </c>
      <c r="C1119" s="27" t="s">
        <v>765</v>
      </c>
      <c r="D1119" s="18" t="s">
        <v>32</v>
      </c>
      <c r="E1119" s="18"/>
      <c r="F1119" s="18"/>
      <c r="G1119" s="18"/>
      <c r="H1119" s="18"/>
      <c r="I1119" s="18"/>
      <c r="J1119" s="5"/>
      <c r="K1119" s="18"/>
      <c r="L1119" s="28"/>
      <c r="M1119" s="19"/>
      <c r="N1119" s="18"/>
      <c r="O1119" s="20">
        <v>1</v>
      </c>
      <c r="P1119" s="18"/>
      <c r="Q1119" s="20">
        <f t="shared" si="35"/>
        <v>1</v>
      </c>
      <c r="R1119" s="22">
        <v>1</v>
      </c>
      <c r="S1119" s="24"/>
      <c r="T1119" s="22"/>
      <c r="U1119" s="25"/>
      <c r="V1119" s="22"/>
      <c r="W1119" s="22"/>
    </row>
    <row r="1120" spans="1:23" ht="39" customHeight="1" x14ac:dyDescent="0.3">
      <c r="A1120" s="22">
        <f t="shared" si="34"/>
        <v>676</v>
      </c>
      <c r="B1120" s="16" t="s">
        <v>756</v>
      </c>
      <c r="C1120" s="27" t="s">
        <v>766</v>
      </c>
      <c r="D1120" s="18" t="s">
        <v>32</v>
      </c>
      <c r="E1120" s="18"/>
      <c r="F1120" s="18"/>
      <c r="G1120" s="18"/>
      <c r="H1120" s="18"/>
      <c r="I1120" s="18"/>
      <c r="J1120" s="5"/>
      <c r="K1120" s="18"/>
      <c r="L1120" s="28"/>
      <c r="M1120" s="19"/>
      <c r="N1120" s="18"/>
      <c r="O1120" s="20">
        <v>1</v>
      </c>
      <c r="P1120" s="18"/>
      <c r="Q1120" s="20">
        <f t="shared" si="35"/>
        <v>1</v>
      </c>
      <c r="R1120" s="22">
        <v>1</v>
      </c>
      <c r="S1120" s="24"/>
      <c r="T1120" s="22"/>
      <c r="U1120" s="25"/>
      <c r="V1120" s="22"/>
      <c r="W1120" s="22"/>
    </row>
    <row r="1121" spans="1:23" ht="39" customHeight="1" x14ac:dyDescent="0.3">
      <c r="A1121" s="22">
        <f t="shared" si="34"/>
        <v>677</v>
      </c>
      <c r="B1121" s="16" t="s">
        <v>767</v>
      </c>
      <c r="C1121" s="27" t="s">
        <v>768</v>
      </c>
      <c r="D1121" s="18" t="s">
        <v>32</v>
      </c>
      <c r="E1121" s="18"/>
      <c r="F1121" s="18"/>
      <c r="G1121" s="18"/>
      <c r="H1121" s="18"/>
      <c r="I1121" s="18"/>
      <c r="J1121" s="5"/>
      <c r="K1121" s="18"/>
      <c r="L1121" s="28"/>
      <c r="M1121" s="19"/>
      <c r="N1121" s="18"/>
      <c r="O1121" s="20">
        <v>1</v>
      </c>
      <c r="P1121" s="18"/>
      <c r="Q1121" s="20">
        <f t="shared" si="35"/>
        <v>1</v>
      </c>
      <c r="R1121" s="22">
        <v>1</v>
      </c>
      <c r="S1121" s="24"/>
      <c r="T1121" s="22"/>
      <c r="U1121" s="25"/>
      <c r="V1121" s="22"/>
      <c r="W1121" s="22"/>
    </row>
    <row r="1122" spans="1:23" ht="39" customHeight="1" x14ac:dyDescent="0.3">
      <c r="A1122" s="22">
        <f t="shared" si="34"/>
        <v>678</v>
      </c>
      <c r="B1122" s="16" t="s">
        <v>767</v>
      </c>
      <c r="C1122" s="27" t="s">
        <v>769</v>
      </c>
      <c r="D1122" s="18" t="s">
        <v>32</v>
      </c>
      <c r="E1122" s="18"/>
      <c r="F1122" s="18"/>
      <c r="G1122" s="18"/>
      <c r="H1122" s="18"/>
      <c r="I1122" s="18"/>
      <c r="J1122" s="5"/>
      <c r="K1122" s="18"/>
      <c r="L1122" s="28"/>
      <c r="M1122" s="19"/>
      <c r="N1122" s="18"/>
      <c r="O1122" s="20">
        <v>1</v>
      </c>
      <c r="P1122" s="18"/>
      <c r="Q1122" s="20">
        <f t="shared" si="35"/>
        <v>1</v>
      </c>
      <c r="R1122" s="22">
        <v>1</v>
      </c>
      <c r="S1122" s="24"/>
      <c r="T1122" s="22"/>
      <c r="U1122" s="25"/>
      <c r="V1122" s="22"/>
      <c r="W1122" s="22"/>
    </row>
    <row r="1123" spans="1:23" ht="39" customHeight="1" x14ac:dyDescent="0.3">
      <c r="A1123" s="22">
        <f t="shared" si="34"/>
        <v>679</v>
      </c>
      <c r="B1123" s="16" t="s">
        <v>767</v>
      </c>
      <c r="C1123" s="27" t="s">
        <v>770</v>
      </c>
      <c r="D1123" s="18" t="s">
        <v>32</v>
      </c>
      <c r="E1123" s="18"/>
      <c r="F1123" s="18"/>
      <c r="G1123" s="18"/>
      <c r="H1123" s="18"/>
      <c r="I1123" s="18"/>
      <c r="J1123" s="5"/>
      <c r="K1123" s="18"/>
      <c r="L1123" s="28"/>
      <c r="M1123" s="19"/>
      <c r="N1123" s="18"/>
      <c r="O1123" s="20">
        <v>1</v>
      </c>
      <c r="P1123" s="18"/>
      <c r="Q1123" s="20">
        <f t="shared" si="35"/>
        <v>1</v>
      </c>
      <c r="R1123" s="22">
        <v>1</v>
      </c>
      <c r="S1123" s="24"/>
      <c r="T1123" s="22"/>
      <c r="U1123" s="25"/>
      <c r="V1123" s="22"/>
      <c r="W1123" s="22"/>
    </row>
    <row r="1124" spans="1:23" ht="39" customHeight="1" x14ac:dyDescent="0.3">
      <c r="A1124" s="22">
        <f t="shared" si="34"/>
        <v>680</v>
      </c>
      <c r="B1124" s="16" t="s">
        <v>767</v>
      </c>
      <c r="C1124" s="27" t="s">
        <v>771</v>
      </c>
      <c r="D1124" s="18" t="s">
        <v>32</v>
      </c>
      <c r="E1124" s="18"/>
      <c r="F1124" s="18"/>
      <c r="G1124" s="18"/>
      <c r="H1124" s="18"/>
      <c r="I1124" s="18"/>
      <c r="J1124" s="5"/>
      <c r="K1124" s="18"/>
      <c r="L1124" s="28"/>
      <c r="M1124" s="19"/>
      <c r="N1124" s="18"/>
      <c r="O1124" s="20">
        <v>1</v>
      </c>
      <c r="P1124" s="18"/>
      <c r="Q1124" s="20">
        <f t="shared" si="35"/>
        <v>1</v>
      </c>
      <c r="R1124" s="22">
        <v>1</v>
      </c>
      <c r="S1124" s="24"/>
      <c r="T1124" s="22"/>
      <c r="U1124" s="25"/>
      <c r="V1124" s="22"/>
      <c r="W1124" s="22"/>
    </row>
    <row r="1125" spans="1:23" ht="41.4" x14ac:dyDescent="0.3">
      <c r="A1125" s="22">
        <f t="shared" si="34"/>
        <v>681</v>
      </c>
      <c r="B1125" s="17" t="s">
        <v>767</v>
      </c>
      <c r="C1125" s="17" t="s">
        <v>772</v>
      </c>
      <c r="D1125" s="18" t="s">
        <v>205</v>
      </c>
      <c r="E1125" s="18"/>
      <c r="F1125" s="18"/>
      <c r="G1125" s="18"/>
      <c r="H1125" s="18"/>
      <c r="I1125" s="18"/>
      <c r="J1125" s="5"/>
      <c r="K1125" s="18"/>
      <c r="L1125" s="28"/>
      <c r="M1125" s="19"/>
      <c r="N1125" s="18"/>
      <c r="O1125" s="20">
        <v>1</v>
      </c>
      <c r="P1125" s="18"/>
      <c r="Q1125" s="20">
        <f t="shared" si="35"/>
        <v>1</v>
      </c>
      <c r="R1125" s="22">
        <v>1</v>
      </c>
      <c r="S1125" s="24"/>
      <c r="T1125" s="22"/>
      <c r="U1125" s="25"/>
      <c r="V1125" s="22"/>
      <c r="W1125" s="22"/>
    </row>
    <row r="1126" spans="1:23" ht="41.4" x14ac:dyDescent="0.3">
      <c r="A1126" s="22">
        <f t="shared" si="34"/>
        <v>682</v>
      </c>
      <c r="B1126" s="17" t="s">
        <v>767</v>
      </c>
      <c r="C1126" s="17" t="s">
        <v>773</v>
      </c>
      <c r="D1126" s="18" t="s">
        <v>205</v>
      </c>
      <c r="E1126" s="18"/>
      <c r="F1126" s="18"/>
      <c r="G1126" s="18"/>
      <c r="H1126" s="18"/>
      <c r="I1126" s="18"/>
      <c r="J1126" s="5"/>
      <c r="K1126" s="18"/>
      <c r="L1126" s="28"/>
      <c r="M1126" s="19"/>
      <c r="N1126" s="18"/>
      <c r="O1126" s="20">
        <v>1</v>
      </c>
      <c r="P1126" s="18"/>
      <c r="Q1126" s="20">
        <f t="shared" si="35"/>
        <v>1</v>
      </c>
      <c r="R1126" s="22">
        <v>1</v>
      </c>
      <c r="S1126" s="24"/>
      <c r="T1126" s="22"/>
      <c r="U1126" s="25"/>
      <c r="V1126" s="22"/>
      <c r="W1126" s="22"/>
    </row>
    <row r="1127" spans="1:23" ht="23.4" customHeight="1" x14ac:dyDescent="0.3">
      <c r="A1127" s="72">
        <f t="shared" si="34"/>
        <v>683</v>
      </c>
      <c r="B1127" s="73" t="s">
        <v>767</v>
      </c>
      <c r="C1127" s="74" t="s">
        <v>774</v>
      </c>
      <c r="D1127" s="18" t="s">
        <v>32</v>
      </c>
      <c r="E1127" s="18"/>
      <c r="F1127" s="18"/>
      <c r="G1127" s="18"/>
      <c r="H1127" s="18"/>
      <c r="I1127" s="18"/>
      <c r="J1127" s="5"/>
      <c r="K1127" s="18"/>
      <c r="L1127" s="28"/>
      <c r="M1127" s="19"/>
      <c r="N1127" s="18"/>
      <c r="O1127" s="20">
        <v>1</v>
      </c>
      <c r="P1127" s="18"/>
      <c r="Q1127" s="20">
        <f t="shared" si="35"/>
        <v>1</v>
      </c>
      <c r="R1127" s="22">
        <v>1</v>
      </c>
      <c r="S1127" s="24">
        <v>1</v>
      </c>
      <c r="T1127" s="22"/>
      <c r="U1127" s="25"/>
      <c r="V1127" s="22"/>
      <c r="W1127" s="22"/>
    </row>
    <row r="1128" spans="1:23" ht="23.4" customHeight="1" x14ac:dyDescent="0.3">
      <c r="A1128" s="72"/>
      <c r="B1128" s="73"/>
      <c r="C1128" s="74"/>
      <c r="D1128" s="18" t="s">
        <v>48</v>
      </c>
      <c r="E1128" s="18"/>
      <c r="F1128" s="18"/>
      <c r="G1128" s="18"/>
      <c r="H1128" s="18"/>
      <c r="I1128" s="18"/>
      <c r="J1128" s="5"/>
      <c r="K1128" s="18"/>
      <c r="L1128" s="28"/>
      <c r="M1128" s="19"/>
      <c r="N1128" s="18"/>
      <c r="O1128" s="20">
        <v>1</v>
      </c>
      <c r="P1128" s="18"/>
      <c r="Q1128" s="20">
        <f t="shared" si="35"/>
        <v>1</v>
      </c>
      <c r="R1128" s="22"/>
      <c r="S1128" s="24"/>
      <c r="T1128" s="22"/>
      <c r="U1128" s="25"/>
      <c r="V1128" s="22"/>
      <c r="W1128" s="22"/>
    </row>
    <row r="1129" spans="1:23" ht="41.4" x14ac:dyDescent="0.3">
      <c r="A1129" s="22">
        <f t="shared" si="34"/>
        <v>684</v>
      </c>
      <c r="B1129" s="17" t="s">
        <v>767</v>
      </c>
      <c r="C1129" s="17" t="s">
        <v>775</v>
      </c>
      <c r="D1129" s="18" t="s">
        <v>205</v>
      </c>
      <c r="E1129" s="18"/>
      <c r="F1129" s="18"/>
      <c r="G1129" s="18"/>
      <c r="H1129" s="18"/>
      <c r="I1129" s="18"/>
      <c r="J1129" s="5"/>
      <c r="K1129" s="18"/>
      <c r="L1129" s="28"/>
      <c r="M1129" s="19"/>
      <c r="N1129" s="18"/>
      <c r="O1129" s="20">
        <v>1</v>
      </c>
      <c r="P1129" s="18"/>
      <c r="Q1129" s="20">
        <f t="shared" si="35"/>
        <v>1</v>
      </c>
      <c r="R1129" s="22">
        <v>1</v>
      </c>
      <c r="S1129" s="24"/>
      <c r="T1129" s="22"/>
      <c r="U1129" s="25"/>
      <c r="V1129" s="22"/>
      <c r="W1129" s="22"/>
    </row>
    <row r="1130" spans="1:23" ht="41.4" x14ac:dyDescent="0.3">
      <c r="A1130" s="22">
        <f t="shared" ref="A1130:A1192" si="36">MAX($A$8:A1129)+1</f>
        <v>685</v>
      </c>
      <c r="B1130" s="17" t="s">
        <v>767</v>
      </c>
      <c r="C1130" s="17" t="s">
        <v>776</v>
      </c>
      <c r="D1130" s="18" t="s">
        <v>205</v>
      </c>
      <c r="E1130" s="18"/>
      <c r="F1130" s="18"/>
      <c r="G1130" s="18"/>
      <c r="H1130" s="18"/>
      <c r="I1130" s="18"/>
      <c r="J1130" s="5"/>
      <c r="K1130" s="18"/>
      <c r="L1130" s="28"/>
      <c r="M1130" s="19"/>
      <c r="N1130" s="18"/>
      <c r="O1130" s="20">
        <v>1</v>
      </c>
      <c r="P1130" s="18"/>
      <c r="Q1130" s="20">
        <f t="shared" si="35"/>
        <v>1</v>
      </c>
      <c r="R1130" s="22">
        <v>1</v>
      </c>
      <c r="S1130" s="24"/>
      <c r="T1130" s="22"/>
      <c r="U1130" s="25"/>
      <c r="V1130" s="22"/>
      <c r="W1130" s="22"/>
    </row>
    <row r="1131" spans="1:23" ht="41.4" x14ac:dyDescent="0.3">
      <c r="A1131" s="22">
        <f t="shared" si="36"/>
        <v>686</v>
      </c>
      <c r="B1131" s="17" t="s">
        <v>767</v>
      </c>
      <c r="C1131" s="17" t="s">
        <v>777</v>
      </c>
      <c r="D1131" s="18" t="s">
        <v>205</v>
      </c>
      <c r="E1131" s="18"/>
      <c r="F1131" s="18"/>
      <c r="G1131" s="18"/>
      <c r="H1131" s="18"/>
      <c r="I1131" s="18"/>
      <c r="J1131" s="5"/>
      <c r="K1131" s="18"/>
      <c r="L1131" s="28"/>
      <c r="M1131" s="19"/>
      <c r="N1131" s="18"/>
      <c r="O1131" s="20">
        <v>1</v>
      </c>
      <c r="P1131" s="18"/>
      <c r="Q1131" s="20">
        <f t="shared" si="35"/>
        <v>1</v>
      </c>
      <c r="R1131" s="22">
        <v>1</v>
      </c>
      <c r="S1131" s="24"/>
      <c r="T1131" s="22"/>
      <c r="U1131" s="25"/>
      <c r="V1131" s="22"/>
      <c r="W1131" s="22"/>
    </row>
    <row r="1132" spans="1:23" ht="24.6" customHeight="1" x14ac:dyDescent="0.3">
      <c r="A1132" s="72">
        <f t="shared" si="36"/>
        <v>687</v>
      </c>
      <c r="B1132" s="76" t="s">
        <v>767</v>
      </c>
      <c r="C1132" s="76" t="s">
        <v>778</v>
      </c>
      <c r="D1132" s="37" t="s">
        <v>32</v>
      </c>
      <c r="E1132" s="37"/>
      <c r="F1132" s="37"/>
      <c r="G1132" s="37"/>
      <c r="H1132" s="37"/>
      <c r="I1132" s="37"/>
      <c r="J1132" s="5"/>
      <c r="K1132" s="18"/>
      <c r="L1132" s="28"/>
      <c r="M1132" s="19"/>
      <c r="N1132" s="18"/>
      <c r="O1132" s="20">
        <v>1</v>
      </c>
      <c r="P1132" s="18"/>
      <c r="Q1132" s="20">
        <f t="shared" si="35"/>
        <v>1</v>
      </c>
      <c r="R1132" s="22">
        <v>1</v>
      </c>
      <c r="S1132" s="24"/>
      <c r="T1132" s="22"/>
      <c r="U1132" s="25">
        <v>1</v>
      </c>
      <c r="V1132" s="22">
        <v>1</v>
      </c>
      <c r="W1132" s="22">
        <v>1</v>
      </c>
    </row>
    <row r="1133" spans="1:23" ht="24.6" customHeight="1" x14ac:dyDescent="0.3">
      <c r="A1133" s="72"/>
      <c r="B1133" s="76"/>
      <c r="C1133" s="76"/>
      <c r="D1133" s="37" t="s">
        <v>333</v>
      </c>
      <c r="E1133" s="37"/>
      <c r="F1133" s="37"/>
      <c r="G1133" s="37"/>
      <c r="H1133" s="37"/>
      <c r="I1133" s="37"/>
      <c r="J1133" s="5"/>
      <c r="K1133" s="18"/>
      <c r="L1133" s="28"/>
      <c r="M1133" s="19"/>
      <c r="N1133" s="18"/>
      <c r="O1133" s="20">
        <v>1</v>
      </c>
      <c r="P1133" s="18"/>
      <c r="Q1133" s="20">
        <f t="shared" si="35"/>
        <v>1</v>
      </c>
      <c r="R1133" s="22"/>
      <c r="S1133" s="24"/>
      <c r="T1133" s="22"/>
      <c r="U1133" s="25"/>
      <c r="V1133" s="22"/>
      <c r="W1133" s="22"/>
    </row>
    <row r="1134" spans="1:23" ht="24.6" customHeight="1" x14ac:dyDescent="0.3">
      <c r="A1134" s="72"/>
      <c r="B1134" s="76"/>
      <c r="C1134" s="76"/>
      <c r="D1134" s="37" t="s">
        <v>334</v>
      </c>
      <c r="E1134" s="37"/>
      <c r="F1134" s="37"/>
      <c r="G1134" s="37"/>
      <c r="H1134" s="37"/>
      <c r="I1134" s="37"/>
      <c r="J1134" s="5"/>
      <c r="K1134" s="18"/>
      <c r="L1134" s="28"/>
      <c r="M1134" s="19"/>
      <c r="N1134" s="18"/>
      <c r="O1134" s="20">
        <v>1</v>
      </c>
      <c r="P1134" s="18"/>
      <c r="Q1134" s="20">
        <f t="shared" si="35"/>
        <v>1</v>
      </c>
      <c r="R1134" s="22"/>
      <c r="S1134" s="24"/>
      <c r="T1134" s="22"/>
      <c r="U1134" s="25"/>
      <c r="V1134" s="22"/>
      <c r="W1134" s="22"/>
    </row>
    <row r="1135" spans="1:23" ht="24.6" customHeight="1" x14ac:dyDescent="0.3">
      <c r="A1135" s="72"/>
      <c r="B1135" s="76"/>
      <c r="C1135" s="76"/>
      <c r="D1135" s="37" t="s">
        <v>335</v>
      </c>
      <c r="E1135" s="37"/>
      <c r="F1135" s="37"/>
      <c r="G1135" s="37"/>
      <c r="H1135" s="37"/>
      <c r="I1135" s="37"/>
      <c r="J1135" s="5"/>
      <c r="K1135" s="18"/>
      <c r="L1135" s="28"/>
      <c r="M1135" s="19"/>
      <c r="N1135" s="18"/>
      <c r="O1135" s="20">
        <v>1</v>
      </c>
      <c r="P1135" s="18"/>
      <c r="Q1135" s="20">
        <f t="shared" si="35"/>
        <v>1</v>
      </c>
      <c r="R1135" s="22"/>
      <c r="S1135" s="24"/>
      <c r="T1135" s="22"/>
      <c r="U1135" s="25"/>
      <c r="V1135" s="22"/>
      <c r="W1135" s="22"/>
    </row>
    <row r="1136" spans="1:23" ht="24.6" customHeight="1" x14ac:dyDescent="0.3">
      <c r="A1136" s="72">
        <f t="shared" si="36"/>
        <v>688</v>
      </c>
      <c r="B1136" s="76" t="s">
        <v>767</v>
      </c>
      <c r="C1136" s="76" t="s">
        <v>779</v>
      </c>
      <c r="D1136" s="37" t="s">
        <v>32</v>
      </c>
      <c r="E1136" s="37"/>
      <c r="F1136" s="37"/>
      <c r="G1136" s="37"/>
      <c r="H1136" s="37"/>
      <c r="I1136" s="37"/>
      <c r="J1136" s="5"/>
      <c r="K1136" s="18"/>
      <c r="L1136" s="28"/>
      <c r="M1136" s="19"/>
      <c r="N1136" s="18"/>
      <c r="O1136" s="20">
        <v>1</v>
      </c>
      <c r="P1136" s="18"/>
      <c r="Q1136" s="20">
        <f t="shared" si="35"/>
        <v>1</v>
      </c>
      <c r="R1136" s="22">
        <v>1</v>
      </c>
      <c r="S1136" s="24"/>
      <c r="T1136" s="22"/>
      <c r="U1136" s="25">
        <v>1</v>
      </c>
      <c r="V1136" s="22">
        <v>1</v>
      </c>
      <c r="W1136" s="22">
        <v>1</v>
      </c>
    </row>
    <row r="1137" spans="1:23" ht="24.6" customHeight="1" x14ac:dyDescent="0.3">
      <c r="A1137" s="72"/>
      <c r="B1137" s="76"/>
      <c r="C1137" s="76"/>
      <c r="D1137" s="37" t="s">
        <v>333</v>
      </c>
      <c r="E1137" s="37"/>
      <c r="F1137" s="37"/>
      <c r="G1137" s="37"/>
      <c r="H1137" s="37"/>
      <c r="I1137" s="37"/>
      <c r="J1137" s="5"/>
      <c r="K1137" s="18"/>
      <c r="L1137" s="28"/>
      <c r="M1137" s="19"/>
      <c r="N1137" s="18"/>
      <c r="O1137" s="20">
        <v>1</v>
      </c>
      <c r="P1137" s="18"/>
      <c r="Q1137" s="20">
        <f t="shared" si="35"/>
        <v>1</v>
      </c>
      <c r="R1137" s="22"/>
      <c r="S1137" s="24"/>
      <c r="T1137" s="22"/>
      <c r="U1137" s="25"/>
      <c r="V1137" s="22"/>
      <c r="W1137" s="22"/>
    </row>
    <row r="1138" spans="1:23" ht="24.6" customHeight="1" x14ac:dyDescent="0.3">
      <c r="A1138" s="72"/>
      <c r="B1138" s="76"/>
      <c r="C1138" s="76"/>
      <c r="D1138" s="37" t="s">
        <v>334</v>
      </c>
      <c r="E1138" s="37"/>
      <c r="F1138" s="37"/>
      <c r="G1138" s="37"/>
      <c r="H1138" s="37"/>
      <c r="I1138" s="37"/>
      <c r="J1138" s="5"/>
      <c r="K1138" s="18"/>
      <c r="L1138" s="28"/>
      <c r="M1138" s="19"/>
      <c r="N1138" s="18"/>
      <c r="O1138" s="20">
        <v>1</v>
      </c>
      <c r="P1138" s="18"/>
      <c r="Q1138" s="20">
        <f t="shared" si="35"/>
        <v>1</v>
      </c>
      <c r="R1138" s="22"/>
      <c r="S1138" s="24"/>
      <c r="T1138" s="22"/>
      <c r="U1138" s="25"/>
      <c r="V1138" s="22"/>
      <c r="W1138" s="22"/>
    </row>
    <row r="1139" spans="1:23" ht="24.6" customHeight="1" x14ac:dyDescent="0.3">
      <c r="A1139" s="72"/>
      <c r="B1139" s="76"/>
      <c r="C1139" s="76"/>
      <c r="D1139" s="37" t="s">
        <v>335</v>
      </c>
      <c r="E1139" s="37"/>
      <c r="F1139" s="37"/>
      <c r="G1139" s="37"/>
      <c r="H1139" s="37"/>
      <c r="I1139" s="37"/>
      <c r="J1139" s="5"/>
      <c r="K1139" s="18"/>
      <c r="L1139" s="28"/>
      <c r="M1139" s="19"/>
      <c r="N1139" s="18"/>
      <c r="O1139" s="20">
        <v>1</v>
      </c>
      <c r="P1139" s="18"/>
      <c r="Q1139" s="20">
        <f t="shared" si="35"/>
        <v>1</v>
      </c>
      <c r="R1139" s="22"/>
      <c r="S1139" s="24"/>
      <c r="T1139" s="22"/>
      <c r="U1139" s="25"/>
      <c r="V1139" s="22"/>
      <c r="W1139" s="22"/>
    </row>
    <row r="1140" spans="1:23" ht="24.6" customHeight="1" x14ac:dyDescent="0.3">
      <c r="A1140" s="72">
        <f t="shared" si="36"/>
        <v>689</v>
      </c>
      <c r="B1140" s="76" t="s">
        <v>767</v>
      </c>
      <c r="C1140" s="76" t="s">
        <v>780</v>
      </c>
      <c r="D1140" s="37" t="s">
        <v>32</v>
      </c>
      <c r="E1140" s="37"/>
      <c r="F1140" s="37"/>
      <c r="G1140" s="37"/>
      <c r="H1140" s="37"/>
      <c r="I1140" s="37"/>
      <c r="J1140" s="5"/>
      <c r="K1140" s="18"/>
      <c r="L1140" s="28"/>
      <c r="M1140" s="19"/>
      <c r="N1140" s="18"/>
      <c r="O1140" s="20">
        <v>1</v>
      </c>
      <c r="P1140" s="18"/>
      <c r="Q1140" s="20">
        <f t="shared" si="35"/>
        <v>1</v>
      </c>
      <c r="R1140" s="22">
        <v>1</v>
      </c>
      <c r="S1140" s="24"/>
      <c r="T1140" s="22"/>
      <c r="U1140" s="25">
        <v>1</v>
      </c>
      <c r="V1140" s="22">
        <v>1</v>
      </c>
      <c r="W1140" s="22">
        <v>1</v>
      </c>
    </row>
    <row r="1141" spans="1:23" ht="24.6" customHeight="1" x14ac:dyDescent="0.3">
      <c r="A1141" s="72"/>
      <c r="B1141" s="76"/>
      <c r="C1141" s="76"/>
      <c r="D1141" s="37" t="s">
        <v>333</v>
      </c>
      <c r="E1141" s="37"/>
      <c r="F1141" s="37"/>
      <c r="G1141" s="37"/>
      <c r="H1141" s="37"/>
      <c r="I1141" s="37"/>
      <c r="J1141" s="5"/>
      <c r="K1141" s="18"/>
      <c r="L1141" s="28"/>
      <c r="M1141" s="19"/>
      <c r="N1141" s="18"/>
      <c r="O1141" s="20">
        <v>1</v>
      </c>
      <c r="P1141" s="18"/>
      <c r="Q1141" s="20">
        <f t="shared" si="35"/>
        <v>1</v>
      </c>
      <c r="R1141" s="22"/>
      <c r="S1141" s="24"/>
      <c r="T1141" s="22"/>
      <c r="U1141" s="25"/>
      <c r="V1141" s="22"/>
      <c r="W1141" s="22"/>
    </row>
    <row r="1142" spans="1:23" ht="24.6" customHeight="1" x14ac:dyDescent="0.3">
      <c r="A1142" s="72"/>
      <c r="B1142" s="76"/>
      <c r="C1142" s="76"/>
      <c r="D1142" s="37" t="s">
        <v>334</v>
      </c>
      <c r="E1142" s="37"/>
      <c r="F1142" s="37"/>
      <c r="G1142" s="37"/>
      <c r="H1142" s="37"/>
      <c r="I1142" s="37"/>
      <c r="J1142" s="5"/>
      <c r="K1142" s="18"/>
      <c r="L1142" s="28"/>
      <c r="M1142" s="19"/>
      <c r="N1142" s="18"/>
      <c r="O1142" s="20">
        <v>1</v>
      </c>
      <c r="P1142" s="18"/>
      <c r="Q1142" s="20">
        <f t="shared" si="35"/>
        <v>1</v>
      </c>
      <c r="R1142" s="22"/>
      <c r="S1142" s="24"/>
      <c r="T1142" s="22"/>
      <c r="U1142" s="25"/>
      <c r="V1142" s="22"/>
      <c r="W1142" s="22"/>
    </row>
    <row r="1143" spans="1:23" ht="24.6" customHeight="1" x14ac:dyDescent="0.3">
      <c r="A1143" s="72"/>
      <c r="B1143" s="76"/>
      <c r="C1143" s="76"/>
      <c r="D1143" s="37" t="s">
        <v>335</v>
      </c>
      <c r="E1143" s="37"/>
      <c r="F1143" s="37"/>
      <c r="G1143" s="37"/>
      <c r="H1143" s="37"/>
      <c r="I1143" s="37"/>
      <c r="J1143" s="5"/>
      <c r="K1143" s="18"/>
      <c r="L1143" s="28"/>
      <c r="M1143" s="19"/>
      <c r="N1143" s="18"/>
      <c r="O1143" s="20">
        <v>1</v>
      </c>
      <c r="P1143" s="18"/>
      <c r="Q1143" s="20">
        <f t="shared" si="35"/>
        <v>1</v>
      </c>
      <c r="R1143" s="22"/>
      <c r="S1143" s="24"/>
      <c r="T1143" s="22"/>
      <c r="U1143" s="25"/>
      <c r="V1143" s="22"/>
      <c r="W1143" s="22"/>
    </row>
    <row r="1144" spans="1:23" ht="39.6" customHeight="1" x14ac:dyDescent="0.3">
      <c r="A1144" s="22">
        <f t="shared" si="36"/>
        <v>690</v>
      </c>
      <c r="B1144" s="16" t="s">
        <v>781</v>
      </c>
      <c r="C1144" s="27" t="s">
        <v>782</v>
      </c>
      <c r="D1144" s="18" t="s">
        <v>32</v>
      </c>
      <c r="E1144" s="18"/>
      <c r="F1144" s="18"/>
      <c r="G1144" s="18"/>
      <c r="H1144" s="18"/>
      <c r="I1144" s="18"/>
      <c r="J1144" s="5"/>
      <c r="K1144" s="18"/>
      <c r="L1144" s="28"/>
      <c r="M1144" s="19"/>
      <c r="N1144" s="18"/>
      <c r="O1144" s="20">
        <v>1</v>
      </c>
      <c r="P1144" s="18"/>
      <c r="Q1144" s="20">
        <f t="shared" si="35"/>
        <v>1</v>
      </c>
      <c r="R1144" s="22">
        <v>1</v>
      </c>
      <c r="S1144" s="24"/>
      <c r="T1144" s="22"/>
      <c r="U1144" s="25"/>
      <c r="V1144" s="22"/>
      <c r="W1144" s="22"/>
    </row>
    <row r="1145" spans="1:23" ht="38.4" customHeight="1" x14ac:dyDescent="0.3">
      <c r="A1145" s="22">
        <f t="shared" si="36"/>
        <v>691</v>
      </c>
      <c r="B1145" s="16" t="s">
        <v>781</v>
      </c>
      <c r="C1145" s="27" t="s">
        <v>783</v>
      </c>
      <c r="D1145" s="18" t="s">
        <v>32</v>
      </c>
      <c r="E1145" s="18"/>
      <c r="F1145" s="18"/>
      <c r="G1145" s="18"/>
      <c r="H1145" s="18"/>
      <c r="I1145" s="18"/>
      <c r="J1145" s="5"/>
      <c r="K1145" s="18"/>
      <c r="L1145" s="28"/>
      <c r="M1145" s="19"/>
      <c r="N1145" s="18"/>
      <c r="O1145" s="20">
        <v>1</v>
      </c>
      <c r="P1145" s="18"/>
      <c r="Q1145" s="20">
        <f t="shared" si="35"/>
        <v>1</v>
      </c>
      <c r="R1145" s="22">
        <v>1</v>
      </c>
      <c r="S1145" s="24"/>
      <c r="T1145" s="22"/>
      <c r="U1145" s="25"/>
      <c r="V1145" s="22"/>
      <c r="W1145" s="22"/>
    </row>
    <row r="1146" spans="1:23" ht="39.6" customHeight="1" x14ac:dyDescent="0.3">
      <c r="A1146" s="22">
        <f t="shared" si="36"/>
        <v>692</v>
      </c>
      <c r="B1146" s="16" t="s">
        <v>781</v>
      </c>
      <c r="C1146" s="27" t="s">
        <v>784</v>
      </c>
      <c r="D1146" s="18" t="s">
        <v>32</v>
      </c>
      <c r="E1146" s="18"/>
      <c r="F1146" s="18"/>
      <c r="G1146" s="18"/>
      <c r="H1146" s="18"/>
      <c r="I1146" s="18"/>
      <c r="J1146" s="5"/>
      <c r="K1146" s="18"/>
      <c r="L1146" s="28"/>
      <c r="M1146" s="19"/>
      <c r="N1146" s="18"/>
      <c r="O1146" s="20">
        <v>1</v>
      </c>
      <c r="P1146" s="18"/>
      <c r="Q1146" s="20">
        <f t="shared" si="35"/>
        <v>1</v>
      </c>
      <c r="R1146" s="22">
        <v>1</v>
      </c>
      <c r="S1146" s="24"/>
      <c r="T1146" s="22"/>
      <c r="U1146" s="25"/>
      <c r="V1146" s="22"/>
      <c r="W1146" s="22"/>
    </row>
    <row r="1147" spans="1:23" ht="41.4" x14ac:dyDescent="0.3">
      <c r="A1147" s="22">
        <f t="shared" si="36"/>
        <v>693</v>
      </c>
      <c r="B1147" s="17" t="s">
        <v>785</v>
      </c>
      <c r="C1147" s="17" t="s">
        <v>786</v>
      </c>
      <c r="D1147" s="18" t="s">
        <v>205</v>
      </c>
      <c r="E1147" s="18"/>
      <c r="F1147" s="18"/>
      <c r="G1147" s="18"/>
      <c r="H1147" s="18"/>
      <c r="I1147" s="18"/>
      <c r="J1147" s="5"/>
      <c r="K1147" s="18"/>
      <c r="L1147" s="28"/>
      <c r="M1147" s="19"/>
      <c r="N1147" s="18"/>
      <c r="O1147" s="20">
        <v>1</v>
      </c>
      <c r="P1147" s="18"/>
      <c r="Q1147" s="20">
        <f t="shared" si="35"/>
        <v>1</v>
      </c>
      <c r="R1147" s="22">
        <v>1</v>
      </c>
      <c r="S1147" s="24"/>
      <c r="T1147" s="22"/>
      <c r="U1147" s="25"/>
      <c r="V1147" s="22"/>
      <c r="W1147" s="22"/>
    </row>
    <row r="1148" spans="1:23" ht="24" customHeight="1" x14ac:dyDescent="0.3">
      <c r="A1148" s="72">
        <f t="shared" si="36"/>
        <v>694</v>
      </c>
      <c r="B1148" s="73" t="s">
        <v>781</v>
      </c>
      <c r="C1148" s="74" t="s">
        <v>787</v>
      </c>
      <c r="D1148" s="18" t="s">
        <v>32</v>
      </c>
      <c r="E1148" s="18"/>
      <c r="F1148" s="18"/>
      <c r="G1148" s="18"/>
      <c r="H1148" s="18"/>
      <c r="I1148" s="18"/>
      <c r="J1148" s="5"/>
      <c r="K1148" s="18"/>
      <c r="L1148" s="28"/>
      <c r="M1148" s="19"/>
      <c r="N1148" s="18"/>
      <c r="O1148" s="20">
        <v>1</v>
      </c>
      <c r="P1148" s="18"/>
      <c r="Q1148" s="20">
        <f t="shared" si="35"/>
        <v>1</v>
      </c>
      <c r="R1148" s="22">
        <v>1</v>
      </c>
      <c r="S1148" s="24">
        <v>1</v>
      </c>
      <c r="T1148" s="22"/>
      <c r="U1148" s="25"/>
      <c r="V1148" s="22"/>
      <c r="W1148" s="22"/>
    </row>
    <row r="1149" spans="1:23" ht="24" customHeight="1" x14ac:dyDescent="0.3">
      <c r="A1149" s="72"/>
      <c r="B1149" s="73"/>
      <c r="C1149" s="74"/>
      <c r="D1149" s="18" t="s">
        <v>48</v>
      </c>
      <c r="E1149" s="18"/>
      <c r="F1149" s="18"/>
      <c r="G1149" s="18"/>
      <c r="H1149" s="18"/>
      <c r="I1149" s="18"/>
      <c r="J1149" s="5"/>
      <c r="K1149" s="18"/>
      <c r="L1149" s="28"/>
      <c r="M1149" s="19"/>
      <c r="N1149" s="18"/>
      <c r="O1149" s="20">
        <v>1</v>
      </c>
      <c r="P1149" s="18"/>
      <c r="Q1149" s="20">
        <f t="shared" si="35"/>
        <v>1</v>
      </c>
      <c r="R1149" s="22"/>
      <c r="S1149" s="24"/>
      <c r="T1149" s="22"/>
      <c r="U1149" s="25"/>
      <c r="V1149" s="22"/>
      <c r="W1149" s="22"/>
    </row>
    <row r="1150" spans="1:23" ht="24" customHeight="1" x14ac:dyDescent="0.3">
      <c r="A1150" s="72">
        <f t="shared" si="36"/>
        <v>695</v>
      </c>
      <c r="B1150" s="73" t="s">
        <v>781</v>
      </c>
      <c r="C1150" s="74" t="s">
        <v>788</v>
      </c>
      <c r="D1150" s="18" t="s">
        <v>32</v>
      </c>
      <c r="E1150" s="18"/>
      <c r="F1150" s="18"/>
      <c r="G1150" s="18"/>
      <c r="H1150" s="18"/>
      <c r="I1150" s="18"/>
      <c r="J1150" s="5"/>
      <c r="K1150" s="18"/>
      <c r="L1150" s="28"/>
      <c r="M1150" s="19"/>
      <c r="N1150" s="18"/>
      <c r="O1150" s="20">
        <v>1</v>
      </c>
      <c r="P1150" s="18"/>
      <c r="Q1150" s="20">
        <f t="shared" si="35"/>
        <v>1</v>
      </c>
      <c r="R1150" s="22">
        <v>1</v>
      </c>
      <c r="S1150" s="24">
        <v>1</v>
      </c>
      <c r="T1150" s="22"/>
      <c r="U1150" s="25"/>
      <c r="V1150" s="22"/>
      <c r="W1150" s="22"/>
    </row>
    <row r="1151" spans="1:23" ht="24" customHeight="1" x14ac:dyDescent="0.3">
      <c r="A1151" s="72"/>
      <c r="B1151" s="73"/>
      <c r="C1151" s="74"/>
      <c r="D1151" s="18" t="s">
        <v>48</v>
      </c>
      <c r="E1151" s="18"/>
      <c r="F1151" s="18"/>
      <c r="G1151" s="18"/>
      <c r="H1151" s="18"/>
      <c r="I1151" s="18"/>
      <c r="J1151" s="5"/>
      <c r="K1151" s="18"/>
      <c r="L1151" s="28"/>
      <c r="M1151" s="19"/>
      <c r="N1151" s="18"/>
      <c r="O1151" s="20">
        <v>1</v>
      </c>
      <c r="P1151" s="18"/>
      <c r="Q1151" s="20">
        <f t="shared" si="35"/>
        <v>1</v>
      </c>
      <c r="R1151" s="22"/>
      <c r="S1151" s="24"/>
      <c r="T1151" s="22"/>
      <c r="U1151" s="25"/>
      <c r="V1151" s="22"/>
      <c r="W1151" s="22"/>
    </row>
    <row r="1152" spans="1:23" ht="24" customHeight="1" x14ac:dyDescent="0.3">
      <c r="A1152" s="72">
        <f t="shared" si="36"/>
        <v>696</v>
      </c>
      <c r="B1152" s="73" t="s">
        <v>781</v>
      </c>
      <c r="C1152" s="74" t="s">
        <v>789</v>
      </c>
      <c r="D1152" s="18" t="s">
        <v>32</v>
      </c>
      <c r="E1152" s="18"/>
      <c r="F1152" s="18"/>
      <c r="G1152" s="18"/>
      <c r="H1152" s="18"/>
      <c r="I1152" s="18"/>
      <c r="J1152" s="5"/>
      <c r="K1152" s="18"/>
      <c r="L1152" s="28"/>
      <c r="M1152" s="19"/>
      <c r="N1152" s="18"/>
      <c r="O1152" s="20">
        <v>1</v>
      </c>
      <c r="P1152" s="18"/>
      <c r="Q1152" s="20">
        <f t="shared" ref="Q1152:Q1215" si="37">SUM(E1152:P1152)</f>
        <v>1</v>
      </c>
      <c r="R1152" s="22">
        <v>1</v>
      </c>
      <c r="S1152" s="24">
        <v>1</v>
      </c>
      <c r="T1152" s="22"/>
      <c r="U1152" s="25"/>
      <c r="V1152" s="22"/>
      <c r="W1152" s="22"/>
    </row>
    <row r="1153" spans="1:23" ht="24" customHeight="1" x14ac:dyDescent="0.3">
      <c r="A1153" s="72"/>
      <c r="B1153" s="73"/>
      <c r="C1153" s="74"/>
      <c r="D1153" s="18" t="s">
        <v>48</v>
      </c>
      <c r="E1153" s="18"/>
      <c r="F1153" s="18"/>
      <c r="G1153" s="18"/>
      <c r="H1153" s="18"/>
      <c r="I1153" s="18"/>
      <c r="J1153" s="5"/>
      <c r="K1153" s="18"/>
      <c r="L1153" s="28"/>
      <c r="M1153" s="19"/>
      <c r="N1153" s="18"/>
      <c r="O1153" s="20">
        <v>1</v>
      </c>
      <c r="P1153" s="18"/>
      <c r="Q1153" s="20">
        <f t="shared" si="37"/>
        <v>1</v>
      </c>
      <c r="R1153" s="22"/>
      <c r="S1153" s="24"/>
      <c r="T1153" s="22"/>
      <c r="U1153" s="25"/>
      <c r="V1153" s="22"/>
      <c r="W1153" s="22"/>
    </row>
    <row r="1154" spans="1:23" ht="25.8" customHeight="1" x14ac:dyDescent="0.3">
      <c r="A1154" s="72">
        <f t="shared" si="36"/>
        <v>697</v>
      </c>
      <c r="B1154" s="76" t="s">
        <v>785</v>
      </c>
      <c r="C1154" s="76" t="s">
        <v>790</v>
      </c>
      <c r="D1154" s="37" t="s">
        <v>32</v>
      </c>
      <c r="E1154" s="37"/>
      <c r="F1154" s="37"/>
      <c r="G1154" s="37"/>
      <c r="H1154" s="37"/>
      <c r="I1154" s="37"/>
      <c r="J1154" s="5"/>
      <c r="K1154" s="18"/>
      <c r="L1154" s="28"/>
      <c r="M1154" s="19"/>
      <c r="N1154" s="18"/>
      <c r="O1154" s="20">
        <v>1</v>
      </c>
      <c r="P1154" s="18"/>
      <c r="Q1154" s="20">
        <f t="shared" si="37"/>
        <v>1</v>
      </c>
      <c r="R1154" s="22">
        <v>1</v>
      </c>
      <c r="S1154" s="24"/>
      <c r="T1154" s="22"/>
      <c r="U1154" s="25">
        <v>1</v>
      </c>
      <c r="V1154" s="22">
        <v>1</v>
      </c>
      <c r="W1154" s="22">
        <v>1</v>
      </c>
    </row>
    <row r="1155" spans="1:23" ht="25.8" customHeight="1" x14ac:dyDescent="0.3">
      <c r="A1155" s="72"/>
      <c r="B1155" s="76"/>
      <c r="C1155" s="76"/>
      <c r="D1155" s="37" t="s">
        <v>333</v>
      </c>
      <c r="E1155" s="37"/>
      <c r="F1155" s="37"/>
      <c r="G1155" s="37"/>
      <c r="H1155" s="37"/>
      <c r="I1155" s="37"/>
      <c r="J1155" s="5"/>
      <c r="K1155" s="18"/>
      <c r="L1155" s="28"/>
      <c r="M1155" s="19"/>
      <c r="N1155" s="18"/>
      <c r="O1155" s="20">
        <v>1</v>
      </c>
      <c r="P1155" s="18"/>
      <c r="Q1155" s="20">
        <f t="shared" si="37"/>
        <v>1</v>
      </c>
      <c r="R1155" s="22"/>
      <c r="S1155" s="24"/>
      <c r="T1155" s="22"/>
      <c r="U1155" s="25"/>
      <c r="V1155" s="22"/>
      <c r="W1155" s="22"/>
    </row>
    <row r="1156" spans="1:23" ht="25.8" customHeight="1" x14ac:dyDescent="0.3">
      <c r="A1156" s="72"/>
      <c r="B1156" s="76"/>
      <c r="C1156" s="76"/>
      <c r="D1156" s="37" t="s">
        <v>334</v>
      </c>
      <c r="E1156" s="37"/>
      <c r="F1156" s="37"/>
      <c r="G1156" s="37"/>
      <c r="H1156" s="37"/>
      <c r="I1156" s="37"/>
      <c r="J1156" s="5"/>
      <c r="K1156" s="18"/>
      <c r="L1156" s="28"/>
      <c r="M1156" s="19"/>
      <c r="N1156" s="18"/>
      <c r="O1156" s="20">
        <v>1</v>
      </c>
      <c r="P1156" s="18"/>
      <c r="Q1156" s="20">
        <f t="shared" si="37"/>
        <v>1</v>
      </c>
      <c r="R1156" s="22"/>
      <c r="S1156" s="24"/>
      <c r="T1156" s="22"/>
      <c r="U1156" s="25"/>
      <c r="V1156" s="22"/>
      <c r="W1156" s="22"/>
    </row>
    <row r="1157" spans="1:23" ht="25.8" customHeight="1" x14ac:dyDescent="0.3">
      <c r="A1157" s="72"/>
      <c r="B1157" s="76"/>
      <c r="C1157" s="76"/>
      <c r="D1157" s="37" t="s">
        <v>335</v>
      </c>
      <c r="E1157" s="37"/>
      <c r="F1157" s="37"/>
      <c r="G1157" s="37"/>
      <c r="H1157" s="37"/>
      <c r="I1157" s="37"/>
      <c r="J1157" s="5"/>
      <c r="K1157" s="18"/>
      <c r="L1157" s="28"/>
      <c r="M1157" s="19"/>
      <c r="N1157" s="18"/>
      <c r="O1157" s="20">
        <v>1</v>
      </c>
      <c r="P1157" s="18"/>
      <c r="Q1157" s="20">
        <f t="shared" si="37"/>
        <v>1</v>
      </c>
      <c r="R1157" s="22"/>
      <c r="S1157" s="24"/>
      <c r="T1157" s="22"/>
      <c r="U1157" s="25"/>
      <c r="V1157" s="22"/>
      <c r="W1157" s="22"/>
    </row>
    <row r="1158" spans="1:23" ht="25.8" customHeight="1" x14ac:dyDescent="0.3">
      <c r="A1158" s="72">
        <f t="shared" si="36"/>
        <v>698</v>
      </c>
      <c r="B1158" s="76" t="s">
        <v>785</v>
      </c>
      <c r="C1158" s="76" t="s">
        <v>791</v>
      </c>
      <c r="D1158" s="37" t="s">
        <v>32</v>
      </c>
      <c r="E1158" s="37"/>
      <c r="F1158" s="37"/>
      <c r="G1158" s="37"/>
      <c r="H1158" s="37"/>
      <c r="I1158" s="37"/>
      <c r="J1158" s="5"/>
      <c r="K1158" s="18"/>
      <c r="L1158" s="28"/>
      <c r="M1158" s="19"/>
      <c r="N1158" s="18"/>
      <c r="O1158" s="20">
        <v>1</v>
      </c>
      <c r="P1158" s="18"/>
      <c r="Q1158" s="20">
        <f t="shared" si="37"/>
        <v>1</v>
      </c>
      <c r="R1158" s="22">
        <v>1</v>
      </c>
      <c r="S1158" s="24"/>
      <c r="T1158" s="22"/>
      <c r="U1158" s="25">
        <v>1</v>
      </c>
      <c r="V1158" s="22">
        <v>1</v>
      </c>
      <c r="W1158" s="22">
        <v>1</v>
      </c>
    </row>
    <row r="1159" spans="1:23" ht="25.8" customHeight="1" x14ac:dyDescent="0.3">
      <c r="A1159" s="72"/>
      <c r="B1159" s="76"/>
      <c r="C1159" s="76"/>
      <c r="D1159" s="37" t="s">
        <v>333</v>
      </c>
      <c r="E1159" s="37"/>
      <c r="F1159" s="37"/>
      <c r="G1159" s="37"/>
      <c r="H1159" s="37"/>
      <c r="I1159" s="37"/>
      <c r="J1159" s="5"/>
      <c r="K1159" s="18"/>
      <c r="L1159" s="28"/>
      <c r="M1159" s="19"/>
      <c r="N1159" s="18"/>
      <c r="O1159" s="20">
        <v>1</v>
      </c>
      <c r="P1159" s="18"/>
      <c r="Q1159" s="20">
        <f t="shared" si="37"/>
        <v>1</v>
      </c>
      <c r="R1159" s="22"/>
      <c r="S1159" s="24"/>
      <c r="T1159" s="22"/>
      <c r="U1159" s="25"/>
      <c r="V1159" s="22"/>
      <c r="W1159" s="22"/>
    </row>
    <row r="1160" spans="1:23" ht="25.8" customHeight="1" x14ac:dyDescent="0.3">
      <c r="A1160" s="72"/>
      <c r="B1160" s="76"/>
      <c r="C1160" s="76"/>
      <c r="D1160" s="37" t="s">
        <v>334</v>
      </c>
      <c r="E1160" s="37"/>
      <c r="F1160" s="37"/>
      <c r="G1160" s="37"/>
      <c r="H1160" s="37"/>
      <c r="I1160" s="37"/>
      <c r="J1160" s="5"/>
      <c r="K1160" s="18"/>
      <c r="L1160" s="28"/>
      <c r="M1160" s="19"/>
      <c r="N1160" s="18"/>
      <c r="O1160" s="20">
        <v>1</v>
      </c>
      <c r="P1160" s="18"/>
      <c r="Q1160" s="20">
        <f t="shared" si="37"/>
        <v>1</v>
      </c>
      <c r="R1160" s="22"/>
      <c r="S1160" s="24"/>
      <c r="T1160" s="22"/>
      <c r="U1160" s="25"/>
      <c r="V1160" s="22"/>
      <c r="W1160" s="22"/>
    </row>
    <row r="1161" spans="1:23" ht="25.8" customHeight="1" x14ac:dyDescent="0.3">
      <c r="A1161" s="72"/>
      <c r="B1161" s="76"/>
      <c r="C1161" s="76"/>
      <c r="D1161" s="37" t="s">
        <v>335</v>
      </c>
      <c r="E1161" s="37"/>
      <c r="F1161" s="37"/>
      <c r="G1161" s="37"/>
      <c r="H1161" s="37"/>
      <c r="I1161" s="37"/>
      <c r="J1161" s="5"/>
      <c r="K1161" s="18"/>
      <c r="L1161" s="28"/>
      <c r="M1161" s="19"/>
      <c r="N1161" s="18"/>
      <c r="O1161" s="20">
        <v>1</v>
      </c>
      <c r="P1161" s="18"/>
      <c r="Q1161" s="20">
        <f t="shared" si="37"/>
        <v>1</v>
      </c>
      <c r="R1161" s="22"/>
      <c r="S1161" s="24"/>
      <c r="T1161" s="22"/>
      <c r="U1161" s="25"/>
      <c r="V1161" s="22"/>
      <c r="W1161" s="22"/>
    </row>
    <row r="1162" spans="1:23" ht="25.8" customHeight="1" x14ac:dyDescent="0.3">
      <c r="A1162" s="72">
        <f t="shared" si="36"/>
        <v>699</v>
      </c>
      <c r="B1162" s="76" t="s">
        <v>785</v>
      </c>
      <c r="C1162" s="76" t="s">
        <v>792</v>
      </c>
      <c r="D1162" s="37" t="s">
        <v>32</v>
      </c>
      <c r="E1162" s="37"/>
      <c r="F1162" s="37"/>
      <c r="G1162" s="37"/>
      <c r="H1162" s="37"/>
      <c r="I1162" s="37"/>
      <c r="J1162" s="5"/>
      <c r="K1162" s="18"/>
      <c r="L1162" s="28"/>
      <c r="M1162" s="19"/>
      <c r="N1162" s="18"/>
      <c r="O1162" s="20">
        <v>1</v>
      </c>
      <c r="P1162" s="18"/>
      <c r="Q1162" s="20">
        <f t="shared" si="37"/>
        <v>1</v>
      </c>
      <c r="R1162" s="22">
        <v>1</v>
      </c>
      <c r="S1162" s="24"/>
      <c r="T1162" s="22"/>
      <c r="U1162" s="25">
        <v>1</v>
      </c>
      <c r="V1162" s="22">
        <v>1</v>
      </c>
      <c r="W1162" s="22">
        <v>1</v>
      </c>
    </row>
    <row r="1163" spans="1:23" ht="25.8" customHeight="1" x14ac:dyDescent="0.3">
      <c r="A1163" s="72"/>
      <c r="B1163" s="76"/>
      <c r="C1163" s="76"/>
      <c r="D1163" s="37" t="s">
        <v>333</v>
      </c>
      <c r="E1163" s="37"/>
      <c r="F1163" s="37"/>
      <c r="G1163" s="37"/>
      <c r="H1163" s="37"/>
      <c r="I1163" s="37"/>
      <c r="J1163" s="5"/>
      <c r="K1163" s="18"/>
      <c r="L1163" s="28"/>
      <c r="M1163" s="19"/>
      <c r="N1163" s="18"/>
      <c r="O1163" s="20">
        <v>1</v>
      </c>
      <c r="P1163" s="18"/>
      <c r="Q1163" s="20">
        <f t="shared" si="37"/>
        <v>1</v>
      </c>
      <c r="R1163" s="22"/>
      <c r="S1163" s="24"/>
      <c r="T1163" s="22"/>
      <c r="U1163" s="25"/>
      <c r="V1163" s="22"/>
      <c r="W1163" s="22"/>
    </row>
    <row r="1164" spans="1:23" ht="25.8" customHeight="1" x14ac:dyDescent="0.3">
      <c r="A1164" s="72"/>
      <c r="B1164" s="76"/>
      <c r="C1164" s="76"/>
      <c r="D1164" s="37" t="s">
        <v>334</v>
      </c>
      <c r="E1164" s="37"/>
      <c r="F1164" s="37"/>
      <c r="G1164" s="37"/>
      <c r="H1164" s="37"/>
      <c r="I1164" s="37"/>
      <c r="J1164" s="5"/>
      <c r="K1164" s="18"/>
      <c r="L1164" s="28"/>
      <c r="M1164" s="19"/>
      <c r="N1164" s="18"/>
      <c r="O1164" s="20">
        <v>1</v>
      </c>
      <c r="P1164" s="18"/>
      <c r="Q1164" s="20">
        <f t="shared" si="37"/>
        <v>1</v>
      </c>
      <c r="R1164" s="22"/>
      <c r="S1164" s="24"/>
      <c r="T1164" s="22"/>
      <c r="U1164" s="25"/>
      <c r="V1164" s="22"/>
      <c r="W1164" s="22"/>
    </row>
    <row r="1165" spans="1:23" ht="25.8" customHeight="1" x14ac:dyDescent="0.3">
      <c r="A1165" s="72"/>
      <c r="B1165" s="76"/>
      <c r="C1165" s="76"/>
      <c r="D1165" s="37" t="s">
        <v>335</v>
      </c>
      <c r="E1165" s="37"/>
      <c r="F1165" s="37"/>
      <c r="G1165" s="37"/>
      <c r="H1165" s="37"/>
      <c r="I1165" s="37"/>
      <c r="J1165" s="5"/>
      <c r="K1165" s="18"/>
      <c r="L1165" s="28"/>
      <c r="M1165" s="19"/>
      <c r="N1165" s="18"/>
      <c r="O1165" s="20">
        <v>1</v>
      </c>
      <c r="P1165" s="18"/>
      <c r="Q1165" s="20">
        <f t="shared" si="37"/>
        <v>1</v>
      </c>
      <c r="R1165" s="22"/>
      <c r="S1165" s="24"/>
      <c r="T1165" s="22"/>
      <c r="U1165" s="25"/>
      <c r="V1165" s="22"/>
      <c r="W1165" s="22"/>
    </row>
    <row r="1166" spans="1:23" ht="41.4" x14ac:dyDescent="0.3">
      <c r="A1166" s="22">
        <f t="shared" si="36"/>
        <v>700</v>
      </c>
      <c r="B1166" s="17" t="s">
        <v>785</v>
      </c>
      <c r="C1166" s="17" t="s">
        <v>793</v>
      </c>
      <c r="D1166" s="18" t="s">
        <v>205</v>
      </c>
      <c r="E1166" s="18"/>
      <c r="F1166" s="18"/>
      <c r="G1166" s="18"/>
      <c r="H1166" s="18"/>
      <c r="I1166" s="18"/>
      <c r="J1166" s="5"/>
      <c r="K1166" s="18"/>
      <c r="L1166" s="28"/>
      <c r="M1166" s="19"/>
      <c r="N1166" s="18"/>
      <c r="O1166" s="20">
        <v>1</v>
      </c>
      <c r="P1166" s="18"/>
      <c r="Q1166" s="20">
        <f t="shared" si="37"/>
        <v>1</v>
      </c>
      <c r="R1166" s="22">
        <v>1</v>
      </c>
      <c r="S1166" s="24"/>
      <c r="T1166" s="22"/>
      <c r="U1166" s="25"/>
      <c r="V1166" s="22"/>
      <c r="W1166" s="22"/>
    </row>
    <row r="1167" spans="1:23" ht="41.4" x14ac:dyDescent="0.3">
      <c r="A1167" s="22">
        <f t="shared" si="36"/>
        <v>701</v>
      </c>
      <c r="B1167" s="17" t="s">
        <v>785</v>
      </c>
      <c r="C1167" s="17" t="s">
        <v>794</v>
      </c>
      <c r="D1167" s="18" t="s">
        <v>205</v>
      </c>
      <c r="E1167" s="18"/>
      <c r="F1167" s="18"/>
      <c r="G1167" s="18"/>
      <c r="H1167" s="18"/>
      <c r="I1167" s="18"/>
      <c r="J1167" s="5"/>
      <c r="K1167" s="18"/>
      <c r="L1167" s="28"/>
      <c r="M1167" s="19"/>
      <c r="N1167" s="18"/>
      <c r="O1167" s="20">
        <v>1</v>
      </c>
      <c r="P1167" s="18"/>
      <c r="Q1167" s="20">
        <f t="shared" si="37"/>
        <v>1</v>
      </c>
      <c r="R1167" s="22">
        <v>1</v>
      </c>
      <c r="S1167" s="24"/>
      <c r="T1167" s="22"/>
      <c r="U1167" s="25"/>
      <c r="V1167" s="22"/>
      <c r="W1167" s="22"/>
    </row>
    <row r="1168" spans="1:23" ht="41.4" x14ac:dyDescent="0.3">
      <c r="A1168" s="22">
        <f t="shared" si="36"/>
        <v>702</v>
      </c>
      <c r="B1168" s="17" t="s">
        <v>785</v>
      </c>
      <c r="C1168" s="17" t="s">
        <v>795</v>
      </c>
      <c r="D1168" s="18" t="s">
        <v>205</v>
      </c>
      <c r="E1168" s="18"/>
      <c r="F1168" s="18"/>
      <c r="G1168" s="18"/>
      <c r="H1168" s="18"/>
      <c r="I1168" s="18"/>
      <c r="J1168" s="5"/>
      <c r="K1168" s="18"/>
      <c r="L1168" s="28"/>
      <c r="M1168" s="19"/>
      <c r="N1168" s="18"/>
      <c r="O1168" s="20">
        <v>1</v>
      </c>
      <c r="P1168" s="18"/>
      <c r="Q1168" s="20">
        <f t="shared" si="37"/>
        <v>1</v>
      </c>
      <c r="R1168" s="22">
        <v>1</v>
      </c>
      <c r="S1168" s="24"/>
      <c r="T1168" s="22"/>
      <c r="U1168" s="25"/>
      <c r="V1168" s="22"/>
      <c r="W1168" s="22"/>
    </row>
    <row r="1169" spans="1:23" ht="60" customHeight="1" x14ac:dyDescent="0.3">
      <c r="A1169" s="22">
        <f t="shared" si="36"/>
        <v>703</v>
      </c>
      <c r="B1169" s="17" t="s">
        <v>796</v>
      </c>
      <c r="C1169" s="17" t="s">
        <v>797</v>
      </c>
      <c r="D1169" s="18" t="s">
        <v>32</v>
      </c>
      <c r="E1169" s="18"/>
      <c r="F1169" s="18"/>
      <c r="G1169" s="18"/>
      <c r="H1169" s="18"/>
      <c r="I1169" s="18"/>
      <c r="J1169" s="5"/>
      <c r="K1169" s="18"/>
      <c r="L1169" s="28"/>
      <c r="M1169" s="19"/>
      <c r="N1169" s="18"/>
      <c r="O1169" s="20">
        <v>1</v>
      </c>
      <c r="P1169" s="18"/>
      <c r="Q1169" s="20">
        <f t="shared" si="37"/>
        <v>1</v>
      </c>
      <c r="R1169" s="22">
        <v>1</v>
      </c>
      <c r="S1169" s="24"/>
      <c r="T1169" s="22"/>
      <c r="U1169" s="25"/>
      <c r="V1169" s="22"/>
      <c r="W1169" s="22"/>
    </row>
    <row r="1170" spans="1:23" ht="57" customHeight="1" x14ac:dyDescent="0.3">
      <c r="A1170" s="22">
        <f t="shared" si="36"/>
        <v>704</v>
      </c>
      <c r="B1170" s="17" t="s">
        <v>796</v>
      </c>
      <c r="C1170" s="17" t="s">
        <v>798</v>
      </c>
      <c r="D1170" s="18" t="s">
        <v>32</v>
      </c>
      <c r="E1170" s="18"/>
      <c r="F1170" s="18"/>
      <c r="G1170" s="18"/>
      <c r="H1170" s="18"/>
      <c r="I1170" s="18"/>
      <c r="J1170" s="5"/>
      <c r="K1170" s="18"/>
      <c r="L1170" s="28"/>
      <c r="M1170" s="19"/>
      <c r="N1170" s="18"/>
      <c r="O1170" s="20">
        <v>1</v>
      </c>
      <c r="P1170" s="18"/>
      <c r="Q1170" s="20">
        <f t="shared" si="37"/>
        <v>1</v>
      </c>
      <c r="R1170" s="22">
        <v>1</v>
      </c>
      <c r="S1170" s="24"/>
      <c r="T1170" s="22"/>
      <c r="U1170" s="25"/>
      <c r="V1170" s="22"/>
      <c r="W1170" s="22"/>
    </row>
    <row r="1171" spans="1:23" ht="24.6" customHeight="1" x14ac:dyDescent="0.3">
      <c r="A1171" s="72">
        <f t="shared" si="36"/>
        <v>705</v>
      </c>
      <c r="B1171" s="76" t="s">
        <v>799</v>
      </c>
      <c r="C1171" s="76" t="s">
        <v>800</v>
      </c>
      <c r="D1171" s="37" t="s">
        <v>32</v>
      </c>
      <c r="E1171" s="37"/>
      <c r="F1171" s="37"/>
      <c r="G1171" s="37"/>
      <c r="H1171" s="37"/>
      <c r="I1171" s="37"/>
      <c r="J1171" s="5"/>
      <c r="K1171" s="18"/>
      <c r="L1171" s="28"/>
      <c r="M1171" s="19"/>
      <c r="N1171" s="18"/>
      <c r="O1171" s="20">
        <v>1</v>
      </c>
      <c r="P1171" s="18"/>
      <c r="Q1171" s="20">
        <f t="shared" si="37"/>
        <v>1</v>
      </c>
      <c r="R1171" s="22">
        <v>1</v>
      </c>
      <c r="S1171" s="24"/>
      <c r="T1171" s="22"/>
      <c r="U1171" s="25">
        <v>1</v>
      </c>
      <c r="V1171" s="22">
        <v>1</v>
      </c>
      <c r="W1171" s="22"/>
    </row>
    <row r="1172" spans="1:23" ht="24.6" customHeight="1" x14ac:dyDescent="0.3">
      <c r="A1172" s="72"/>
      <c r="B1172" s="76"/>
      <c r="C1172" s="76"/>
      <c r="D1172" s="37" t="s">
        <v>801</v>
      </c>
      <c r="E1172" s="37"/>
      <c r="F1172" s="37"/>
      <c r="G1172" s="37"/>
      <c r="H1172" s="37"/>
      <c r="I1172" s="37"/>
      <c r="J1172" s="5"/>
      <c r="K1172" s="18"/>
      <c r="L1172" s="28"/>
      <c r="M1172" s="19"/>
      <c r="N1172" s="18"/>
      <c r="O1172" s="20">
        <v>1</v>
      </c>
      <c r="P1172" s="18"/>
      <c r="Q1172" s="20">
        <f t="shared" si="37"/>
        <v>1</v>
      </c>
      <c r="R1172" s="22"/>
      <c r="S1172" s="24"/>
      <c r="T1172" s="22"/>
      <c r="U1172" s="25"/>
      <c r="V1172" s="22"/>
      <c r="W1172" s="22"/>
    </row>
    <row r="1173" spans="1:23" ht="24.6" customHeight="1" x14ac:dyDescent="0.3">
      <c r="A1173" s="72"/>
      <c r="B1173" s="76"/>
      <c r="C1173" s="76"/>
      <c r="D1173" s="37" t="s">
        <v>802</v>
      </c>
      <c r="E1173" s="37"/>
      <c r="F1173" s="37"/>
      <c r="G1173" s="37"/>
      <c r="H1173" s="37"/>
      <c r="I1173" s="37"/>
      <c r="J1173" s="5"/>
      <c r="K1173" s="18"/>
      <c r="L1173" s="28"/>
      <c r="M1173" s="19"/>
      <c r="N1173" s="18"/>
      <c r="O1173" s="20">
        <v>1</v>
      </c>
      <c r="P1173" s="18"/>
      <c r="Q1173" s="20">
        <f t="shared" si="37"/>
        <v>1</v>
      </c>
      <c r="R1173" s="22"/>
      <c r="S1173" s="24"/>
      <c r="T1173" s="22"/>
      <c r="U1173" s="25"/>
      <c r="V1173" s="22"/>
      <c r="W1173" s="22"/>
    </row>
    <row r="1174" spans="1:23" ht="39" customHeight="1" x14ac:dyDescent="0.3">
      <c r="A1174" s="22">
        <f t="shared" si="36"/>
        <v>706</v>
      </c>
      <c r="B1174" s="16" t="s">
        <v>799</v>
      </c>
      <c r="C1174" s="27" t="s">
        <v>803</v>
      </c>
      <c r="D1174" s="18" t="s">
        <v>32</v>
      </c>
      <c r="E1174" s="18"/>
      <c r="F1174" s="18"/>
      <c r="G1174" s="18"/>
      <c r="H1174" s="18"/>
      <c r="I1174" s="18"/>
      <c r="J1174" s="5"/>
      <c r="K1174" s="18"/>
      <c r="L1174" s="28"/>
      <c r="M1174" s="19"/>
      <c r="N1174" s="18"/>
      <c r="O1174" s="20">
        <v>1</v>
      </c>
      <c r="P1174" s="18"/>
      <c r="Q1174" s="20">
        <f t="shared" si="37"/>
        <v>1</v>
      </c>
      <c r="R1174" s="22">
        <v>1</v>
      </c>
      <c r="S1174" s="24"/>
      <c r="T1174" s="22"/>
      <c r="U1174" s="25"/>
      <c r="V1174" s="22"/>
      <c r="W1174" s="22"/>
    </row>
    <row r="1175" spans="1:23" ht="39" customHeight="1" x14ac:dyDescent="0.3">
      <c r="A1175" s="22">
        <f t="shared" si="36"/>
        <v>707</v>
      </c>
      <c r="B1175" s="16" t="s">
        <v>799</v>
      </c>
      <c r="C1175" s="27" t="s">
        <v>804</v>
      </c>
      <c r="D1175" s="18" t="s">
        <v>32</v>
      </c>
      <c r="E1175" s="18"/>
      <c r="F1175" s="18"/>
      <c r="G1175" s="18"/>
      <c r="H1175" s="18"/>
      <c r="I1175" s="18"/>
      <c r="J1175" s="5"/>
      <c r="K1175" s="18"/>
      <c r="L1175" s="28"/>
      <c r="M1175" s="19"/>
      <c r="N1175" s="18"/>
      <c r="O1175" s="20">
        <v>1</v>
      </c>
      <c r="P1175" s="18"/>
      <c r="Q1175" s="20">
        <f t="shared" si="37"/>
        <v>1</v>
      </c>
      <c r="R1175" s="22">
        <v>1</v>
      </c>
      <c r="S1175" s="24"/>
      <c r="T1175" s="22"/>
      <c r="U1175" s="25"/>
      <c r="V1175" s="22"/>
      <c r="W1175" s="22"/>
    </row>
    <row r="1176" spans="1:23" ht="40.799999999999997" customHeight="1" x14ac:dyDescent="0.3">
      <c r="A1176" s="22">
        <f t="shared" si="36"/>
        <v>708</v>
      </c>
      <c r="B1176" s="16" t="s">
        <v>799</v>
      </c>
      <c r="C1176" s="27" t="s">
        <v>805</v>
      </c>
      <c r="D1176" s="18" t="s">
        <v>32</v>
      </c>
      <c r="E1176" s="18"/>
      <c r="F1176" s="18"/>
      <c r="G1176" s="18"/>
      <c r="H1176" s="18"/>
      <c r="I1176" s="18"/>
      <c r="J1176" s="5"/>
      <c r="K1176" s="18"/>
      <c r="L1176" s="28"/>
      <c r="M1176" s="19"/>
      <c r="N1176" s="18"/>
      <c r="O1176" s="20">
        <v>1</v>
      </c>
      <c r="P1176" s="18"/>
      <c r="Q1176" s="20">
        <f t="shared" si="37"/>
        <v>1</v>
      </c>
      <c r="R1176" s="22">
        <v>1</v>
      </c>
      <c r="S1176" s="24"/>
      <c r="T1176" s="22"/>
      <c r="U1176" s="25"/>
      <c r="V1176" s="22"/>
      <c r="W1176" s="22"/>
    </row>
    <row r="1177" spans="1:23" ht="40.799999999999997" customHeight="1" x14ac:dyDescent="0.3">
      <c r="A1177" s="22">
        <f t="shared" si="36"/>
        <v>709</v>
      </c>
      <c r="B1177" s="16" t="s">
        <v>799</v>
      </c>
      <c r="C1177" s="27" t="s">
        <v>806</v>
      </c>
      <c r="D1177" s="18" t="s">
        <v>32</v>
      </c>
      <c r="E1177" s="18"/>
      <c r="F1177" s="18"/>
      <c r="G1177" s="18"/>
      <c r="H1177" s="18"/>
      <c r="I1177" s="18"/>
      <c r="J1177" s="5"/>
      <c r="K1177" s="18"/>
      <c r="L1177" s="28"/>
      <c r="M1177" s="19"/>
      <c r="N1177" s="18"/>
      <c r="O1177" s="20">
        <v>1</v>
      </c>
      <c r="P1177" s="18"/>
      <c r="Q1177" s="20">
        <f t="shared" si="37"/>
        <v>1</v>
      </c>
      <c r="R1177" s="22">
        <v>1</v>
      </c>
      <c r="S1177" s="24"/>
      <c r="T1177" s="22"/>
      <c r="U1177" s="25"/>
      <c r="V1177" s="22"/>
      <c r="W1177" s="22"/>
    </row>
    <row r="1178" spans="1:23" ht="40.799999999999997" customHeight="1" x14ac:dyDescent="0.3">
      <c r="A1178" s="22">
        <f t="shared" si="36"/>
        <v>710</v>
      </c>
      <c r="B1178" s="16" t="s">
        <v>799</v>
      </c>
      <c r="C1178" s="27" t="s">
        <v>807</v>
      </c>
      <c r="D1178" s="18" t="s">
        <v>32</v>
      </c>
      <c r="E1178" s="18"/>
      <c r="F1178" s="18"/>
      <c r="G1178" s="18"/>
      <c r="H1178" s="18"/>
      <c r="I1178" s="18"/>
      <c r="J1178" s="5"/>
      <c r="K1178" s="18"/>
      <c r="L1178" s="28"/>
      <c r="M1178" s="19"/>
      <c r="N1178" s="18"/>
      <c r="O1178" s="20">
        <v>1</v>
      </c>
      <c r="P1178" s="18"/>
      <c r="Q1178" s="20">
        <f t="shared" si="37"/>
        <v>1</v>
      </c>
      <c r="R1178" s="22">
        <v>1</v>
      </c>
      <c r="S1178" s="24"/>
      <c r="T1178" s="22"/>
      <c r="U1178" s="25"/>
      <c r="V1178" s="22"/>
      <c r="W1178" s="22"/>
    </row>
    <row r="1179" spans="1:23" ht="40.799999999999997" customHeight="1" x14ac:dyDescent="0.3">
      <c r="A1179" s="22">
        <f t="shared" si="36"/>
        <v>711</v>
      </c>
      <c r="B1179" s="16" t="s">
        <v>799</v>
      </c>
      <c r="C1179" s="27" t="s">
        <v>808</v>
      </c>
      <c r="D1179" s="18" t="s">
        <v>32</v>
      </c>
      <c r="E1179" s="18"/>
      <c r="F1179" s="18"/>
      <c r="G1179" s="18"/>
      <c r="H1179" s="18"/>
      <c r="I1179" s="18"/>
      <c r="J1179" s="5"/>
      <c r="K1179" s="18"/>
      <c r="L1179" s="28"/>
      <c r="M1179" s="19"/>
      <c r="N1179" s="18"/>
      <c r="O1179" s="20">
        <v>1</v>
      </c>
      <c r="P1179" s="18"/>
      <c r="Q1179" s="20">
        <f t="shared" si="37"/>
        <v>1</v>
      </c>
      <c r="R1179" s="22">
        <v>1</v>
      </c>
      <c r="S1179" s="24"/>
      <c r="T1179" s="22"/>
      <c r="U1179" s="25"/>
      <c r="V1179" s="22"/>
      <c r="W1179" s="22"/>
    </row>
    <row r="1180" spans="1:23" ht="28.8" customHeight="1" x14ac:dyDescent="0.3">
      <c r="A1180" s="72">
        <f t="shared" si="36"/>
        <v>712</v>
      </c>
      <c r="B1180" s="76" t="s">
        <v>799</v>
      </c>
      <c r="C1180" s="76" t="s">
        <v>809</v>
      </c>
      <c r="D1180" s="37" t="s">
        <v>32</v>
      </c>
      <c r="E1180" s="37"/>
      <c r="F1180" s="37"/>
      <c r="G1180" s="37"/>
      <c r="H1180" s="37"/>
      <c r="I1180" s="37"/>
      <c r="J1180" s="5"/>
      <c r="K1180" s="18"/>
      <c r="L1180" s="28"/>
      <c r="M1180" s="19"/>
      <c r="N1180" s="18"/>
      <c r="O1180" s="20">
        <v>1</v>
      </c>
      <c r="P1180" s="18"/>
      <c r="Q1180" s="20">
        <f t="shared" si="37"/>
        <v>1</v>
      </c>
      <c r="R1180" s="22">
        <v>1</v>
      </c>
      <c r="S1180" s="24"/>
      <c r="T1180" s="22"/>
      <c r="U1180" s="25">
        <v>1</v>
      </c>
      <c r="V1180" s="22">
        <v>1</v>
      </c>
      <c r="W1180" s="22">
        <v>1</v>
      </c>
    </row>
    <row r="1181" spans="1:23" ht="28.8" customHeight="1" x14ac:dyDescent="0.3">
      <c r="A1181" s="72"/>
      <c r="B1181" s="76"/>
      <c r="C1181" s="76"/>
      <c r="D1181" s="37" t="s">
        <v>333</v>
      </c>
      <c r="E1181" s="37"/>
      <c r="F1181" s="37"/>
      <c r="G1181" s="37"/>
      <c r="H1181" s="37"/>
      <c r="I1181" s="37"/>
      <c r="J1181" s="5"/>
      <c r="K1181" s="18"/>
      <c r="L1181" s="28"/>
      <c r="M1181" s="19"/>
      <c r="N1181" s="18"/>
      <c r="O1181" s="20">
        <v>1</v>
      </c>
      <c r="P1181" s="18"/>
      <c r="Q1181" s="20">
        <f t="shared" si="37"/>
        <v>1</v>
      </c>
      <c r="R1181" s="22"/>
      <c r="S1181" s="24"/>
      <c r="T1181" s="22"/>
      <c r="U1181" s="25"/>
      <c r="V1181" s="22"/>
      <c r="W1181" s="22"/>
    </row>
    <row r="1182" spans="1:23" ht="28.8" customHeight="1" x14ac:dyDescent="0.3">
      <c r="A1182" s="72"/>
      <c r="B1182" s="76"/>
      <c r="C1182" s="76"/>
      <c r="D1182" s="37" t="s">
        <v>334</v>
      </c>
      <c r="E1182" s="37"/>
      <c r="F1182" s="37"/>
      <c r="G1182" s="37"/>
      <c r="H1182" s="37"/>
      <c r="I1182" s="37"/>
      <c r="J1182" s="5"/>
      <c r="K1182" s="18"/>
      <c r="L1182" s="28"/>
      <c r="M1182" s="19"/>
      <c r="N1182" s="18"/>
      <c r="O1182" s="20">
        <v>1</v>
      </c>
      <c r="P1182" s="18"/>
      <c r="Q1182" s="20">
        <f t="shared" si="37"/>
        <v>1</v>
      </c>
      <c r="R1182" s="22"/>
      <c r="S1182" s="24"/>
      <c r="T1182" s="22"/>
      <c r="U1182" s="25"/>
      <c r="V1182" s="22"/>
      <c r="W1182" s="22"/>
    </row>
    <row r="1183" spans="1:23" ht="28.8" customHeight="1" x14ac:dyDescent="0.3">
      <c r="A1183" s="72"/>
      <c r="B1183" s="76"/>
      <c r="C1183" s="76"/>
      <c r="D1183" s="37" t="s">
        <v>335</v>
      </c>
      <c r="E1183" s="37"/>
      <c r="F1183" s="37"/>
      <c r="G1183" s="37"/>
      <c r="H1183" s="37"/>
      <c r="I1183" s="37"/>
      <c r="J1183" s="5"/>
      <c r="K1183" s="18"/>
      <c r="L1183" s="28"/>
      <c r="M1183" s="19"/>
      <c r="N1183" s="18"/>
      <c r="O1183" s="20">
        <v>1</v>
      </c>
      <c r="P1183" s="18"/>
      <c r="Q1183" s="20">
        <f t="shared" si="37"/>
        <v>1</v>
      </c>
      <c r="R1183" s="22"/>
      <c r="S1183" s="24"/>
      <c r="T1183" s="22"/>
      <c r="U1183" s="25"/>
      <c r="V1183" s="22"/>
      <c r="W1183" s="22"/>
    </row>
    <row r="1184" spans="1:23" ht="25.8" customHeight="1" x14ac:dyDescent="0.3">
      <c r="A1184" s="72">
        <f t="shared" si="36"/>
        <v>713</v>
      </c>
      <c r="B1184" s="76" t="s">
        <v>799</v>
      </c>
      <c r="C1184" s="76" t="s">
        <v>810</v>
      </c>
      <c r="D1184" s="37" t="s">
        <v>32</v>
      </c>
      <c r="E1184" s="37"/>
      <c r="F1184" s="37"/>
      <c r="G1184" s="37"/>
      <c r="H1184" s="37"/>
      <c r="I1184" s="37"/>
      <c r="J1184" s="5"/>
      <c r="K1184" s="18"/>
      <c r="L1184" s="28"/>
      <c r="M1184" s="19"/>
      <c r="N1184" s="18"/>
      <c r="O1184" s="20">
        <v>1</v>
      </c>
      <c r="P1184" s="18"/>
      <c r="Q1184" s="20">
        <f t="shared" si="37"/>
        <v>1</v>
      </c>
      <c r="R1184" s="22">
        <v>1</v>
      </c>
      <c r="S1184" s="24"/>
      <c r="T1184" s="22"/>
      <c r="U1184" s="25">
        <v>1</v>
      </c>
      <c r="V1184" s="22">
        <v>1</v>
      </c>
      <c r="W1184" s="22">
        <v>1</v>
      </c>
    </row>
    <row r="1185" spans="1:23" ht="25.8" customHeight="1" x14ac:dyDescent="0.3">
      <c r="A1185" s="72"/>
      <c r="B1185" s="76"/>
      <c r="C1185" s="76"/>
      <c r="D1185" s="37" t="s">
        <v>333</v>
      </c>
      <c r="E1185" s="37"/>
      <c r="F1185" s="37"/>
      <c r="G1185" s="37"/>
      <c r="H1185" s="37"/>
      <c r="I1185" s="37"/>
      <c r="J1185" s="5"/>
      <c r="K1185" s="18"/>
      <c r="L1185" s="28"/>
      <c r="M1185" s="19"/>
      <c r="N1185" s="18"/>
      <c r="O1185" s="20">
        <v>1</v>
      </c>
      <c r="P1185" s="18"/>
      <c r="Q1185" s="20">
        <f t="shared" si="37"/>
        <v>1</v>
      </c>
      <c r="R1185" s="22"/>
      <c r="S1185" s="24"/>
      <c r="T1185" s="22"/>
      <c r="U1185" s="25"/>
      <c r="V1185" s="22"/>
      <c r="W1185" s="22"/>
    </row>
    <row r="1186" spans="1:23" ht="25.8" customHeight="1" x14ac:dyDescent="0.3">
      <c r="A1186" s="72"/>
      <c r="B1186" s="76"/>
      <c r="C1186" s="76"/>
      <c r="D1186" s="37" t="s">
        <v>334</v>
      </c>
      <c r="E1186" s="37"/>
      <c r="F1186" s="37"/>
      <c r="G1186" s="37"/>
      <c r="H1186" s="37"/>
      <c r="I1186" s="37"/>
      <c r="J1186" s="5"/>
      <c r="K1186" s="18"/>
      <c r="L1186" s="28"/>
      <c r="M1186" s="19"/>
      <c r="N1186" s="18"/>
      <c r="O1186" s="20">
        <v>1</v>
      </c>
      <c r="P1186" s="18"/>
      <c r="Q1186" s="20">
        <f t="shared" si="37"/>
        <v>1</v>
      </c>
      <c r="R1186" s="22"/>
      <c r="S1186" s="24"/>
      <c r="T1186" s="22"/>
      <c r="U1186" s="25"/>
      <c r="V1186" s="22"/>
      <c r="W1186" s="22"/>
    </row>
    <row r="1187" spans="1:23" ht="25.8" customHeight="1" x14ac:dyDescent="0.3">
      <c r="A1187" s="72"/>
      <c r="B1187" s="76"/>
      <c r="C1187" s="76"/>
      <c r="D1187" s="37" t="s">
        <v>335</v>
      </c>
      <c r="E1187" s="37"/>
      <c r="F1187" s="37"/>
      <c r="G1187" s="37"/>
      <c r="H1187" s="37"/>
      <c r="I1187" s="37"/>
      <c r="J1187" s="5"/>
      <c r="K1187" s="18"/>
      <c r="L1187" s="28"/>
      <c r="M1187" s="19"/>
      <c r="N1187" s="18"/>
      <c r="O1187" s="20">
        <v>1</v>
      </c>
      <c r="P1187" s="18"/>
      <c r="Q1187" s="20">
        <f t="shared" si="37"/>
        <v>1</v>
      </c>
      <c r="R1187" s="22"/>
      <c r="S1187" s="24"/>
      <c r="T1187" s="22"/>
      <c r="U1187" s="25"/>
      <c r="V1187" s="22"/>
      <c r="W1187" s="22"/>
    </row>
    <row r="1188" spans="1:23" ht="25.8" customHeight="1" x14ac:dyDescent="0.3">
      <c r="A1188" s="72">
        <f t="shared" si="36"/>
        <v>714</v>
      </c>
      <c r="B1188" s="76" t="s">
        <v>799</v>
      </c>
      <c r="C1188" s="76" t="s">
        <v>811</v>
      </c>
      <c r="D1188" s="37" t="s">
        <v>32</v>
      </c>
      <c r="E1188" s="37"/>
      <c r="F1188" s="37"/>
      <c r="G1188" s="37"/>
      <c r="H1188" s="37"/>
      <c r="I1188" s="37"/>
      <c r="J1188" s="5"/>
      <c r="K1188" s="18"/>
      <c r="L1188" s="28"/>
      <c r="M1188" s="19"/>
      <c r="N1188" s="18"/>
      <c r="O1188" s="20">
        <v>1</v>
      </c>
      <c r="P1188" s="18"/>
      <c r="Q1188" s="20">
        <f t="shared" si="37"/>
        <v>1</v>
      </c>
      <c r="R1188" s="22">
        <v>1</v>
      </c>
      <c r="S1188" s="24"/>
      <c r="T1188" s="22"/>
      <c r="U1188" s="25">
        <v>1</v>
      </c>
      <c r="V1188" s="22">
        <v>1</v>
      </c>
      <c r="W1188" s="22">
        <v>1</v>
      </c>
    </row>
    <row r="1189" spans="1:23" ht="25.8" customHeight="1" x14ac:dyDescent="0.3">
      <c r="A1189" s="72"/>
      <c r="B1189" s="76"/>
      <c r="C1189" s="76"/>
      <c r="D1189" s="37" t="s">
        <v>333</v>
      </c>
      <c r="E1189" s="37"/>
      <c r="F1189" s="37"/>
      <c r="G1189" s="37"/>
      <c r="H1189" s="37"/>
      <c r="I1189" s="37"/>
      <c r="J1189" s="5"/>
      <c r="K1189" s="18"/>
      <c r="L1189" s="28"/>
      <c r="M1189" s="19"/>
      <c r="N1189" s="18"/>
      <c r="O1189" s="20">
        <v>1</v>
      </c>
      <c r="P1189" s="18"/>
      <c r="Q1189" s="20">
        <f t="shared" si="37"/>
        <v>1</v>
      </c>
      <c r="R1189" s="22"/>
      <c r="S1189" s="24"/>
      <c r="T1189" s="22"/>
      <c r="U1189" s="25"/>
      <c r="V1189" s="22"/>
      <c r="W1189" s="22"/>
    </row>
    <row r="1190" spans="1:23" ht="25.8" customHeight="1" x14ac:dyDescent="0.3">
      <c r="A1190" s="72"/>
      <c r="B1190" s="76"/>
      <c r="C1190" s="76"/>
      <c r="D1190" s="37" t="s">
        <v>334</v>
      </c>
      <c r="E1190" s="37"/>
      <c r="F1190" s="37"/>
      <c r="G1190" s="37"/>
      <c r="H1190" s="37"/>
      <c r="I1190" s="37"/>
      <c r="J1190" s="5"/>
      <c r="K1190" s="18"/>
      <c r="L1190" s="28"/>
      <c r="M1190" s="19"/>
      <c r="N1190" s="18"/>
      <c r="O1190" s="20">
        <v>1</v>
      </c>
      <c r="P1190" s="18"/>
      <c r="Q1190" s="20">
        <f t="shared" si="37"/>
        <v>1</v>
      </c>
      <c r="R1190" s="22"/>
      <c r="S1190" s="24"/>
      <c r="T1190" s="22"/>
      <c r="U1190" s="25"/>
      <c r="V1190" s="22"/>
      <c r="W1190" s="22"/>
    </row>
    <row r="1191" spans="1:23" ht="25.8" customHeight="1" x14ac:dyDescent="0.3">
      <c r="A1191" s="72"/>
      <c r="B1191" s="76"/>
      <c r="C1191" s="76"/>
      <c r="D1191" s="37" t="s">
        <v>335</v>
      </c>
      <c r="E1191" s="37"/>
      <c r="F1191" s="37"/>
      <c r="G1191" s="37"/>
      <c r="H1191" s="37"/>
      <c r="I1191" s="37"/>
      <c r="J1191" s="5"/>
      <c r="K1191" s="18"/>
      <c r="L1191" s="28"/>
      <c r="M1191" s="19"/>
      <c r="N1191" s="18"/>
      <c r="O1191" s="20">
        <v>1</v>
      </c>
      <c r="P1191" s="18"/>
      <c r="Q1191" s="20">
        <f t="shared" si="37"/>
        <v>1</v>
      </c>
      <c r="R1191" s="22"/>
      <c r="S1191" s="24"/>
      <c r="T1191" s="22"/>
      <c r="U1191" s="25"/>
      <c r="V1191" s="22"/>
      <c r="W1191" s="22"/>
    </row>
    <row r="1192" spans="1:23" ht="24.6" customHeight="1" x14ac:dyDescent="0.3">
      <c r="A1192" s="72">
        <f t="shared" si="36"/>
        <v>715</v>
      </c>
      <c r="B1192" s="76" t="s">
        <v>812</v>
      </c>
      <c r="C1192" s="76" t="s">
        <v>813</v>
      </c>
      <c r="D1192" s="37" t="s">
        <v>32</v>
      </c>
      <c r="E1192" s="37"/>
      <c r="F1192" s="37"/>
      <c r="G1192" s="37"/>
      <c r="H1192" s="37"/>
      <c r="I1192" s="37"/>
      <c r="J1192" s="5"/>
      <c r="K1192" s="18"/>
      <c r="L1192" s="28"/>
      <c r="M1192" s="19"/>
      <c r="N1192" s="18"/>
      <c r="O1192" s="20">
        <v>1</v>
      </c>
      <c r="P1192" s="18"/>
      <c r="Q1192" s="20">
        <f t="shared" si="37"/>
        <v>1</v>
      </c>
      <c r="R1192" s="22">
        <v>1</v>
      </c>
      <c r="S1192" s="24"/>
      <c r="T1192" s="22"/>
      <c r="U1192" s="25">
        <v>1</v>
      </c>
      <c r="V1192" s="22">
        <v>1</v>
      </c>
      <c r="W1192" s="22"/>
    </row>
    <row r="1193" spans="1:23" ht="24.6" customHeight="1" x14ac:dyDescent="0.3">
      <c r="A1193" s="72"/>
      <c r="B1193" s="76"/>
      <c r="C1193" s="76"/>
      <c r="D1193" s="37" t="s">
        <v>801</v>
      </c>
      <c r="E1193" s="37"/>
      <c r="F1193" s="37"/>
      <c r="G1193" s="37"/>
      <c r="H1193" s="37"/>
      <c r="I1193" s="37"/>
      <c r="J1193" s="5"/>
      <c r="K1193" s="18"/>
      <c r="L1193" s="28"/>
      <c r="M1193" s="19"/>
      <c r="N1193" s="18"/>
      <c r="O1193" s="20">
        <v>1</v>
      </c>
      <c r="P1193" s="18"/>
      <c r="Q1193" s="20">
        <f t="shared" si="37"/>
        <v>1</v>
      </c>
      <c r="R1193" s="22"/>
      <c r="S1193" s="24"/>
      <c r="T1193" s="22"/>
      <c r="U1193" s="25"/>
      <c r="V1193" s="22"/>
      <c r="W1193" s="22"/>
    </row>
    <row r="1194" spans="1:23" ht="24.6" customHeight="1" x14ac:dyDescent="0.3">
      <c r="A1194" s="72"/>
      <c r="B1194" s="76"/>
      <c r="C1194" s="76"/>
      <c r="D1194" s="37" t="s">
        <v>802</v>
      </c>
      <c r="E1194" s="37"/>
      <c r="F1194" s="37"/>
      <c r="G1194" s="37"/>
      <c r="H1194" s="37"/>
      <c r="I1194" s="37"/>
      <c r="J1194" s="5"/>
      <c r="K1194" s="18"/>
      <c r="L1194" s="28"/>
      <c r="M1194" s="19"/>
      <c r="N1194" s="18"/>
      <c r="O1194" s="20">
        <v>1</v>
      </c>
      <c r="P1194" s="18"/>
      <c r="Q1194" s="20">
        <f t="shared" si="37"/>
        <v>1</v>
      </c>
      <c r="R1194" s="22"/>
      <c r="S1194" s="24"/>
      <c r="T1194" s="22"/>
      <c r="U1194" s="25"/>
      <c r="V1194" s="22"/>
      <c r="W1194" s="22"/>
    </row>
    <row r="1195" spans="1:23" ht="42" customHeight="1" x14ac:dyDescent="0.3">
      <c r="A1195" s="22">
        <f t="shared" ref="A1195:A1257" si="38">MAX($A$8:A1194)+1</f>
        <v>716</v>
      </c>
      <c r="B1195" s="16" t="s">
        <v>812</v>
      </c>
      <c r="C1195" s="27" t="s">
        <v>814</v>
      </c>
      <c r="D1195" s="18" t="s">
        <v>32</v>
      </c>
      <c r="E1195" s="18"/>
      <c r="F1195" s="18"/>
      <c r="G1195" s="18"/>
      <c r="H1195" s="18"/>
      <c r="I1195" s="18"/>
      <c r="J1195" s="5"/>
      <c r="K1195" s="18"/>
      <c r="L1195" s="28"/>
      <c r="M1195" s="19"/>
      <c r="N1195" s="18"/>
      <c r="O1195" s="20">
        <v>1</v>
      </c>
      <c r="P1195" s="18"/>
      <c r="Q1195" s="20">
        <f t="shared" si="37"/>
        <v>1</v>
      </c>
      <c r="R1195" s="22">
        <v>1</v>
      </c>
      <c r="S1195" s="24"/>
      <c r="T1195" s="22"/>
      <c r="U1195" s="25"/>
      <c r="V1195" s="22"/>
      <c r="W1195" s="22"/>
    </row>
    <row r="1196" spans="1:23" ht="42" customHeight="1" x14ac:dyDescent="0.3">
      <c r="A1196" s="22">
        <f t="shared" si="38"/>
        <v>717</v>
      </c>
      <c r="B1196" s="16" t="s">
        <v>812</v>
      </c>
      <c r="C1196" s="27" t="s">
        <v>815</v>
      </c>
      <c r="D1196" s="18" t="s">
        <v>32</v>
      </c>
      <c r="E1196" s="18"/>
      <c r="F1196" s="18"/>
      <c r="G1196" s="18"/>
      <c r="H1196" s="18"/>
      <c r="I1196" s="18"/>
      <c r="J1196" s="5"/>
      <c r="K1196" s="18"/>
      <c r="L1196" s="28"/>
      <c r="M1196" s="19"/>
      <c r="N1196" s="18"/>
      <c r="O1196" s="20">
        <v>1</v>
      </c>
      <c r="P1196" s="18"/>
      <c r="Q1196" s="20">
        <f t="shared" si="37"/>
        <v>1</v>
      </c>
      <c r="R1196" s="22">
        <v>1</v>
      </c>
      <c r="S1196" s="24"/>
      <c r="T1196" s="22"/>
      <c r="U1196" s="25"/>
      <c r="V1196" s="22"/>
      <c r="W1196" s="22"/>
    </row>
    <row r="1197" spans="1:23" ht="42" customHeight="1" x14ac:dyDescent="0.3">
      <c r="A1197" s="22">
        <f t="shared" si="38"/>
        <v>718</v>
      </c>
      <c r="B1197" s="16" t="s">
        <v>812</v>
      </c>
      <c r="C1197" s="27" t="s">
        <v>816</v>
      </c>
      <c r="D1197" s="18" t="s">
        <v>32</v>
      </c>
      <c r="E1197" s="18"/>
      <c r="F1197" s="18"/>
      <c r="G1197" s="18"/>
      <c r="H1197" s="18"/>
      <c r="I1197" s="18"/>
      <c r="J1197" s="5"/>
      <c r="K1197" s="18"/>
      <c r="L1197" s="28"/>
      <c r="M1197" s="19"/>
      <c r="N1197" s="18"/>
      <c r="O1197" s="20">
        <v>1</v>
      </c>
      <c r="P1197" s="18"/>
      <c r="Q1197" s="20">
        <f t="shared" si="37"/>
        <v>1</v>
      </c>
      <c r="R1197" s="22">
        <v>1</v>
      </c>
      <c r="S1197" s="24"/>
      <c r="T1197" s="22"/>
      <c r="U1197" s="25"/>
      <c r="V1197" s="22"/>
      <c r="W1197" s="22"/>
    </row>
    <row r="1198" spans="1:23" ht="40.200000000000003" customHeight="1" x14ac:dyDescent="0.3">
      <c r="A1198" s="22">
        <f t="shared" si="38"/>
        <v>719</v>
      </c>
      <c r="B1198" s="16" t="s">
        <v>817</v>
      </c>
      <c r="C1198" s="27" t="s">
        <v>818</v>
      </c>
      <c r="D1198" s="18" t="s">
        <v>32</v>
      </c>
      <c r="E1198" s="18"/>
      <c r="F1198" s="18"/>
      <c r="G1198" s="18"/>
      <c r="H1198" s="18"/>
      <c r="I1198" s="18"/>
      <c r="J1198" s="5"/>
      <c r="K1198" s="18"/>
      <c r="L1198" s="28"/>
      <c r="M1198" s="19"/>
      <c r="N1198" s="18"/>
      <c r="O1198" s="20">
        <v>1</v>
      </c>
      <c r="P1198" s="18"/>
      <c r="Q1198" s="20">
        <f t="shared" si="37"/>
        <v>1</v>
      </c>
      <c r="R1198" s="22">
        <v>1</v>
      </c>
      <c r="S1198" s="24"/>
      <c r="T1198" s="22"/>
      <c r="U1198" s="25"/>
      <c r="V1198" s="22"/>
      <c r="W1198" s="22"/>
    </row>
    <row r="1199" spans="1:23" ht="41.4" customHeight="1" x14ac:dyDescent="0.3">
      <c r="A1199" s="22">
        <f t="shared" si="38"/>
        <v>720</v>
      </c>
      <c r="B1199" s="16" t="s">
        <v>817</v>
      </c>
      <c r="C1199" s="27" t="s">
        <v>819</v>
      </c>
      <c r="D1199" s="18" t="s">
        <v>32</v>
      </c>
      <c r="E1199" s="18"/>
      <c r="F1199" s="18"/>
      <c r="G1199" s="18"/>
      <c r="H1199" s="18"/>
      <c r="I1199" s="18"/>
      <c r="J1199" s="5"/>
      <c r="K1199" s="18"/>
      <c r="L1199" s="28"/>
      <c r="M1199" s="19"/>
      <c r="N1199" s="18"/>
      <c r="O1199" s="20">
        <v>1</v>
      </c>
      <c r="P1199" s="18"/>
      <c r="Q1199" s="20">
        <f t="shared" si="37"/>
        <v>1</v>
      </c>
      <c r="R1199" s="22">
        <v>1</v>
      </c>
      <c r="S1199" s="24"/>
      <c r="T1199" s="22"/>
      <c r="U1199" s="25"/>
      <c r="V1199" s="22"/>
      <c r="W1199" s="22"/>
    </row>
    <row r="1200" spans="1:23" ht="41.4" customHeight="1" x14ac:dyDescent="0.3">
      <c r="A1200" s="22">
        <f t="shared" si="38"/>
        <v>721</v>
      </c>
      <c r="B1200" s="16" t="s">
        <v>817</v>
      </c>
      <c r="C1200" s="27" t="s">
        <v>820</v>
      </c>
      <c r="D1200" s="18" t="s">
        <v>32</v>
      </c>
      <c r="E1200" s="18"/>
      <c r="F1200" s="18"/>
      <c r="G1200" s="18"/>
      <c r="H1200" s="18"/>
      <c r="I1200" s="18"/>
      <c r="J1200" s="5"/>
      <c r="K1200" s="18"/>
      <c r="L1200" s="28"/>
      <c r="M1200" s="19"/>
      <c r="N1200" s="18"/>
      <c r="O1200" s="20">
        <v>1</v>
      </c>
      <c r="P1200" s="18"/>
      <c r="Q1200" s="20">
        <f t="shared" si="37"/>
        <v>1</v>
      </c>
      <c r="R1200" s="22">
        <v>1</v>
      </c>
      <c r="S1200" s="24"/>
      <c r="T1200" s="22"/>
      <c r="U1200" s="25"/>
      <c r="V1200" s="22"/>
      <c r="W1200" s="22"/>
    </row>
    <row r="1201" spans="1:23" ht="41.4" customHeight="1" x14ac:dyDescent="0.3">
      <c r="A1201" s="22">
        <f t="shared" si="38"/>
        <v>722</v>
      </c>
      <c r="B1201" s="16" t="s">
        <v>817</v>
      </c>
      <c r="C1201" s="27" t="s">
        <v>821</v>
      </c>
      <c r="D1201" s="18" t="s">
        <v>32</v>
      </c>
      <c r="E1201" s="18"/>
      <c r="F1201" s="18"/>
      <c r="G1201" s="18"/>
      <c r="H1201" s="18"/>
      <c r="I1201" s="18"/>
      <c r="J1201" s="5"/>
      <c r="K1201" s="18"/>
      <c r="L1201" s="28"/>
      <c r="M1201" s="19"/>
      <c r="N1201" s="18"/>
      <c r="O1201" s="20">
        <v>1</v>
      </c>
      <c r="P1201" s="18"/>
      <c r="Q1201" s="20">
        <f t="shared" si="37"/>
        <v>1</v>
      </c>
      <c r="R1201" s="22">
        <v>1</v>
      </c>
      <c r="S1201" s="24"/>
      <c r="T1201" s="22"/>
      <c r="U1201" s="25"/>
      <c r="V1201" s="22"/>
      <c r="W1201" s="22"/>
    </row>
    <row r="1202" spans="1:23" ht="41.4" customHeight="1" x14ac:dyDescent="0.3">
      <c r="A1202" s="22">
        <f t="shared" si="38"/>
        <v>723</v>
      </c>
      <c r="B1202" s="17" t="s">
        <v>817</v>
      </c>
      <c r="C1202" s="17" t="s">
        <v>822</v>
      </c>
      <c r="D1202" s="18" t="s">
        <v>205</v>
      </c>
      <c r="E1202" s="18"/>
      <c r="F1202" s="18"/>
      <c r="G1202" s="18"/>
      <c r="H1202" s="18"/>
      <c r="I1202" s="18"/>
      <c r="J1202" s="5"/>
      <c r="K1202" s="18"/>
      <c r="L1202" s="28"/>
      <c r="M1202" s="19"/>
      <c r="N1202" s="18"/>
      <c r="O1202" s="20">
        <v>1</v>
      </c>
      <c r="P1202" s="18"/>
      <c r="Q1202" s="20">
        <f t="shared" si="37"/>
        <v>1</v>
      </c>
      <c r="R1202" s="22">
        <v>1</v>
      </c>
      <c r="S1202" s="24"/>
      <c r="T1202" s="22"/>
      <c r="U1202" s="25"/>
      <c r="V1202" s="22"/>
      <c r="W1202" s="22"/>
    </row>
    <row r="1203" spans="1:23" ht="41.4" customHeight="1" x14ac:dyDescent="0.3">
      <c r="A1203" s="22">
        <f t="shared" si="38"/>
        <v>724</v>
      </c>
      <c r="B1203" s="16" t="s">
        <v>817</v>
      </c>
      <c r="C1203" s="27" t="s">
        <v>823</v>
      </c>
      <c r="D1203" s="18" t="s">
        <v>32</v>
      </c>
      <c r="E1203" s="18"/>
      <c r="F1203" s="18"/>
      <c r="G1203" s="18"/>
      <c r="H1203" s="18"/>
      <c r="I1203" s="18"/>
      <c r="J1203" s="5"/>
      <c r="K1203" s="18"/>
      <c r="L1203" s="28"/>
      <c r="M1203" s="19"/>
      <c r="N1203" s="18"/>
      <c r="O1203" s="20">
        <v>1</v>
      </c>
      <c r="P1203" s="18"/>
      <c r="Q1203" s="20">
        <f t="shared" si="37"/>
        <v>1</v>
      </c>
      <c r="R1203" s="22">
        <v>1</v>
      </c>
      <c r="S1203" s="24"/>
      <c r="T1203" s="22"/>
      <c r="U1203" s="25"/>
      <c r="V1203" s="22"/>
      <c r="W1203" s="22"/>
    </row>
    <row r="1204" spans="1:23" ht="41.4" customHeight="1" x14ac:dyDescent="0.3">
      <c r="A1204" s="22">
        <f t="shared" si="38"/>
        <v>725</v>
      </c>
      <c r="B1204" s="16" t="s">
        <v>817</v>
      </c>
      <c r="C1204" s="27" t="s">
        <v>824</v>
      </c>
      <c r="D1204" s="18" t="s">
        <v>32</v>
      </c>
      <c r="E1204" s="18"/>
      <c r="F1204" s="18"/>
      <c r="G1204" s="18"/>
      <c r="H1204" s="18"/>
      <c r="I1204" s="18"/>
      <c r="J1204" s="5"/>
      <c r="K1204" s="18"/>
      <c r="L1204" s="28"/>
      <c r="M1204" s="19"/>
      <c r="N1204" s="18"/>
      <c r="O1204" s="20">
        <v>1</v>
      </c>
      <c r="P1204" s="18"/>
      <c r="Q1204" s="20">
        <f t="shared" si="37"/>
        <v>1</v>
      </c>
      <c r="R1204" s="22">
        <v>1</v>
      </c>
      <c r="S1204" s="24"/>
      <c r="T1204" s="22"/>
      <c r="U1204" s="25"/>
      <c r="V1204" s="22"/>
      <c r="W1204" s="22"/>
    </row>
    <row r="1205" spans="1:23" ht="15" customHeight="1" x14ac:dyDescent="0.3">
      <c r="A1205" s="75">
        <f t="shared" si="38"/>
        <v>726</v>
      </c>
      <c r="B1205" s="76" t="s">
        <v>817</v>
      </c>
      <c r="C1205" s="76" t="s">
        <v>825</v>
      </c>
      <c r="D1205" s="37" t="s">
        <v>32</v>
      </c>
      <c r="E1205" s="37"/>
      <c r="F1205" s="37"/>
      <c r="G1205" s="37"/>
      <c r="H1205" s="37"/>
      <c r="I1205" s="37"/>
      <c r="J1205" s="5"/>
      <c r="K1205" s="18"/>
      <c r="L1205" s="28"/>
      <c r="M1205" s="19"/>
      <c r="N1205" s="18"/>
      <c r="O1205" s="20">
        <v>1</v>
      </c>
      <c r="P1205" s="18"/>
      <c r="Q1205" s="20">
        <f t="shared" si="37"/>
        <v>1</v>
      </c>
      <c r="R1205" s="22">
        <v>1</v>
      </c>
      <c r="S1205" s="24"/>
      <c r="T1205" s="22"/>
      <c r="U1205" s="25">
        <v>1</v>
      </c>
      <c r="V1205" s="22">
        <v>1</v>
      </c>
      <c r="W1205" s="22">
        <v>1</v>
      </c>
    </row>
    <row r="1206" spans="1:23" x14ac:dyDescent="0.3">
      <c r="A1206" s="75"/>
      <c r="B1206" s="76"/>
      <c r="C1206" s="76"/>
      <c r="D1206" s="37" t="s">
        <v>333</v>
      </c>
      <c r="E1206" s="37"/>
      <c r="F1206" s="37"/>
      <c r="G1206" s="37"/>
      <c r="H1206" s="37"/>
      <c r="I1206" s="37"/>
      <c r="J1206" s="5"/>
      <c r="K1206" s="18"/>
      <c r="L1206" s="28"/>
      <c r="M1206" s="19"/>
      <c r="N1206" s="18"/>
      <c r="O1206" s="20">
        <v>1</v>
      </c>
      <c r="P1206" s="18"/>
      <c r="Q1206" s="20">
        <f t="shared" si="37"/>
        <v>1</v>
      </c>
      <c r="R1206" s="22"/>
      <c r="S1206" s="24"/>
      <c r="T1206" s="22"/>
      <c r="U1206" s="25"/>
      <c r="V1206" s="22"/>
      <c r="W1206" s="22"/>
    </row>
    <row r="1207" spans="1:23" x14ac:dyDescent="0.3">
      <c r="A1207" s="75"/>
      <c r="B1207" s="76"/>
      <c r="C1207" s="76"/>
      <c r="D1207" s="37" t="s">
        <v>334</v>
      </c>
      <c r="E1207" s="37"/>
      <c r="F1207" s="37"/>
      <c r="G1207" s="37"/>
      <c r="H1207" s="37"/>
      <c r="I1207" s="37"/>
      <c r="J1207" s="5"/>
      <c r="K1207" s="18"/>
      <c r="L1207" s="28"/>
      <c r="M1207" s="19"/>
      <c r="N1207" s="18"/>
      <c r="O1207" s="20">
        <v>1</v>
      </c>
      <c r="P1207" s="18"/>
      <c r="Q1207" s="20">
        <f t="shared" si="37"/>
        <v>1</v>
      </c>
      <c r="R1207" s="22"/>
      <c r="S1207" s="24"/>
      <c r="T1207" s="22"/>
      <c r="U1207" s="25"/>
      <c r="V1207" s="22"/>
      <c r="W1207" s="22"/>
    </row>
    <row r="1208" spans="1:23" ht="27.6" x14ac:dyDescent="0.3">
      <c r="A1208" s="75"/>
      <c r="B1208" s="76"/>
      <c r="C1208" s="76"/>
      <c r="D1208" s="37" t="s">
        <v>335</v>
      </c>
      <c r="E1208" s="37"/>
      <c r="F1208" s="37"/>
      <c r="G1208" s="37"/>
      <c r="H1208" s="37"/>
      <c r="I1208" s="37"/>
      <c r="J1208" s="5"/>
      <c r="K1208" s="18"/>
      <c r="L1208" s="28"/>
      <c r="M1208" s="19"/>
      <c r="N1208" s="18"/>
      <c r="O1208" s="20">
        <v>1</v>
      </c>
      <c r="P1208" s="18"/>
      <c r="Q1208" s="20">
        <f t="shared" si="37"/>
        <v>1</v>
      </c>
      <c r="R1208" s="22"/>
      <c r="S1208" s="24"/>
      <c r="T1208" s="22"/>
      <c r="U1208" s="25"/>
      <c r="V1208" s="22"/>
      <c r="W1208" s="22"/>
    </row>
    <row r="1209" spans="1:23" ht="14.25" customHeight="1" x14ac:dyDescent="0.3">
      <c r="A1209" s="75">
        <f t="shared" si="38"/>
        <v>727</v>
      </c>
      <c r="B1209" s="76" t="s">
        <v>817</v>
      </c>
      <c r="C1209" s="76" t="s">
        <v>826</v>
      </c>
      <c r="D1209" s="37" t="s">
        <v>32</v>
      </c>
      <c r="E1209" s="37"/>
      <c r="F1209" s="37"/>
      <c r="G1209" s="37"/>
      <c r="H1209" s="37"/>
      <c r="I1209" s="37"/>
      <c r="J1209" s="5"/>
      <c r="K1209" s="18"/>
      <c r="L1209" s="28"/>
      <c r="M1209" s="19"/>
      <c r="N1209" s="18"/>
      <c r="O1209" s="20">
        <v>1</v>
      </c>
      <c r="P1209" s="18"/>
      <c r="Q1209" s="20">
        <f t="shared" si="37"/>
        <v>1</v>
      </c>
      <c r="R1209" s="22">
        <v>1</v>
      </c>
      <c r="S1209" s="24"/>
      <c r="T1209" s="22"/>
      <c r="U1209" s="25">
        <v>1</v>
      </c>
      <c r="V1209" s="22">
        <v>1</v>
      </c>
      <c r="W1209" s="22">
        <v>1</v>
      </c>
    </row>
    <row r="1210" spans="1:23" x14ac:dyDescent="0.3">
      <c r="A1210" s="75"/>
      <c r="B1210" s="76"/>
      <c r="C1210" s="76"/>
      <c r="D1210" s="37" t="s">
        <v>333</v>
      </c>
      <c r="E1210" s="37"/>
      <c r="F1210" s="37"/>
      <c r="G1210" s="37"/>
      <c r="H1210" s="37"/>
      <c r="I1210" s="37"/>
      <c r="J1210" s="5"/>
      <c r="K1210" s="18"/>
      <c r="L1210" s="28"/>
      <c r="M1210" s="19"/>
      <c r="N1210" s="18"/>
      <c r="O1210" s="20">
        <v>1</v>
      </c>
      <c r="P1210" s="18"/>
      <c r="Q1210" s="20">
        <f t="shared" si="37"/>
        <v>1</v>
      </c>
      <c r="R1210" s="22"/>
      <c r="S1210" s="24"/>
      <c r="T1210" s="22"/>
      <c r="U1210" s="25"/>
      <c r="V1210" s="22"/>
      <c r="W1210" s="22"/>
    </row>
    <row r="1211" spans="1:23" x14ac:dyDescent="0.3">
      <c r="A1211" s="75"/>
      <c r="B1211" s="76"/>
      <c r="C1211" s="76"/>
      <c r="D1211" s="37" t="s">
        <v>334</v>
      </c>
      <c r="E1211" s="37"/>
      <c r="F1211" s="37"/>
      <c r="G1211" s="37"/>
      <c r="H1211" s="37"/>
      <c r="I1211" s="37"/>
      <c r="J1211" s="5"/>
      <c r="K1211" s="18"/>
      <c r="L1211" s="28"/>
      <c r="M1211" s="19"/>
      <c r="N1211" s="18"/>
      <c r="O1211" s="20">
        <v>1</v>
      </c>
      <c r="P1211" s="18"/>
      <c r="Q1211" s="20">
        <f t="shared" si="37"/>
        <v>1</v>
      </c>
      <c r="R1211" s="22"/>
      <c r="S1211" s="24"/>
      <c r="T1211" s="22"/>
      <c r="U1211" s="25"/>
      <c r="V1211" s="22"/>
      <c r="W1211" s="22"/>
    </row>
    <row r="1212" spans="1:23" ht="27.6" x14ac:dyDescent="0.3">
      <c r="A1212" s="75"/>
      <c r="B1212" s="76"/>
      <c r="C1212" s="76"/>
      <c r="D1212" s="37" t="s">
        <v>335</v>
      </c>
      <c r="E1212" s="37"/>
      <c r="F1212" s="37"/>
      <c r="G1212" s="37"/>
      <c r="H1212" s="37"/>
      <c r="I1212" s="37"/>
      <c r="J1212" s="5"/>
      <c r="K1212" s="18"/>
      <c r="L1212" s="28"/>
      <c r="M1212" s="19"/>
      <c r="N1212" s="18"/>
      <c r="O1212" s="20">
        <v>1</v>
      </c>
      <c r="P1212" s="18"/>
      <c r="Q1212" s="20">
        <f t="shared" si="37"/>
        <v>1</v>
      </c>
      <c r="R1212" s="22"/>
      <c r="S1212" s="24"/>
      <c r="T1212" s="22"/>
      <c r="U1212" s="25"/>
      <c r="V1212" s="22"/>
      <c r="W1212" s="22"/>
    </row>
    <row r="1213" spans="1:23" ht="14.25" customHeight="1" x14ac:dyDescent="0.3">
      <c r="A1213" s="75">
        <f t="shared" si="38"/>
        <v>728</v>
      </c>
      <c r="B1213" s="76" t="s">
        <v>817</v>
      </c>
      <c r="C1213" s="76" t="s">
        <v>827</v>
      </c>
      <c r="D1213" s="37" t="s">
        <v>32</v>
      </c>
      <c r="E1213" s="37"/>
      <c r="F1213" s="37"/>
      <c r="G1213" s="37"/>
      <c r="H1213" s="37"/>
      <c r="I1213" s="37"/>
      <c r="J1213" s="5"/>
      <c r="K1213" s="18"/>
      <c r="L1213" s="28"/>
      <c r="M1213" s="19"/>
      <c r="N1213" s="18"/>
      <c r="O1213" s="20">
        <v>1</v>
      </c>
      <c r="P1213" s="18"/>
      <c r="Q1213" s="20">
        <f t="shared" si="37"/>
        <v>1</v>
      </c>
      <c r="R1213" s="22">
        <v>1</v>
      </c>
      <c r="S1213" s="24"/>
      <c r="T1213" s="22"/>
      <c r="U1213" s="25">
        <v>1</v>
      </c>
      <c r="V1213" s="22">
        <v>1</v>
      </c>
      <c r="W1213" s="22">
        <v>1</v>
      </c>
    </row>
    <row r="1214" spans="1:23" x14ac:dyDescent="0.3">
      <c r="A1214" s="75"/>
      <c r="B1214" s="76"/>
      <c r="C1214" s="76"/>
      <c r="D1214" s="37" t="s">
        <v>333</v>
      </c>
      <c r="E1214" s="37"/>
      <c r="F1214" s="37"/>
      <c r="G1214" s="37"/>
      <c r="H1214" s="37"/>
      <c r="I1214" s="37"/>
      <c r="J1214" s="5"/>
      <c r="K1214" s="18"/>
      <c r="L1214" s="28"/>
      <c r="M1214" s="19"/>
      <c r="N1214" s="18"/>
      <c r="O1214" s="20">
        <v>1</v>
      </c>
      <c r="P1214" s="18"/>
      <c r="Q1214" s="20">
        <f t="shared" si="37"/>
        <v>1</v>
      </c>
      <c r="R1214" s="22"/>
      <c r="S1214" s="24"/>
      <c r="T1214" s="22"/>
      <c r="U1214" s="25"/>
      <c r="V1214" s="22"/>
      <c r="W1214" s="22"/>
    </row>
    <row r="1215" spans="1:23" x14ac:dyDescent="0.3">
      <c r="A1215" s="75"/>
      <c r="B1215" s="76"/>
      <c r="C1215" s="76"/>
      <c r="D1215" s="37" t="s">
        <v>334</v>
      </c>
      <c r="E1215" s="37"/>
      <c r="F1215" s="37"/>
      <c r="G1215" s="37"/>
      <c r="H1215" s="37"/>
      <c r="I1215" s="37"/>
      <c r="J1215" s="5"/>
      <c r="K1215" s="18"/>
      <c r="L1215" s="28"/>
      <c r="M1215" s="19"/>
      <c r="N1215" s="18"/>
      <c r="O1215" s="20">
        <v>1</v>
      </c>
      <c r="P1215" s="18"/>
      <c r="Q1215" s="20">
        <f t="shared" si="37"/>
        <v>1</v>
      </c>
      <c r="R1215" s="22"/>
      <c r="S1215" s="24"/>
      <c r="T1215" s="22"/>
      <c r="U1215" s="25"/>
      <c r="V1215" s="22"/>
      <c r="W1215" s="22"/>
    </row>
    <row r="1216" spans="1:23" ht="27.6" x14ac:dyDescent="0.3">
      <c r="A1216" s="75"/>
      <c r="B1216" s="76"/>
      <c r="C1216" s="76"/>
      <c r="D1216" s="37" t="s">
        <v>335</v>
      </c>
      <c r="E1216" s="37"/>
      <c r="F1216" s="37"/>
      <c r="G1216" s="37"/>
      <c r="H1216" s="37"/>
      <c r="I1216" s="37"/>
      <c r="J1216" s="5"/>
      <c r="K1216" s="18"/>
      <c r="L1216" s="28"/>
      <c r="M1216" s="19"/>
      <c r="N1216" s="18"/>
      <c r="O1216" s="20">
        <v>1</v>
      </c>
      <c r="P1216" s="18"/>
      <c r="Q1216" s="20">
        <f t="shared" ref="Q1216:Q1279" si="39">SUM(E1216:P1216)</f>
        <v>1</v>
      </c>
      <c r="R1216" s="22"/>
      <c r="S1216" s="24"/>
      <c r="T1216" s="22"/>
      <c r="U1216" s="25"/>
      <c r="V1216" s="22"/>
      <c r="W1216" s="22"/>
    </row>
    <row r="1217" spans="1:23" ht="30" customHeight="1" x14ac:dyDescent="0.3">
      <c r="A1217" s="22">
        <f t="shared" si="38"/>
        <v>729</v>
      </c>
      <c r="B1217" s="16" t="s">
        <v>828</v>
      </c>
      <c r="C1217" s="27" t="s">
        <v>829</v>
      </c>
      <c r="D1217" s="18" t="s">
        <v>32</v>
      </c>
      <c r="E1217" s="18"/>
      <c r="F1217" s="18"/>
      <c r="G1217" s="18"/>
      <c r="H1217" s="18"/>
      <c r="I1217" s="18"/>
      <c r="J1217" s="5"/>
      <c r="K1217" s="18"/>
      <c r="L1217" s="28"/>
      <c r="M1217" s="19"/>
      <c r="N1217" s="18"/>
      <c r="O1217" s="20">
        <v>1</v>
      </c>
      <c r="P1217" s="18"/>
      <c r="Q1217" s="20">
        <f t="shared" si="39"/>
        <v>1</v>
      </c>
      <c r="R1217" s="22">
        <v>1</v>
      </c>
      <c r="S1217" s="24"/>
      <c r="T1217" s="22"/>
      <c r="U1217" s="25"/>
      <c r="V1217" s="22"/>
      <c r="W1217" s="22"/>
    </row>
    <row r="1218" spans="1:23" ht="30" customHeight="1" x14ac:dyDescent="0.3">
      <c r="A1218" s="22">
        <f t="shared" si="38"/>
        <v>730</v>
      </c>
      <c r="B1218" s="16" t="s">
        <v>828</v>
      </c>
      <c r="C1218" s="27" t="s">
        <v>830</v>
      </c>
      <c r="D1218" s="18" t="s">
        <v>32</v>
      </c>
      <c r="E1218" s="18"/>
      <c r="F1218" s="18"/>
      <c r="G1218" s="18"/>
      <c r="H1218" s="18"/>
      <c r="I1218" s="18"/>
      <c r="J1218" s="5"/>
      <c r="K1218" s="18"/>
      <c r="L1218" s="28"/>
      <c r="M1218" s="19"/>
      <c r="N1218" s="18"/>
      <c r="O1218" s="20">
        <v>1</v>
      </c>
      <c r="P1218" s="18"/>
      <c r="Q1218" s="20">
        <f t="shared" si="39"/>
        <v>1</v>
      </c>
      <c r="R1218" s="22">
        <v>1</v>
      </c>
      <c r="S1218" s="24"/>
      <c r="T1218" s="22"/>
      <c r="U1218" s="25"/>
      <c r="V1218" s="22"/>
      <c r="W1218" s="22"/>
    </row>
    <row r="1219" spans="1:23" ht="30" customHeight="1" x14ac:dyDescent="0.3">
      <c r="A1219" s="22">
        <f t="shared" si="38"/>
        <v>731</v>
      </c>
      <c r="B1219" s="16" t="s">
        <v>828</v>
      </c>
      <c r="C1219" s="27" t="s">
        <v>831</v>
      </c>
      <c r="D1219" s="18" t="s">
        <v>32</v>
      </c>
      <c r="E1219" s="18"/>
      <c r="F1219" s="18"/>
      <c r="G1219" s="18"/>
      <c r="H1219" s="18"/>
      <c r="I1219" s="18"/>
      <c r="J1219" s="5"/>
      <c r="K1219" s="18"/>
      <c r="L1219" s="28"/>
      <c r="M1219" s="19"/>
      <c r="N1219" s="18"/>
      <c r="O1219" s="20">
        <v>1</v>
      </c>
      <c r="P1219" s="18"/>
      <c r="Q1219" s="20">
        <f t="shared" si="39"/>
        <v>1</v>
      </c>
      <c r="R1219" s="22">
        <v>1</v>
      </c>
      <c r="S1219" s="24"/>
      <c r="T1219" s="22"/>
      <c r="U1219" s="25"/>
      <c r="V1219" s="22"/>
      <c r="W1219" s="22"/>
    </row>
    <row r="1220" spans="1:23" ht="39" customHeight="1" x14ac:dyDescent="0.3">
      <c r="A1220" s="22">
        <f t="shared" si="38"/>
        <v>732</v>
      </c>
      <c r="B1220" s="16" t="s">
        <v>828</v>
      </c>
      <c r="C1220" s="27" t="s">
        <v>832</v>
      </c>
      <c r="D1220" s="18" t="s">
        <v>32</v>
      </c>
      <c r="E1220" s="18"/>
      <c r="F1220" s="18"/>
      <c r="G1220" s="18"/>
      <c r="H1220" s="18"/>
      <c r="I1220" s="18"/>
      <c r="J1220" s="5"/>
      <c r="K1220" s="18"/>
      <c r="L1220" s="28"/>
      <c r="M1220" s="19"/>
      <c r="N1220" s="18"/>
      <c r="O1220" s="20">
        <v>1</v>
      </c>
      <c r="P1220" s="18"/>
      <c r="Q1220" s="20">
        <f t="shared" si="39"/>
        <v>1</v>
      </c>
      <c r="R1220" s="22">
        <v>1</v>
      </c>
      <c r="S1220" s="24"/>
      <c r="T1220" s="22"/>
      <c r="U1220" s="25"/>
      <c r="V1220" s="22"/>
      <c r="W1220" s="22"/>
    </row>
    <row r="1221" spans="1:23" ht="17.399999999999999" customHeight="1" x14ac:dyDescent="0.3">
      <c r="A1221" s="72">
        <f t="shared" si="38"/>
        <v>733</v>
      </c>
      <c r="B1221" s="73" t="s">
        <v>828</v>
      </c>
      <c r="C1221" s="74" t="s">
        <v>833</v>
      </c>
      <c r="D1221" s="18" t="s">
        <v>32</v>
      </c>
      <c r="E1221" s="18"/>
      <c r="F1221" s="18"/>
      <c r="G1221" s="18"/>
      <c r="H1221" s="18"/>
      <c r="I1221" s="18"/>
      <c r="J1221" s="5"/>
      <c r="K1221" s="18"/>
      <c r="L1221" s="28"/>
      <c r="M1221" s="19"/>
      <c r="N1221" s="18"/>
      <c r="O1221" s="20">
        <v>1</v>
      </c>
      <c r="P1221" s="18"/>
      <c r="Q1221" s="20">
        <f t="shared" si="39"/>
        <v>1</v>
      </c>
      <c r="R1221" s="22">
        <v>1</v>
      </c>
      <c r="S1221" s="24">
        <v>1</v>
      </c>
      <c r="T1221" s="22">
        <v>1</v>
      </c>
      <c r="U1221" s="25"/>
      <c r="V1221" s="22"/>
      <c r="W1221" s="22"/>
    </row>
    <row r="1222" spans="1:23" ht="17.399999999999999" customHeight="1" x14ac:dyDescent="0.3">
      <c r="A1222" s="72"/>
      <c r="B1222" s="73"/>
      <c r="C1222" s="74"/>
      <c r="D1222" s="18" t="s">
        <v>48</v>
      </c>
      <c r="E1222" s="18"/>
      <c r="F1222" s="18"/>
      <c r="G1222" s="18"/>
      <c r="H1222" s="18"/>
      <c r="I1222" s="18"/>
      <c r="J1222" s="5"/>
      <c r="K1222" s="18"/>
      <c r="L1222" s="28"/>
      <c r="M1222" s="19"/>
      <c r="N1222" s="18"/>
      <c r="O1222" s="20">
        <v>1</v>
      </c>
      <c r="P1222" s="18"/>
      <c r="Q1222" s="20">
        <f t="shared" si="39"/>
        <v>1</v>
      </c>
      <c r="R1222" s="22"/>
      <c r="S1222" s="24"/>
      <c r="T1222" s="22"/>
      <c r="U1222" s="25"/>
      <c r="V1222" s="22"/>
      <c r="W1222" s="22"/>
    </row>
    <row r="1223" spans="1:23" ht="17.399999999999999" customHeight="1" x14ac:dyDescent="0.3">
      <c r="A1223" s="72"/>
      <c r="B1223" s="73"/>
      <c r="C1223" s="74"/>
      <c r="D1223" s="18" t="s">
        <v>49</v>
      </c>
      <c r="E1223" s="18"/>
      <c r="F1223" s="18"/>
      <c r="G1223" s="18"/>
      <c r="H1223" s="18"/>
      <c r="I1223" s="18"/>
      <c r="J1223" s="5"/>
      <c r="K1223" s="18"/>
      <c r="L1223" s="28"/>
      <c r="M1223" s="19"/>
      <c r="N1223" s="18"/>
      <c r="O1223" s="20">
        <v>1</v>
      </c>
      <c r="P1223" s="18"/>
      <c r="Q1223" s="20">
        <f t="shared" si="39"/>
        <v>1</v>
      </c>
      <c r="R1223" s="22"/>
      <c r="S1223" s="24"/>
      <c r="T1223" s="22"/>
      <c r="U1223" s="25"/>
      <c r="V1223" s="22"/>
      <c r="W1223" s="22"/>
    </row>
    <row r="1224" spans="1:23" ht="30" customHeight="1" x14ac:dyDescent="0.3">
      <c r="A1224" s="22">
        <f t="shared" si="38"/>
        <v>734</v>
      </c>
      <c r="B1224" s="17" t="s">
        <v>834</v>
      </c>
      <c r="C1224" s="17" t="s">
        <v>835</v>
      </c>
      <c r="D1224" s="18" t="s">
        <v>32</v>
      </c>
      <c r="E1224" s="18"/>
      <c r="F1224" s="18"/>
      <c r="G1224" s="18"/>
      <c r="H1224" s="18"/>
      <c r="I1224" s="18"/>
      <c r="J1224" s="5"/>
      <c r="K1224" s="18"/>
      <c r="L1224" s="28"/>
      <c r="M1224" s="19"/>
      <c r="N1224" s="18"/>
      <c r="O1224" s="20">
        <v>1</v>
      </c>
      <c r="P1224" s="18"/>
      <c r="Q1224" s="20">
        <f t="shared" si="39"/>
        <v>1</v>
      </c>
      <c r="R1224" s="22">
        <v>1</v>
      </c>
      <c r="S1224" s="24"/>
      <c r="T1224" s="22"/>
      <c r="U1224" s="25"/>
      <c r="V1224" s="22"/>
      <c r="W1224" s="22"/>
    </row>
    <row r="1225" spans="1:23" ht="39" customHeight="1" x14ac:dyDescent="0.3">
      <c r="A1225" s="22">
        <f t="shared" si="38"/>
        <v>735</v>
      </c>
      <c r="B1225" s="17" t="s">
        <v>834</v>
      </c>
      <c r="C1225" s="17" t="s">
        <v>836</v>
      </c>
      <c r="D1225" s="18" t="s">
        <v>32</v>
      </c>
      <c r="E1225" s="18"/>
      <c r="F1225" s="18"/>
      <c r="G1225" s="18"/>
      <c r="H1225" s="18"/>
      <c r="I1225" s="18"/>
      <c r="J1225" s="5"/>
      <c r="K1225" s="18"/>
      <c r="L1225" s="28"/>
      <c r="M1225" s="19"/>
      <c r="N1225" s="18"/>
      <c r="O1225" s="20">
        <v>1</v>
      </c>
      <c r="P1225" s="18"/>
      <c r="Q1225" s="20">
        <f t="shared" si="39"/>
        <v>1</v>
      </c>
      <c r="R1225" s="22">
        <v>1</v>
      </c>
      <c r="S1225" s="24"/>
      <c r="T1225" s="22"/>
      <c r="U1225" s="25"/>
      <c r="V1225" s="22"/>
      <c r="W1225" s="22"/>
    </row>
    <row r="1226" spans="1:23" ht="39" customHeight="1" x14ac:dyDescent="0.3">
      <c r="A1226" s="22">
        <f t="shared" si="38"/>
        <v>736</v>
      </c>
      <c r="B1226" s="17" t="s">
        <v>834</v>
      </c>
      <c r="C1226" s="17" t="s">
        <v>837</v>
      </c>
      <c r="D1226" s="18" t="s">
        <v>32</v>
      </c>
      <c r="E1226" s="18"/>
      <c r="F1226" s="18"/>
      <c r="G1226" s="18"/>
      <c r="H1226" s="18"/>
      <c r="I1226" s="18"/>
      <c r="J1226" s="5"/>
      <c r="K1226" s="18"/>
      <c r="L1226" s="28"/>
      <c r="M1226" s="19"/>
      <c r="N1226" s="18"/>
      <c r="O1226" s="20">
        <v>1</v>
      </c>
      <c r="P1226" s="18"/>
      <c r="Q1226" s="20">
        <f t="shared" si="39"/>
        <v>1</v>
      </c>
      <c r="R1226" s="22">
        <v>1</v>
      </c>
      <c r="S1226" s="24"/>
      <c r="T1226" s="22"/>
      <c r="U1226" s="25"/>
      <c r="V1226" s="22"/>
      <c r="W1226" s="22"/>
    </row>
    <row r="1227" spans="1:23" ht="45" customHeight="1" x14ac:dyDescent="0.3">
      <c r="A1227" s="22">
        <f t="shared" si="38"/>
        <v>737</v>
      </c>
      <c r="B1227" s="16" t="s">
        <v>834</v>
      </c>
      <c r="C1227" s="27" t="s">
        <v>838</v>
      </c>
      <c r="D1227" s="18" t="s">
        <v>32</v>
      </c>
      <c r="E1227" s="18"/>
      <c r="F1227" s="18"/>
      <c r="G1227" s="18"/>
      <c r="H1227" s="18"/>
      <c r="I1227" s="18"/>
      <c r="J1227" s="5"/>
      <c r="K1227" s="18"/>
      <c r="L1227" s="28"/>
      <c r="M1227" s="19"/>
      <c r="N1227" s="18"/>
      <c r="O1227" s="20">
        <v>1</v>
      </c>
      <c r="P1227" s="18"/>
      <c r="Q1227" s="20">
        <f t="shared" si="39"/>
        <v>1</v>
      </c>
      <c r="R1227" s="22">
        <v>1</v>
      </c>
      <c r="S1227" s="24"/>
      <c r="T1227" s="22"/>
      <c r="U1227" s="25"/>
      <c r="V1227" s="22"/>
      <c r="W1227" s="22"/>
    </row>
    <row r="1228" spans="1:23" ht="30" customHeight="1" x14ac:dyDescent="0.3">
      <c r="A1228" s="22">
        <f t="shared" si="38"/>
        <v>738</v>
      </c>
      <c r="B1228" s="17" t="s">
        <v>834</v>
      </c>
      <c r="C1228" s="17" t="s">
        <v>839</v>
      </c>
      <c r="D1228" s="18" t="s">
        <v>32</v>
      </c>
      <c r="E1228" s="18"/>
      <c r="F1228" s="18"/>
      <c r="G1228" s="18"/>
      <c r="H1228" s="18"/>
      <c r="I1228" s="18"/>
      <c r="J1228" s="5"/>
      <c r="K1228" s="18"/>
      <c r="L1228" s="28"/>
      <c r="M1228" s="19"/>
      <c r="N1228" s="18"/>
      <c r="O1228" s="20">
        <v>1</v>
      </c>
      <c r="P1228" s="18"/>
      <c r="Q1228" s="20">
        <f t="shared" si="39"/>
        <v>1</v>
      </c>
      <c r="R1228" s="22">
        <v>1</v>
      </c>
      <c r="S1228" s="24"/>
      <c r="T1228" s="22"/>
      <c r="U1228" s="25"/>
      <c r="V1228" s="22"/>
      <c r="W1228" s="22"/>
    </row>
    <row r="1229" spans="1:23" ht="30" customHeight="1" x14ac:dyDescent="0.3">
      <c r="A1229" s="22">
        <f t="shared" si="38"/>
        <v>739</v>
      </c>
      <c r="B1229" s="17" t="s">
        <v>834</v>
      </c>
      <c r="C1229" s="17" t="s">
        <v>840</v>
      </c>
      <c r="D1229" s="18" t="s">
        <v>32</v>
      </c>
      <c r="E1229" s="18"/>
      <c r="F1229" s="18"/>
      <c r="G1229" s="18"/>
      <c r="H1229" s="18"/>
      <c r="I1229" s="18"/>
      <c r="J1229" s="5"/>
      <c r="K1229" s="18"/>
      <c r="L1229" s="28"/>
      <c r="M1229" s="19"/>
      <c r="N1229" s="18"/>
      <c r="O1229" s="20">
        <v>1</v>
      </c>
      <c r="P1229" s="18"/>
      <c r="Q1229" s="20">
        <f t="shared" si="39"/>
        <v>1</v>
      </c>
      <c r="R1229" s="22">
        <v>1</v>
      </c>
      <c r="S1229" s="24"/>
      <c r="T1229" s="22"/>
      <c r="U1229" s="25"/>
      <c r="V1229" s="22"/>
      <c r="W1229" s="22"/>
    </row>
    <row r="1230" spans="1:23" ht="45" customHeight="1" x14ac:dyDescent="0.3">
      <c r="A1230" s="22">
        <f t="shared" si="38"/>
        <v>740</v>
      </c>
      <c r="B1230" s="16" t="s">
        <v>834</v>
      </c>
      <c r="C1230" s="27" t="s">
        <v>841</v>
      </c>
      <c r="D1230" s="18" t="s">
        <v>32</v>
      </c>
      <c r="E1230" s="18"/>
      <c r="F1230" s="18"/>
      <c r="G1230" s="18"/>
      <c r="H1230" s="18"/>
      <c r="I1230" s="18"/>
      <c r="J1230" s="5"/>
      <c r="K1230" s="18"/>
      <c r="L1230" s="28"/>
      <c r="M1230" s="19"/>
      <c r="N1230" s="18"/>
      <c r="O1230" s="20">
        <v>1</v>
      </c>
      <c r="P1230" s="18"/>
      <c r="Q1230" s="20">
        <f t="shared" si="39"/>
        <v>1</v>
      </c>
      <c r="R1230" s="22">
        <v>1</v>
      </c>
      <c r="S1230" s="24"/>
      <c r="T1230" s="22"/>
      <c r="U1230" s="25"/>
      <c r="V1230" s="22"/>
      <c r="W1230" s="22"/>
    </row>
    <row r="1231" spans="1:23" ht="17.399999999999999" customHeight="1" x14ac:dyDescent="0.3">
      <c r="A1231" s="72">
        <f t="shared" si="38"/>
        <v>741</v>
      </c>
      <c r="B1231" s="73" t="s">
        <v>834</v>
      </c>
      <c r="C1231" s="74" t="s">
        <v>842</v>
      </c>
      <c r="D1231" s="18" t="s">
        <v>32</v>
      </c>
      <c r="E1231" s="18"/>
      <c r="F1231" s="18"/>
      <c r="G1231" s="18"/>
      <c r="H1231" s="18"/>
      <c r="I1231" s="18"/>
      <c r="J1231" s="5"/>
      <c r="K1231" s="18"/>
      <c r="L1231" s="28"/>
      <c r="M1231" s="19"/>
      <c r="N1231" s="18"/>
      <c r="O1231" s="20">
        <v>1</v>
      </c>
      <c r="P1231" s="18"/>
      <c r="Q1231" s="20">
        <f t="shared" si="39"/>
        <v>1</v>
      </c>
      <c r="R1231" s="22">
        <v>1</v>
      </c>
      <c r="S1231" s="24">
        <v>1</v>
      </c>
      <c r="T1231" s="22">
        <v>1</v>
      </c>
      <c r="U1231" s="25"/>
      <c r="V1231" s="22"/>
      <c r="W1231" s="22"/>
    </row>
    <row r="1232" spans="1:23" ht="17.399999999999999" customHeight="1" x14ac:dyDescent="0.3">
      <c r="A1232" s="72"/>
      <c r="B1232" s="73"/>
      <c r="C1232" s="74"/>
      <c r="D1232" s="18" t="s">
        <v>48</v>
      </c>
      <c r="E1232" s="18"/>
      <c r="F1232" s="18"/>
      <c r="G1232" s="18"/>
      <c r="H1232" s="18"/>
      <c r="I1232" s="18"/>
      <c r="J1232" s="5"/>
      <c r="K1232" s="18"/>
      <c r="L1232" s="28"/>
      <c r="M1232" s="19"/>
      <c r="N1232" s="18"/>
      <c r="O1232" s="20">
        <v>1</v>
      </c>
      <c r="P1232" s="18"/>
      <c r="Q1232" s="20">
        <f t="shared" si="39"/>
        <v>1</v>
      </c>
      <c r="R1232" s="22"/>
      <c r="S1232" s="24"/>
      <c r="T1232" s="22"/>
      <c r="U1232" s="25"/>
      <c r="V1232" s="22"/>
      <c r="W1232" s="22"/>
    </row>
    <row r="1233" spans="1:23" ht="17.399999999999999" customHeight="1" x14ac:dyDescent="0.3">
      <c r="A1233" s="72"/>
      <c r="B1233" s="73"/>
      <c r="C1233" s="74"/>
      <c r="D1233" s="18" t="s">
        <v>49</v>
      </c>
      <c r="E1233" s="18"/>
      <c r="F1233" s="18"/>
      <c r="G1233" s="18"/>
      <c r="H1233" s="18"/>
      <c r="I1233" s="18"/>
      <c r="J1233" s="5"/>
      <c r="K1233" s="18"/>
      <c r="L1233" s="28"/>
      <c r="M1233" s="19"/>
      <c r="N1233" s="18"/>
      <c r="O1233" s="20">
        <v>1</v>
      </c>
      <c r="P1233" s="18"/>
      <c r="Q1233" s="20">
        <f t="shared" si="39"/>
        <v>1</v>
      </c>
      <c r="R1233" s="22"/>
      <c r="S1233" s="24"/>
      <c r="T1233" s="22"/>
      <c r="U1233" s="25"/>
      <c r="V1233" s="22"/>
      <c r="W1233" s="22"/>
    </row>
    <row r="1234" spans="1:23" ht="38.4" customHeight="1" x14ac:dyDescent="0.3">
      <c r="A1234" s="22">
        <f t="shared" si="38"/>
        <v>742</v>
      </c>
      <c r="B1234" s="16" t="s">
        <v>834</v>
      </c>
      <c r="C1234" s="27" t="s">
        <v>843</v>
      </c>
      <c r="D1234" s="18" t="s">
        <v>32</v>
      </c>
      <c r="E1234" s="18"/>
      <c r="F1234" s="18"/>
      <c r="G1234" s="18"/>
      <c r="H1234" s="18"/>
      <c r="I1234" s="18"/>
      <c r="J1234" s="5"/>
      <c r="K1234" s="18"/>
      <c r="L1234" s="28"/>
      <c r="M1234" s="19"/>
      <c r="N1234" s="18"/>
      <c r="O1234" s="20">
        <v>1</v>
      </c>
      <c r="P1234" s="18"/>
      <c r="Q1234" s="20">
        <f t="shared" si="39"/>
        <v>1</v>
      </c>
      <c r="R1234" s="22">
        <v>1</v>
      </c>
      <c r="S1234" s="24"/>
      <c r="T1234" s="22"/>
      <c r="U1234" s="25"/>
      <c r="V1234" s="22"/>
      <c r="W1234" s="22"/>
    </row>
    <row r="1235" spans="1:23" ht="17.399999999999999" customHeight="1" x14ac:dyDescent="0.3">
      <c r="A1235" s="72">
        <f t="shared" si="38"/>
        <v>743</v>
      </c>
      <c r="B1235" s="73" t="s">
        <v>834</v>
      </c>
      <c r="C1235" s="74" t="s">
        <v>844</v>
      </c>
      <c r="D1235" s="18" t="s">
        <v>32</v>
      </c>
      <c r="E1235" s="18"/>
      <c r="F1235" s="18"/>
      <c r="G1235" s="18"/>
      <c r="H1235" s="18"/>
      <c r="I1235" s="18"/>
      <c r="J1235" s="5"/>
      <c r="K1235" s="18"/>
      <c r="L1235" s="28"/>
      <c r="M1235" s="19"/>
      <c r="N1235" s="18"/>
      <c r="O1235" s="20">
        <v>1</v>
      </c>
      <c r="P1235" s="18"/>
      <c r="Q1235" s="20">
        <f t="shared" si="39"/>
        <v>1</v>
      </c>
      <c r="R1235" s="22">
        <v>1</v>
      </c>
      <c r="S1235" s="24">
        <v>1</v>
      </c>
      <c r="T1235" s="22">
        <v>1</v>
      </c>
      <c r="U1235" s="25"/>
      <c r="V1235" s="22"/>
      <c r="W1235" s="22"/>
    </row>
    <row r="1236" spans="1:23" ht="17.399999999999999" customHeight="1" x14ac:dyDescent="0.3">
      <c r="A1236" s="72"/>
      <c r="B1236" s="73"/>
      <c r="C1236" s="74"/>
      <c r="D1236" s="18" t="s">
        <v>48</v>
      </c>
      <c r="E1236" s="18"/>
      <c r="F1236" s="18"/>
      <c r="G1236" s="18"/>
      <c r="H1236" s="18"/>
      <c r="I1236" s="18"/>
      <c r="J1236" s="5"/>
      <c r="K1236" s="18"/>
      <c r="L1236" s="28"/>
      <c r="M1236" s="19"/>
      <c r="N1236" s="18"/>
      <c r="O1236" s="20">
        <v>1</v>
      </c>
      <c r="P1236" s="18"/>
      <c r="Q1236" s="20">
        <f t="shared" si="39"/>
        <v>1</v>
      </c>
      <c r="R1236" s="22"/>
      <c r="S1236" s="24"/>
      <c r="T1236" s="22"/>
      <c r="U1236" s="25"/>
      <c r="V1236" s="22"/>
      <c r="W1236" s="22"/>
    </row>
    <row r="1237" spans="1:23" ht="17.399999999999999" customHeight="1" x14ac:dyDescent="0.3">
      <c r="A1237" s="72"/>
      <c r="B1237" s="73"/>
      <c r="C1237" s="74"/>
      <c r="D1237" s="18" t="s">
        <v>49</v>
      </c>
      <c r="E1237" s="18"/>
      <c r="F1237" s="18"/>
      <c r="G1237" s="18"/>
      <c r="H1237" s="18"/>
      <c r="I1237" s="18"/>
      <c r="J1237" s="5"/>
      <c r="K1237" s="18"/>
      <c r="L1237" s="28"/>
      <c r="M1237" s="19"/>
      <c r="N1237" s="18"/>
      <c r="O1237" s="20">
        <v>1</v>
      </c>
      <c r="P1237" s="18"/>
      <c r="Q1237" s="20">
        <f t="shared" si="39"/>
        <v>1</v>
      </c>
      <c r="R1237" s="22"/>
      <c r="S1237" s="24"/>
      <c r="T1237" s="22"/>
      <c r="U1237" s="25"/>
      <c r="V1237" s="22"/>
      <c r="W1237" s="22"/>
    </row>
    <row r="1238" spans="1:23" ht="38.4" customHeight="1" x14ac:dyDescent="0.3">
      <c r="A1238" s="22">
        <f t="shared" si="38"/>
        <v>744</v>
      </c>
      <c r="B1238" s="17" t="s">
        <v>834</v>
      </c>
      <c r="C1238" s="17" t="s">
        <v>845</v>
      </c>
      <c r="D1238" s="18" t="s">
        <v>32</v>
      </c>
      <c r="E1238" s="18"/>
      <c r="F1238" s="18"/>
      <c r="G1238" s="18"/>
      <c r="H1238" s="18"/>
      <c r="I1238" s="18"/>
      <c r="J1238" s="5"/>
      <c r="K1238" s="18"/>
      <c r="L1238" s="28"/>
      <c r="M1238" s="19"/>
      <c r="N1238" s="18"/>
      <c r="O1238" s="20">
        <v>1</v>
      </c>
      <c r="P1238" s="18"/>
      <c r="Q1238" s="20">
        <f t="shared" si="39"/>
        <v>1</v>
      </c>
      <c r="R1238" s="22">
        <v>1</v>
      </c>
      <c r="S1238" s="24"/>
      <c r="T1238" s="22"/>
      <c r="U1238" s="25"/>
      <c r="V1238" s="22"/>
      <c r="W1238" s="22"/>
    </row>
    <row r="1239" spans="1:23" ht="38.4" customHeight="1" x14ac:dyDescent="0.3">
      <c r="A1239" s="22">
        <f t="shared" si="38"/>
        <v>745</v>
      </c>
      <c r="B1239" s="17" t="s">
        <v>834</v>
      </c>
      <c r="C1239" s="17" t="s">
        <v>846</v>
      </c>
      <c r="D1239" s="18" t="s">
        <v>32</v>
      </c>
      <c r="E1239" s="18"/>
      <c r="F1239" s="18"/>
      <c r="G1239" s="18"/>
      <c r="H1239" s="18"/>
      <c r="I1239" s="18"/>
      <c r="J1239" s="5"/>
      <c r="K1239" s="18"/>
      <c r="L1239" s="28"/>
      <c r="M1239" s="19"/>
      <c r="N1239" s="18"/>
      <c r="O1239" s="20">
        <v>1</v>
      </c>
      <c r="P1239" s="18"/>
      <c r="Q1239" s="20">
        <f t="shared" si="39"/>
        <v>1</v>
      </c>
      <c r="R1239" s="22">
        <v>1</v>
      </c>
      <c r="S1239" s="24"/>
      <c r="T1239" s="22"/>
      <c r="U1239" s="25"/>
      <c r="V1239" s="22"/>
      <c r="W1239" s="22"/>
    </row>
    <row r="1240" spans="1:23" ht="38.4" customHeight="1" x14ac:dyDescent="0.3">
      <c r="A1240" s="22">
        <f t="shared" si="38"/>
        <v>746</v>
      </c>
      <c r="B1240" s="17" t="s">
        <v>834</v>
      </c>
      <c r="C1240" s="17" t="s">
        <v>847</v>
      </c>
      <c r="D1240" s="18" t="s">
        <v>32</v>
      </c>
      <c r="E1240" s="18"/>
      <c r="F1240" s="18"/>
      <c r="G1240" s="18"/>
      <c r="H1240" s="18"/>
      <c r="I1240" s="18"/>
      <c r="J1240" s="5"/>
      <c r="K1240" s="18"/>
      <c r="L1240" s="28"/>
      <c r="M1240" s="19"/>
      <c r="N1240" s="18"/>
      <c r="O1240" s="20">
        <v>1</v>
      </c>
      <c r="P1240" s="18"/>
      <c r="Q1240" s="20">
        <f t="shared" si="39"/>
        <v>1</v>
      </c>
      <c r="R1240" s="22">
        <v>1</v>
      </c>
      <c r="S1240" s="24"/>
      <c r="T1240" s="22"/>
      <c r="U1240" s="25"/>
      <c r="V1240" s="22"/>
      <c r="W1240" s="22"/>
    </row>
    <row r="1241" spans="1:23" ht="38.4" customHeight="1" x14ac:dyDescent="0.3">
      <c r="A1241" s="22">
        <f t="shared" si="38"/>
        <v>747</v>
      </c>
      <c r="B1241" s="17" t="s">
        <v>834</v>
      </c>
      <c r="C1241" s="17" t="s">
        <v>848</v>
      </c>
      <c r="D1241" s="18" t="s">
        <v>32</v>
      </c>
      <c r="E1241" s="18"/>
      <c r="F1241" s="18"/>
      <c r="G1241" s="18"/>
      <c r="H1241" s="18"/>
      <c r="I1241" s="18"/>
      <c r="J1241" s="5"/>
      <c r="K1241" s="18"/>
      <c r="L1241" s="28"/>
      <c r="M1241" s="19"/>
      <c r="N1241" s="18"/>
      <c r="O1241" s="20">
        <v>1</v>
      </c>
      <c r="P1241" s="18"/>
      <c r="Q1241" s="20">
        <f t="shared" si="39"/>
        <v>1</v>
      </c>
      <c r="R1241" s="22">
        <v>1</v>
      </c>
      <c r="S1241" s="24"/>
      <c r="T1241" s="22"/>
      <c r="U1241" s="25"/>
      <c r="V1241" s="22"/>
      <c r="W1241" s="22"/>
    </row>
    <row r="1242" spans="1:23" ht="38.4" customHeight="1" x14ac:dyDescent="0.3">
      <c r="A1242" s="22">
        <f t="shared" si="38"/>
        <v>748</v>
      </c>
      <c r="B1242" s="17" t="s">
        <v>834</v>
      </c>
      <c r="C1242" s="17" t="s">
        <v>849</v>
      </c>
      <c r="D1242" s="18" t="s">
        <v>32</v>
      </c>
      <c r="E1242" s="18"/>
      <c r="F1242" s="18"/>
      <c r="G1242" s="18"/>
      <c r="H1242" s="18"/>
      <c r="I1242" s="18"/>
      <c r="J1242" s="5"/>
      <c r="K1242" s="18"/>
      <c r="L1242" s="28"/>
      <c r="M1242" s="19"/>
      <c r="N1242" s="18"/>
      <c r="O1242" s="20">
        <v>1</v>
      </c>
      <c r="P1242" s="18"/>
      <c r="Q1242" s="20">
        <f t="shared" si="39"/>
        <v>1</v>
      </c>
      <c r="R1242" s="22">
        <v>1</v>
      </c>
      <c r="S1242" s="24"/>
      <c r="T1242" s="22"/>
      <c r="U1242" s="25"/>
      <c r="V1242" s="22"/>
      <c r="W1242" s="22"/>
    </row>
    <row r="1243" spans="1:23" ht="38.4" customHeight="1" x14ac:dyDescent="0.3">
      <c r="A1243" s="22">
        <f t="shared" si="38"/>
        <v>749</v>
      </c>
      <c r="B1243" s="16" t="s">
        <v>834</v>
      </c>
      <c r="C1243" s="27" t="s">
        <v>850</v>
      </c>
      <c r="D1243" s="18" t="s">
        <v>32</v>
      </c>
      <c r="E1243" s="18"/>
      <c r="F1243" s="18"/>
      <c r="G1243" s="18"/>
      <c r="H1243" s="18"/>
      <c r="I1243" s="18"/>
      <c r="J1243" s="5"/>
      <c r="K1243" s="18"/>
      <c r="L1243" s="28"/>
      <c r="M1243" s="19"/>
      <c r="N1243" s="18"/>
      <c r="O1243" s="20">
        <v>1</v>
      </c>
      <c r="P1243" s="18"/>
      <c r="Q1243" s="20">
        <f t="shared" si="39"/>
        <v>1</v>
      </c>
      <c r="R1243" s="22">
        <v>1</v>
      </c>
      <c r="S1243" s="24"/>
      <c r="T1243" s="22"/>
      <c r="U1243" s="25"/>
      <c r="V1243" s="22"/>
      <c r="W1243" s="22"/>
    </row>
    <row r="1244" spans="1:23" ht="38.4" customHeight="1" x14ac:dyDescent="0.3">
      <c r="A1244" s="22">
        <f t="shared" si="38"/>
        <v>750</v>
      </c>
      <c r="B1244" s="17" t="s">
        <v>834</v>
      </c>
      <c r="C1244" s="17" t="s">
        <v>851</v>
      </c>
      <c r="D1244" s="18" t="s">
        <v>32</v>
      </c>
      <c r="E1244" s="18"/>
      <c r="F1244" s="18"/>
      <c r="G1244" s="18"/>
      <c r="H1244" s="18"/>
      <c r="I1244" s="18"/>
      <c r="J1244" s="5"/>
      <c r="K1244" s="18"/>
      <c r="L1244" s="28"/>
      <c r="M1244" s="19"/>
      <c r="N1244" s="18"/>
      <c r="O1244" s="20">
        <v>1</v>
      </c>
      <c r="P1244" s="18"/>
      <c r="Q1244" s="20">
        <f t="shared" si="39"/>
        <v>1</v>
      </c>
      <c r="R1244" s="22">
        <v>1</v>
      </c>
      <c r="S1244" s="24"/>
      <c r="T1244" s="22"/>
      <c r="U1244" s="25"/>
      <c r="V1244" s="22"/>
      <c r="W1244" s="22"/>
    </row>
    <row r="1245" spans="1:23" ht="38.4" customHeight="1" x14ac:dyDescent="0.3">
      <c r="A1245" s="22">
        <f t="shared" si="38"/>
        <v>751</v>
      </c>
      <c r="B1245" s="17" t="s">
        <v>834</v>
      </c>
      <c r="C1245" s="17" t="s">
        <v>852</v>
      </c>
      <c r="D1245" s="18" t="s">
        <v>32</v>
      </c>
      <c r="E1245" s="18"/>
      <c r="F1245" s="18"/>
      <c r="G1245" s="18"/>
      <c r="H1245" s="18"/>
      <c r="I1245" s="18"/>
      <c r="J1245" s="5"/>
      <c r="K1245" s="18"/>
      <c r="L1245" s="28"/>
      <c r="M1245" s="19"/>
      <c r="N1245" s="18"/>
      <c r="O1245" s="20">
        <v>1</v>
      </c>
      <c r="P1245" s="18"/>
      <c r="Q1245" s="20">
        <f t="shared" si="39"/>
        <v>1</v>
      </c>
      <c r="R1245" s="22">
        <v>1</v>
      </c>
      <c r="S1245" s="24"/>
      <c r="T1245" s="22"/>
      <c r="U1245" s="25"/>
      <c r="V1245" s="22"/>
      <c r="W1245" s="22"/>
    </row>
    <row r="1246" spans="1:23" ht="38.4" customHeight="1" x14ac:dyDescent="0.3">
      <c r="A1246" s="22">
        <f t="shared" si="38"/>
        <v>752</v>
      </c>
      <c r="B1246" s="17" t="s">
        <v>834</v>
      </c>
      <c r="C1246" s="17" t="s">
        <v>853</v>
      </c>
      <c r="D1246" s="18" t="s">
        <v>32</v>
      </c>
      <c r="E1246" s="18"/>
      <c r="F1246" s="18"/>
      <c r="G1246" s="18"/>
      <c r="H1246" s="18"/>
      <c r="I1246" s="18"/>
      <c r="J1246" s="5"/>
      <c r="K1246" s="18"/>
      <c r="L1246" s="28"/>
      <c r="M1246" s="19"/>
      <c r="N1246" s="18"/>
      <c r="O1246" s="20">
        <v>1</v>
      </c>
      <c r="P1246" s="18"/>
      <c r="Q1246" s="20">
        <f t="shared" si="39"/>
        <v>1</v>
      </c>
      <c r="R1246" s="22">
        <v>1</v>
      </c>
      <c r="S1246" s="24"/>
      <c r="T1246" s="22"/>
      <c r="U1246" s="25"/>
      <c r="V1246" s="22"/>
      <c r="W1246" s="22"/>
    </row>
    <row r="1247" spans="1:23" ht="38.4" customHeight="1" x14ac:dyDescent="0.3">
      <c r="A1247" s="22">
        <f t="shared" si="38"/>
        <v>753</v>
      </c>
      <c r="B1247" s="17" t="s">
        <v>834</v>
      </c>
      <c r="C1247" s="17" t="s">
        <v>854</v>
      </c>
      <c r="D1247" s="18" t="s">
        <v>32</v>
      </c>
      <c r="E1247" s="18"/>
      <c r="F1247" s="18"/>
      <c r="G1247" s="18"/>
      <c r="H1247" s="18"/>
      <c r="I1247" s="18"/>
      <c r="J1247" s="5"/>
      <c r="K1247" s="18"/>
      <c r="L1247" s="28"/>
      <c r="M1247" s="19"/>
      <c r="N1247" s="18"/>
      <c r="O1247" s="20">
        <v>1</v>
      </c>
      <c r="P1247" s="18"/>
      <c r="Q1247" s="20">
        <f t="shared" si="39"/>
        <v>1</v>
      </c>
      <c r="R1247" s="22">
        <v>1</v>
      </c>
      <c r="S1247" s="24"/>
      <c r="T1247" s="22"/>
      <c r="U1247" s="25"/>
      <c r="V1247" s="22"/>
      <c r="W1247" s="22"/>
    </row>
    <row r="1248" spans="1:23" ht="38.4" customHeight="1" x14ac:dyDescent="0.3">
      <c r="A1248" s="22">
        <f t="shared" si="38"/>
        <v>754</v>
      </c>
      <c r="B1248" s="17" t="s">
        <v>834</v>
      </c>
      <c r="C1248" s="17" t="s">
        <v>855</v>
      </c>
      <c r="D1248" s="18" t="s">
        <v>32</v>
      </c>
      <c r="E1248" s="18"/>
      <c r="F1248" s="18"/>
      <c r="G1248" s="18"/>
      <c r="H1248" s="18"/>
      <c r="I1248" s="18"/>
      <c r="J1248" s="5"/>
      <c r="K1248" s="18"/>
      <c r="L1248" s="28"/>
      <c r="M1248" s="19"/>
      <c r="N1248" s="18"/>
      <c r="O1248" s="20">
        <v>1</v>
      </c>
      <c r="P1248" s="18"/>
      <c r="Q1248" s="20">
        <f t="shared" si="39"/>
        <v>1</v>
      </c>
      <c r="R1248" s="22">
        <v>1</v>
      </c>
      <c r="S1248" s="24"/>
      <c r="T1248" s="22"/>
      <c r="U1248" s="25"/>
      <c r="V1248" s="22"/>
      <c r="W1248" s="22"/>
    </row>
    <row r="1249" spans="1:23" ht="38.4" customHeight="1" x14ac:dyDescent="0.3">
      <c r="A1249" s="22">
        <f t="shared" si="38"/>
        <v>755</v>
      </c>
      <c r="B1249" s="17" t="s">
        <v>834</v>
      </c>
      <c r="C1249" s="17" t="s">
        <v>856</v>
      </c>
      <c r="D1249" s="18" t="s">
        <v>32</v>
      </c>
      <c r="E1249" s="18"/>
      <c r="F1249" s="18"/>
      <c r="G1249" s="18"/>
      <c r="H1249" s="18"/>
      <c r="I1249" s="18"/>
      <c r="J1249" s="5"/>
      <c r="K1249" s="18"/>
      <c r="L1249" s="28"/>
      <c r="M1249" s="19"/>
      <c r="N1249" s="18"/>
      <c r="O1249" s="20">
        <v>1</v>
      </c>
      <c r="P1249" s="18"/>
      <c r="Q1249" s="20">
        <f t="shared" si="39"/>
        <v>1</v>
      </c>
      <c r="R1249" s="22">
        <v>1</v>
      </c>
      <c r="S1249" s="24"/>
      <c r="T1249" s="22"/>
      <c r="U1249" s="25"/>
      <c r="V1249" s="22"/>
      <c r="W1249" s="22"/>
    </row>
    <row r="1250" spans="1:23" ht="38.4" customHeight="1" x14ac:dyDescent="0.3">
      <c r="A1250" s="22">
        <f t="shared" si="38"/>
        <v>756</v>
      </c>
      <c r="B1250" s="17" t="s">
        <v>834</v>
      </c>
      <c r="C1250" s="17" t="s">
        <v>857</v>
      </c>
      <c r="D1250" s="18" t="s">
        <v>32</v>
      </c>
      <c r="E1250" s="18"/>
      <c r="F1250" s="18"/>
      <c r="G1250" s="18"/>
      <c r="H1250" s="18"/>
      <c r="I1250" s="18"/>
      <c r="J1250" s="5"/>
      <c r="K1250" s="18"/>
      <c r="L1250" s="28"/>
      <c r="M1250" s="19"/>
      <c r="N1250" s="18"/>
      <c r="O1250" s="20">
        <v>1</v>
      </c>
      <c r="P1250" s="18"/>
      <c r="Q1250" s="20">
        <f t="shared" si="39"/>
        <v>1</v>
      </c>
      <c r="R1250" s="22">
        <v>1</v>
      </c>
      <c r="S1250" s="24"/>
      <c r="T1250" s="22"/>
      <c r="U1250" s="25"/>
      <c r="V1250" s="22"/>
      <c r="W1250" s="22"/>
    </row>
    <row r="1251" spans="1:23" ht="38.4" customHeight="1" x14ac:dyDescent="0.3">
      <c r="A1251" s="22">
        <f t="shared" si="38"/>
        <v>757</v>
      </c>
      <c r="B1251" s="17" t="s">
        <v>834</v>
      </c>
      <c r="C1251" s="17" t="s">
        <v>858</v>
      </c>
      <c r="D1251" s="18" t="s">
        <v>32</v>
      </c>
      <c r="E1251" s="18"/>
      <c r="F1251" s="18"/>
      <c r="G1251" s="18"/>
      <c r="H1251" s="18"/>
      <c r="I1251" s="18"/>
      <c r="J1251" s="5"/>
      <c r="K1251" s="18"/>
      <c r="L1251" s="28"/>
      <c r="M1251" s="19"/>
      <c r="N1251" s="18"/>
      <c r="O1251" s="20">
        <v>1</v>
      </c>
      <c r="P1251" s="18"/>
      <c r="Q1251" s="20">
        <f t="shared" si="39"/>
        <v>1</v>
      </c>
      <c r="R1251" s="22">
        <v>1</v>
      </c>
      <c r="S1251" s="24"/>
      <c r="T1251" s="22"/>
      <c r="U1251" s="25"/>
      <c r="V1251" s="22"/>
      <c r="W1251" s="22"/>
    </row>
    <row r="1252" spans="1:23" ht="38.4" customHeight="1" x14ac:dyDescent="0.3">
      <c r="A1252" s="22">
        <f t="shared" si="38"/>
        <v>758</v>
      </c>
      <c r="B1252" s="17" t="s">
        <v>834</v>
      </c>
      <c r="C1252" s="17" t="s">
        <v>859</v>
      </c>
      <c r="D1252" s="18" t="s">
        <v>32</v>
      </c>
      <c r="E1252" s="18"/>
      <c r="F1252" s="18"/>
      <c r="G1252" s="18"/>
      <c r="H1252" s="18"/>
      <c r="I1252" s="18"/>
      <c r="J1252" s="5"/>
      <c r="K1252" s="18"/>
      <c r="L1252" s="28"/>
      <c r="M1252" s="19"/>
      <c r="N1252" s="18"/>
      <c r="O1252" s="20">
        <v>1</v>
      </c>
      <c r="P1252" s="18"/>
      <c r="Q1252" s="20">
        <f t="shared" si="39"/>
        <v>1</v>
      </c>
      <c r="R1252" s="22">
        <v>1</v>
      </c>
      <c r="S1252" s="24"/>
      <c r="T1252" s="22"/>
      <c r="U1252" s="25"/>
      <c r="V1252" s="22"/>
      <c r="W1252" s="22"/>
    </row>
    <row r="1253" spans="1:23" ht="38.4" customHeight="1" x14ac:dyDescent="0.3">
      <c r="A1253" s="22">
        <f t="shared" si="38"/>
        <v>759</v>
      </c>
      <c r="B1253" s="17" t="s">
        <v>834</v>
      </c>
      <c r="C1253" s="17" t="s">
        <v>860</v>
      </c>
      <c r="D1253" s="18" t="s">
        <v>32</v>
      </c>
      <c r="E1253" s="18"/>
      <c r="F1253" s="18"/>
      <c r="G1253" s="18"/>
      <c r="H1253" s="18"/>
      <c r="I1253" s="18"/>
      <c r="J1253" s="5"/>
      <c r="K1253" s="18"/>
      <c r="L1253" s="28"/>
      <c r="M1253" s="19"/>
      <c r="N1253" s="18"/>
      <c r="O1253" s="20">
        <v>1</v>
      </c>
      <c r="P1253" s="18"/>
      <c r="Q1253" s="20">
        <f t="shared" si="39"/>
        <v>1</v>
      </c>
      <c r="R1253" s="22">
        <v>1</v>
      </c>
      <c r="S1253" s="24"/>
      <c r="T1253" s="22"/>
      <c r="U1253" s="25"/>
      <c r="V1253" s="22"/>
      <c r="W1253" s="22"/>
    </row>
    <row r="1254" spans="1:23" ht="38.4" customHeight="1" x14ac:dyDescent="0.3">
      <c r="A1254" s="22">
        <f t="shared" si="38"/>
        <v>760</v>
      </c>
      <c r="B1254" s="17" t="s">
        <v>834</v>
      </c>
      <c r="C1254" s="17" t="s">
        <v>861</v>
      </c>
      <c r="D1254" s="18" t="s">
        <v>32</v>
      </c>
      <c r="E1254" s="18"/>
      <c r="F1254" s="18"/>
      <c r="G1254" s="18"/>
      <c r="H1254" s="18"/>
      <c r="I1254" s="18"/>
      <c r="J1254" s="5"/>
      <c r="K1254" s="18"/>
      <c r="L1254" s="28"/>
      <c r="M1254" s="19"/>
      <c r="N1254" s="18"/>
      <c r="O1254" s="20">
        <v>1</v>
      </c>
      <c r="P1254" s="18"/>
      <c r="Q1254" s="20">
        <f t="shared" si="39"/>
        <v>1</v>
      </c>
      <c r="R1254" s="22">
        <v>1</v>
      </c>
      <c r="S1254" s="24"/>
      <c r="T1254" s="22"/>
      <c r="U1254" s="25"/>
      <c r="V1254" s="22"/>
      <c r="W1254" s="22"/>
    </row>
    <row r="1255" spans="1:23" ht="38.4" customHeight="1" x14ac:dyDescent="0.3">
      <c r="A1255" s="22">
        <f t="shared" si="38"/>
        <v>761</v>
      </c>
      <c r="B1255" s="17" t="s">
        <v>834</v>
      </c>
      <c r="C1255" s="17" t="s">
        <v>862</v>
      </c>
      <c r="D1255" s="18" t="s">
        <v>32</v>
      </c>
      <c r="E1255" s="18"/>
      <c r="F1255" s="18"/>
      <c r="G1255" s="18"/>
      <c r="H1255" s="18"/>
      <c r="I1255" s="18"/>
      <c r="J1255" s="5"/>
      <c r="K1255" s="18"/>
      <c r="L1255" s="28"/>
      <c r="M1255" s="19"/>
      <c r="N1255" s="18"/>
      <c r="O1255" s="20">
        <v>1</v>
      </c>
      <c r="P1255" s="18"/>
      <c r="Q1255" s="20">
        <f t="shared" si="39"/>
        <v>1</v>
      </c>
      <c r="R1255" s="22">
        <v>1</v>
      </c>
      <c r="S1255" s="24"/>
      <c r="T1255" s="22"/>
      <c r="U1255" s="25"/>
      <c r="V1255" s="22"/>
      <c r="W1255" s="22"/>
    </row>
    <row r="1256" spans="1:23" ht="38.4" customHeight="1" x14ac:dyDescent="0.3">
      <c r="A1256" s="22">
        <f t="shared" si="38"/>
        <v>762</v>
      </c>
      <c r="B1256" s="16" t="s">
        <v>834</v>
      </c>
      <c r="C1256" s="27" t="s">
        <v>863</v>
      </c>
      <c r="D1256" s="18" t="s">
        <v>32</v>
      </c>
      <c r="E1256" s="18"/>
      <c r="F1256" s="18"/>
      <c r="G1256" s="18"/>
      <c r="H1256" s="18"/>
      <c r="I1256" s="18"/>
      <c r="J1256" s="5"/>
      <c r="K1256" s="18"/>
      <c r="L1256" s="28"/>
      <c r="M1256" s="19"/>
      <c r="N1256" s="18"/>
      <c r="O1256" s="20">
        <v>1</v>
      </c>
      <c r="P1256" s="18"/>
      <c r="Q1256" s="20">
        <f t="shared" si="39"/>
        <v>1</v>
      </c>
      <c r="R1256" s="22">
        <v>1</v>
      </c>
      <c r="S1256" s="24"/>
      <c r="T1256" s="22"/>
      <c r="U1256" s="40"/>
      <c r="V1256" s="5"/>
      <c r="W1256" s="5"/>
    </row>
    <row r="1257" spans="1:23" ht="38.4" customHeight="1" x14ac:dyDescent="0.3">
      <c r="A1257" s="22">
        <f t="shared" si="38"/>
        <v>763</v>
      </c>
      <c r="B1257" s="16" t="s">
        <v>834</v>
      </c>
      <c r="C1257" s="27" t="s">
        <v>864</v>
      </c>
      <c r="D1257" s="18" t="s">
        <v>32</v>
      </c>
      <c r="E1257" s="18"/>
      <c r="F1257" s="18"/>
      <c r="G1257" s="18"/>
      <c r="H1257" s="18"/>
      <c r="I1257" s="18"/>
      <c r="J1257" s="5"/>
      <c r="K1257" s="18"/>
      <c r="L1257" s="28"/>
      <c r="M1257" s="19"/>
      <c r="N1257" s="18"/>
      <c r="O1257" s="20">
        <v>1</v>
      </c>
      <c r="P1257" s="18"/>
      <c r="Q1257" s="20">
        <f t="shared" si="39"/>
        <v>1</v>
      </c>
      <c r="R1257" s="22">
        <v>1</v>
      </c>
      <c r="S1257" s="24"/>
      <c r="T1257" s="22"/>
      <c r="U1257" s="25"/>
      <c r="V1257" s="22"/>
      <c r="W1257" s="22"/>
    </row>
    <row r="1258" spans="1:23" ht="38.4" customHeight="1" x14ac:dyDescent="0.3">
      <c r="A1258" s="22">
        <f t="shared" ref="A1258:A1320" si="40">MAX($A$8:A1257)+1</f>
        <v>764</v>
      </c>
      <c r="B1258" s="16" t="s">
        <v>834</v>
      </c>
      <c r="C1258" s="27" t="s">
        <v>865</v>
      </c>
      <c r="D1258" s="18" t="s">
        <v>32</v>
      </c>
      <c r="E1258" s="18"/>
      <c r="F1258" s="18"/>
      <c r="G1258" s="18"/>
      <c r="H1258" s="18"/>
      <c r="I1258" s="18"/>
      <c r="J1258" s="5"/>
      <c r="K1258" s="18"/>
      <c r="L1258" s="28"/>
      <c r="M1258" s="19"/>
      <c r="N1258" s="18"/>
      <c r="O1258" s="20">
        <v>1</v>
      </c>
      <c r="P1258" s="18"/>
      <c r="Q1258" s="20">
        <f t="shared" si="39"/>
        <v>1</v>
      </c>
      <c r="R1258" s="22">
        <v>1</v>
      </c>
      <c r="S1258" s="24"/>
      <c r="T1258" s="22"/>
      <c r="U1258" s="25"/>
      <c r="V1258" s="22"/>
      <c r="W1258" s="22"/>
    </row>
    <row r="1259" spans="1:23" ht="38.4" customHeight="1" x14ac:dyDescent="0.3">
      <c r="A1259" s="22">
        <f t="shared" si="40"/>
        <v>765</v>
      </c>
      <c r="B1259" s="16" t="s">
        <v>834</v>
      </c>
      <c r="C1259" s="27" t="s">
        <v>866</v>
      </c>
      <c r="D1259" s="18" t="s">
        <v>32</v>
      </c>
      <c r="E1259" s="18"/>
      <c r="F1259" s="18"/>
      <c r="G1259" s="18"/>
      <c r="H1259" s="18"/>
      <c r="I1259" s="18"/>
      <c r="J1259" s="5"/>
      <c r="K1259" s="18"/>
      <c r="L1259" s="28"/>
      <c r="M1259" s="19"/>
      <c r="N1259" s="18"/>
      <c r="O1259" s="20">
        <v>1</v>
      </c>
      <c r="P1259" s="18"/>
      <c r="Q1259" s="20">
        <f t="shared" si="39"/>
        <v>1</v>
      </c>
      <c r="R1259" s="22">
        <v>1</v>
      </c>
      <c r="S1259" s="24"/>
      <c r="T1259" s="22"/>
      <c r="U1259" s="25"/>
      <c r="V1259" s="22"/>
      <c r="W1259" s="22"/>
    </row>
    <row r="1260" spans="1:23" ht="38.4" customHeight="1" x14ac:dyDescent="0.3">
      <c r="A1260" s="22">
        <f t="shared" si="40"/>
        <v>766</v>
      </c>
      <c r="B1260" s="16" t="s">
        <v>834</v>
      </c>
      <c r="C1260" s="27" t="s">
        <v>867</v>
      </c>
      <c r="D1260" s="18" t="s">
        <v>32</v>
      </c>
      <c r="E1260" s="18"/>
      <c r="F1260" s="18"/>
      <c r="G1260" s="18"/>
      <c r="H1260" s="18"/>
      <c r="I1260" s="18"/>
      <c r="J1260" s="5"/>
      <c r="K1260" s="18"/>
      <c r="L1260" s="28"/>
      <c r="M1260" s="19"/>
      <c r="N1260" s="18"/>
      <c r="O1260" s="20">
        <v>1</v>
      </c>
      <c r="P1260" s="18"/>
      <c r="Q1260" s="20">
        <f t="shared" si="39"/>
        <v>1</v>
      </c>
      <c r="R1260" s="22">
        <v>1</v>
      </c>
      <c r="S1260" s="24"/>
      <c r="T1260" s="22"/>
      <c r="U1260" s="25"/>
      <c r="V1260" s="22"/>
      <c r="W1260" s="22"/>
    </row>
    <row r="1261" spans="1:23" ht="38.4" customHeight="1" x14ac:dyDescent="0.3">
      <c r="A1261" s="22">
        <f t="shared" si="40"/>
        <v>767</v>
      </c>
      <c r="B1261" s="16" t="s">
        <v>834</v>
      </c>
      <c r="C1261" s="27" t="s">
        <v>868</v>
      </c>
      <c r="D1261" s="18" t="s">
        <v>32</v>
      </c>
      <c r="E1261" s="18"/>
      <c r="F1261" s="18"/>
      <c r="G1261" s="18"/>
      <c r="H1261" s="18"/>
      <c r="I1261" s="18"/>
      <c r="J1261" s="5"/>
      <c r="K1261" s="18"/>
      <c r="L1261" s="28"/>
      <c r="M1261" s="19"/>
      <c r="N1261" s="18"/>
      <c r="O1261" s="20">
        <v>1</v>
      </c>
      <c r="P1261" s="18"/>
      <c r="Q1261" s="20">
        <f t="shared" si="39"/>
        <v>1</v>
      </c>
      <c r="R1261" s="22">
        <v>1</v>
      </c>
      <c r="S1261" s="24"/>
      <c r="T1261" s="22"/>
      <c r="U1261" s="25"/>
      <c r="V1261" s="22"/>
      <c r="W1261" s="22"/>
    </row>
    <row r="1262" spans="1:23" ht="38.4" customHeight="1" x14ac:dyDescent="0.3">
      <c r="A1262" s="22">
        <f t="shared" si="40"/>
        <v>768</v>
      </c>
      <c r="B1262" s="16" t="s">
        <v>834</v>
      </c>
      <c r="C1262" s="27" t="s">
        <v>869</v>
      </c>
      <c r="D1262" s="18" t="s">
        <v>32</v>
      </c>
      <c r="E1262" s="18"/>
      <c r="F1262" s="18"/>
      <c r="G1262" s="18"/>
      <c r="H1262" s="18"/>
      <c r="I1262" s="18"/>
      <c r="J1262" s="5"/>
      <c r="K1262" s="18"/>
      <c r="L1262" s="28"/>
      <c r="M1262" s="19"/>
      <c r="N1262" s="18"/>
      <c r="O1262" s="20">
        <v>1</v>
      </c>
      <c r="P1262" s="18"/>
      <c r="Q1262" s="20">
        <f t="shared" si="39"/>
        <v>1</v>
      </c>
      <c r="R1262" s="22">
        <v>1</v>
      </c>
      <c r="S1262" s="24"/>
      <c r="T1262" s="22"/>
      <c r="U1262" s="25"/>
      <c r="V1262" s="22"/>
      <c r="W1262" s="22"/>
    </row>
    <row r="1263" spans="1:23" ht="38.4" customHeight="1" x14ac:dyDescent="0.3">
      <c r="A1263" s="22">
        <f t="shared" si="40"/>
        <v>769</v>
      </c>
      <c r="B1263" s="16" t="s">
        <v>834</v>
      </c>
      <c r="C1263" s="27" t="s">
        <v>870</v>
      </c>
      <c r="D1263" s="18" t="s">
        <v>32</v>
      </c>
      <c r="E1263" s="18"/>
      <c r="F1263" s="18"/>
      <c r="G1263" s="18"/>
      <c r="H1263" s="18"/>
      <c r="I1263" s="18"/>
      <c r="J1263" s="5"/>
      <c r="K1263" s="18"/>
      <c r="L1263" s="28"/>
      <c r="M1263" s="19"/>
      <c r="N1263" s="18"/>
      <c r="O1263" s="20">
        <v>1</v>
      </c>
      <c r="P1263" s="18"/>
      <c r="Q1263" s="20">
        <f t="shared" si="39"/>
        <v>1</v>
      </c>
      <c r="R1263" s="22">
        <v>1</v>
      </c>
      <c r="S1263" s="24"/>
      <c r="T1263" s="22"/>
      <c r="U1263" s="25"/>
      <c r="V1263" s="22"/>
      <c r="W1263" s="22"/>
    </row>
    <row r="1264" spans="1:23" ht="38.4" customHeight="1" x14ac:dyDescent="0.3">
      <c r="A1264" s="22">
        <f t="shared" si="40"/>
        <v>770</v>
      </c>
      <c r="B1264" s="16" t="s">
        <v>834</v>
      </c>
      <c r="C1264" s="27" t="s">
        <v>871</v>
      </c>
      <c r="D1264" s="18" t="s">
        <v>872</v>
      </c>
      <c r="E1264" s="18"/>
      <c r="F1264" s="18"/>
      <c r="G1264" s="18"/>
      <c r="H1264" s="18"/>
      <c r="I1264" s="18"/>
      <c r="J1264" s="5"/>
      <c r="K1264" s="18"/>
      <c r="L1264" s="28"/>
      <c r="M1264" s="19"/>
      <c r="N1264" s="18"/>
      <c r="O1264" s="20">
        <v>1</v>
      </c>
      <c r="P1264" s="18"/>
      <c r="Q1264" s="20">
        <f t="shared" si="39"/>
        <v>1</v>
      </c>
      <c r="R1264" s="22"/>
      <c r="S1264" s="24"/>
      <c r="T1264" s="22">
        <v>1</v>
      </c>
      <c r="U1264" s="25"/>
      <c r="V1264" s="22"/>
      <c r="W1264" s="22"/>
    </row>
    <row r="1265" spans="1:23" ht="38.4" customHeight="1" x14ac:dyDescent="0.3">
      <c r="A1265" s="22">
        <f t="shared" si="40"/>
        <v>771</v>
      </c>
      <c r="B1265" s="16" t="s">
        <v>834</v>
      </c>
      <c r="C1265" s="27" t="s">
        <v>871</v>
      </c>
      <c r="D1265" s="18" t="s">
        <v>872</v>
      </c>
      <c r="E1265" s="18"/>
      <c r="F1265" s="18"/>
      <c r="G1265" s="18"/>
      <c r="H1265" s="18"/>
      <c r="I1265" s="18"/>
      <c r="J1265" s="5"/>
      <c r="K1265" s="18"/>
      <c r="L1265" s="28"/>
      <c r="M1265" s="19"/>
      <c r="N1265" s="18"/>
      <c r="O1265" s="20">
        <v>1</v>
      </c>
      <c r="P1265" s="18"/>
      <c r="Q1265" s="20">
        <f t="shared" si="39"/>
        <v>1</v>
      </c>
      <c r="R1265" s="22"/>
      <c r="S1265" s="24"/>
      <c r="T1265" s="22">
        <v>1</v>
      </c>
      <c r="U1265" s="25"/>
      <c r="V1265" s="22"/>
      <c r="W1265" s="22"/>
    </row>
    <row r="1266" spans="1:23" ht="20.399999999999999" customHeight="1" x14ac:dyDescent="0.3">
      <c r="A1266" s="72">
        <f t="shared" si="40"/>
        <v>772</v>
      </c>
      <c r="B1266" s="74" t="s">
        <v>873</v>
      </c>
      <c r="C1266" s="74" t="s">
        <v>874</v>
      </c>
      <c r="D1266" s="18" t="s">
        <v>32</v>
      </c>
      <c r="E1266" s="35"/>
      <c r="F1266" s="35"/>
      <c r="G1266" s="35"/>
      <c r="H1266" s="35"/>
      <c r="I1266" s="35"/>
      <c r="J1266" s="5"/>
      <c r="K1266" s="18"/>
      <c r="L1266" s="28"/>
      <c r="M1266" s="19"/>
      <c r="N1266" s="18"/>
      <c r="O1266" s="20">
        <v>1</v>
      </c>
      <c r="P1266" s="18"/>
      <c r="Q1266" s="20">
        <f t="shared" si="39"/>
        <v>1</v>
      </c>
      <c r="R1266" s="22">
        <v>1</v>
      </c>
      <c r="S1266" s="24">
        <v>1</v>
      </c>
      <c r="T1266" s="22">
        <v>1</v>
      </c>
      <c r="U1266" s="25"/>
      <c r="V1266" s="22"/>
      <c r="W1266" s="22"/>
    </row>
    <row r="1267" spans="1:23" ht="20.399999999999999" customHeight="1" x14ac:dyDescent="0.3">
      <c r="A1267" s="72"/>
      <c r="B1267" s="74"/>
      <c r="C1267" s="74"/>
      <c r="D1267" s="18" t="s">
        <v>48</v>
      </c>
      <c r="E1267" s="35"/>
      <c r="F1267" s="35"/>
      <c r="G1267" s="35"/>
      <c r="H1267" s="35"/>
      <c r="I1267" s="35"/>
      <c r="J1267" s="5"/>
      <c r="K1267" s="18"/>
      <c r="L1267" s="28"/>
      <c r="M1267" s="19"/>
      <c r="N1267" s="18"/>
      <c r="O1267" s="20">
        <v>1</v>
      </c>
      <c r="P1267" s="18"/>
      <c r="Q1267" s="20">
        <f t="shared" si="39"/>
        <v>1</v>
      </c>
      <c r="R1267" s="22"/>
      <c r="S1267" s="24"/>
      <c r="T1267" s="22"/>
      <c r="U1267" s="25"/>
      <c r="V1267" s="22"/>
      <c r="W1267" s="22"/>
    </row>
    <row r="1268" spans="1:23" ht="20.399999999999999" customHeight="1" x14ac:dyDescent="0.3">
      <c r="A1268" s="72"/>
      <c r="B1268" s="74"/>
      <c r="C1268" s="74"/>
      <c r="D1268" s="18" t="s">
        <v>49</v>
      </c>
      <c r="E1268" s="35"/>
      <c r="F1268" s="35"/>
      <c r="G1268" s="35"/>
      <c r="H1268" s="35"/>
      <c r="I1268" s="35"/>
      <c r="J1268" s="5"/>
      <c r="K1268" s="18"/>
      <c r="L1268" s="28"/>
      <c r="M1268" s="19"/>
      <c r="N1268" s="18"/>
      <c r="O1268" s="20">
        <v>1</v>
      </c>
      <c r="P1268" s="18"/>
      <c r="Q1268" s="20">
        <f t="shared" si="39"/>
        <v>1</v>
      </c>
      <c r="R1268" s="22"/>
      <c r="S1268" s="24"/>
      <c r="T1268" s="22"/>
      <c r="U1268" s="25"/>
      <c r="V1268" s="22"/>
      <c r="W1268" s="22"/>
    </row>
    <row r="1269" spans="1:23" ht="20.399999999999999" customHeight="1" x14ac:dyDescent="0.3">
      <c r="A1269" s="72">
        <f t="shared" si="40"/>
        <v>773</v>
      </c>
      <c r="B1269" s="74" t="s">
        <v>875</v>
      </c>
      <c r="C1269" s="74" t="s">
        <v>876</v>
      </c>
      <c r="D1269" s="18" t="s">
        <v>32</v>
      </c>
      <c r="E1269" s="35"/>
      <c r="F1269" s="35"/>
      <c r="G1269" s="35"/>
      <c r="H1269" s="35"/>
      <c r="I1269" s="35"/>
      <c r="J1269" s="5"/>
      <c r="K1269" s="18"/>
      <c r="L1269" s="28"/>
      <c r="M1269" s="19"/>
      <c r="N1269" s="18"/>
      <c r="O1269" s="20">
        <v>1</v>
      </c>
      <c r="P1269" s="18"/>
      <c r="Q1269" s="20">
        <f t="shared" si="39"/>
        <v>1</v>
      </c>
      <c r="R1269" s="22">
        <v>1</v>
      </c>
      <c r="S1269" s="24">
        <v>1</v>
      </c>
      <c r="T1269" s="22">
        <v>1</v>
      </c>
      <c r="U1269" s="25"/>
      <c r="V1269" s="22"/>
      <c r="W1269" s="22"/>
    </row>
    <row r="1270" spans="1:23" ht="20.399999999999999" customHeight="1" x14ac:dyDescent="0.3">
      <c r="A1270" s="72"/>
      <c r="B1270" s="74"/>
      <c r="C1270" s="74"/>
      <c r="D1270" s="18" t="s">
        <v>48</v>
      </c>
      <c r="E1270" s="35"/>
      <c r="F1270" s="35"/>
      <c r="G1270" s="35"/>
      <c r="H1270" s="35"/>
      <c r="I1270" s="35"/>
      <c r="J1270" s="5"/>
      <c r="K1270" s="18"/>
      <c r="L1270" s="28"/>
      <c r="M1270" s="19"/>
      <c r="N1270" s="18"/>
      <c r="O1270" s="20">
        <v>1</v>
      </c>
      <c r="P1270" s="18"/>
      <c r="Q1270" s="20">
        <f t="shared" si="39"/>
        <v>1</v>
      </c>
      <c r="R1270" s="22"/>
      <c r="S1270" s="24"/>
      <c r="T1270" s="22"/>
      <c r="U1270" s="25"/>
      <c r="V1270" s="22"/>
      <c r="W1270" s="22"/>
    </row>
    <row r="1271" spans="1:23" ht="20.399999999999999" customHeight="1" x14ac:dyDescent="0.3">
      <c r="A1271" s="72"/>
      <c r="B1271" s="74"/>
      <c r="C1271" s="74"/>
      <c r="D1271" s="18" t="s">
        <v>49</v>
      </c>
      <c r="E1271" s="35"/>
      <c r="F1271" s="35"/>
      <c r="G1271" s="35"/>
      <c r="H1271" s="35"/>
      <c r="I1271" s="35"/>
      <c r="J1271" s="5"/>
      <c r="K1271" s="18"/>
      <c r="L1271" s="28"/>
      <c r="M1271" s="19"/>
      <c r="N1271" s="18"/>
      <c r="O1271" s="20">
        <v>1</v>
      </c>
      <c r="P1271" s="18"/>
      <c r="Q1271" s="20">
        <f t="shared" si="39"/>
        <v>1</v>
      </c>
      <c r="R1271" s="22"/>
      <c r="S1271" s="24"/>
      <c r="T1271" s="22"/>
      <c r="U1271" s="25"/>
      <c r="V1271" s="22"/>
      <c r="W1271" s="22"/>
    </row>
    <row r="1272" spans="1:23" ht="20.399999999999999" customHeight="1" x14ac:dyDescent="0.3">
      <c r="A1272" s="72">
        <f t="shared" si="40"/>
        <v>774</v>
      </c>
      <c r="B1272" s="74" t="s">
        <v>875</v>
      </c>
      <c r="C1272" s="74" t="s">
        <v>877</v>
      </c>
      <c r="D1272" s="18" t="s">
        <v>32</v>
      </c>
      <c r="E1272" s="35"/>
      <c r="F1272" s="35"/>
      <c r="G1272" s="35"/>
      <c r="H1272" s="35"/>
      <c r="I1272" s="35"/>
      <c r="J1272" s="5"/>
      <c r="K1272" s="18"/>
      <c r="L1272" s="28"/>
      <c r="M1272" s="19"/>
      <c r="N1272" s="18"/>
      <c r="O1272" s="20">
        <v>1</v>
      </c>
      <c r="P1272" s="18"/>
      <c r="Q1272" s="20">
        <f t="shared" si="39"/>
        <v>1</v>
      </c>
      <c r="R1272" s="22">
        <v>1</v>
      </c>
      <c r="S1272" s="24">
        <v>1</v>
      </c>
      <c r="T1272" s="22">
        <v>1</v>
      </c>
      <c r="U1272" s="25"/>
      <c r="V1272" s="22"/>
      <c r="W1272" s="22"/>
    </row>
    <row r="1273" spans="1:23" ht="20.399999999999999" customHeight="1" x14ac:dyDescent="0.3">
      <c r="A1273" s="72"/>
      <c r="B1273" s="74"/>
      <c r="C1273" s="74"/>
      <c r="D1273" s="18" t="s">
        <v>48</v>
      </c>
      <c r="E1273" s="35"/>
      <c r="F1273" s="35"/>
      <c r="G1273" s="35"/>
      <c r="H1273" s="35"/>
      <c r="I1273" s="35"/>
      <c r="J1273" s="5"/>
      <c r="K1273" s="18"/>
      <c r="L1273" s="28"/>
      <c r="M1273" s="19"/>
      <c r="N1273" s="18"/>
      <c r="O1273" s="20">
        <v>1</v>
      </c>
      <c r="P1273" s="18"/>
      <c r="Q1273" s="20">
        <f t="shared" si="39"/>
        <v>1</v>
      </c>
      <c r="R1273" s="22"/>
      <c r="S1273" s="24"/>
      <c r="T1273" s="22"/>
      <c r="U1273" s="25"/>
      <c r="V1273" s="22"/>
      <c r="W1273" s="22"/>
    </row>
    <row r="1274" spans="1:23" ht="20.399999999999999" customHeight="1" x14ac:dyDescent="0.3">
      <c r="A1274" s="72"/>
      <c r="B1274" s="74"/>
      <c r="C1274" s="74"/>
      <c r="D1274" s="18" t="s">
        <v>49</v>
      </c>
      <c r="E1274" s="35"/>
      <c r="F1274" s="35"/>
      <c r="G1274" s="35"/>
      <c r="H1274" s="35"/>
      <c r="I1274" s="35"/>
      <c r="J1274" s="5"/>
      <c r="K1274" s="18"/>
      <c r="L1274" s="28"/>
      <c r="M1274" s="19"/>
      <c r="N1274" s="18"/>
      <c r="O1274" s="20">
        <v>1</v>
      </c>
      <c r="P1274" s="18"/>
      <c r="Q1274" s="20">
        <f t="shared" si="39"/>
        <v>1</v>
      </c>
      <c r="R1274" s="22"/>
      <c r="S1274" s="24"/>
      <c r="T1274" s="22"/>
      <c r="U1274" s="25"/>
      <c r="V1274" s="22"/>
      <c r="W1274" s="22"/>
    </row>
    <row r="1275" spans="1:23" ht="20.399999999999999" customHeight="1" x14ac:dyDescent="0.3">
      <c r="A1275" s="72">
        <f t="shared" si="40"/>
        <v>775</v>
      </c>
      <c r="B1275" s="74" t="s">
        <v>875</v>
      </c>
      <c r="C1275" s="74" t="s">
        <v>878</v>
      </c>
      <c r="D1275" s="18" t="s">
        <v>32</v>
      </c>
      <c r="E1275" s="35"/>
      <c r="F1275" s="35"/>
      <c r="G1275" s="35"/>
      <c r="H1275" s="35"/>
      <c r="I1275" s="35"/>
      <c r="J1275" s="5"/>
      <c r="K1275" s="18"/>
      <c r="L1275" s="28"/>
      <c r="M1275" s="19"/>
      <c r="N1275" s="18"/>
      <c r="O1275" s="20">
        <v>1</v>
      </c>
      <c r="P1275" s="18"/>
      <c r="Q1275" s="20">
        <f t="shared" si="39"/>
        <v>1</v>
      </c>
      <c r="R1275" s="22">
        <v>1</v>
      </c>
      <c r="S1275" s="24">
        <v>1</v>
      </c>
      <c r="T1275" s="22">
        <v>1</v>
      </c>
      <c r="U1275" s="25"/>
      <c r="V1275" s="22"/>
      <c r="W1275" s="22"/>
    </row>
    <row r="1276" spans="1:23" ht="20.399999999999999" customHeight="1" x14ac:dyDescent="0.3">
      <c r="A1276" s="72"/>
      <c r="B1276" s="74"/>
      <c r="C1276" s="74"/>
      <c r="D1276" s="18" t="s">
        <v>48</v>
      </c>
      <c r="E1276" s="35"/>
      <c r="F1276" s="35"/>
      <c r="G1276" s="35"/>
      <c r="H1276" s="35"/>
      <c r="I1276" s="35"/>
      <c r="J1276" s="5"/>
      <c r="K1276" s="18"/>
      <c r="L1276" s="28"/>
      <c r="M1276" s="19"/>
      <c r="N1276" s="18"/>
      <c r="O1276" s="20">
        <v>1</v>
      </c>
      <c r="P1276" s="18"/>
      <c r="Q1276" s="20">
        <f t="shared" si="39"/>
        <v>1</v>
      </c>
      <c r="R1276" s="22"/>
      <c r="S1276" s="24"/>
      <c r="T1276" s="22"/>
      <c r="U1276" s="25"/>
      <c r="V1276" s="22"/>
      <c r="W1276" s="22"/>
    </row>
    <row r="1277" spans="1:23" ht="20.399999999999999" customHeight="1" x14ac:dyDescent="0.3">
      <c r="A1277" s="72"/>
      <c r="B1277" s="74"/>
      <c r="C1277" s="74"/>
      <c r="D1277" s="18" t="s">
        <v>49</v>
      </c>
      <c r="E1277" s="35"/>
      <c r="F1277" s="35"/>
      <c r="G1277" s="35"/>
      <c r="H1277" s="35"/>
      <c r="I1277" s="35"/>
      <c r="J1277" s="5"/>
      <c r="K1277" s="18"/>
      <c r="L1277" s="28"/>
      <c r="M1277" s="19"/>
      <c r="N1277" s="18"/>
      <c r="O1277" s="20">
        <v>1</v>
      </c>
      <c r="P1277" s="18"/>
      <c r="Q1277" s="20">
        <f t="shared" si="39"/>
        <v>1</v>
      </c>
      <c r="R1277" s="22"/>
      <c r="S1277" s="24"/>
      <c r="T1277" s="22"/>
      <c r="U1277" s="25"/>
      <c r="V1277" s="22"/>
      <c r="W1277" s="22"/>
    </row>
    <row r="1278" spans="1:23" ht="20.399999999999999" customHeight="1" x14ac:dyDescent="0.3">
      <c r="A1278" s="72">
        <f t="shared" si="40"/>
        <v>776</v>
      </c>
      <c r="B1278" s="74" t="s">
        <v>875</v>
      </c>
      <c r="C1278" s="74" t="s">
        <v>879</v>
      </c>
      <c r="D1278" s="18" t="s">
        <v>32</v>
      </c>
      <c r="E1278" s="35"/>
      <c r="F1278" s="35"/>
      <c r="G1278" s="35"/>
      <c r="H1278" s="35"/>
      <c r="I1278" s="35"/>
      <c r="J1278" s="5"/>
      <c r="K1278" s="18"/>
      <c r="L1278" s="28"/>
      <c r="M1278" s="19"/>
      <c r="N1278" s="18"/>
      <c r="O1278" s="20">
        <v>1</v>
      </c>
      <c r="P1278" s="18"/>
      <c r="Q1278" s="20">
        <f t="shared" si="39"/>
        <v>1</v>
      </c>
      <c r="R1278" s="22">
        <v>1</v>
      </c>
      <c r="S1278" s="24">
        <v>1</v>
      </c>
      <c r="T1278" s="22">
        <v>1</v>
      </c>
      <c r="U1278" s="25"/>
      <c r="V1278" s="22"/>
      <c r="W1278" s="22"/>
    </row>
    <row r="1279" spans="1:23" ht="20.399999999999999" customHeight="1" x14ac:dyDescent="0.3">
      <c r="A1279" s="72"/>
      <c r="B1279" s="74"/>
      <c r="C1279" s="74"/>
      <c r="D1279" s="18" t="s">
        <v>48</v>
      </c>
      <c r="E1279" s="35"/>
      <c r="F1279" s="35"/>
      <c r="G1279" s="35"/>
      <c r="H1279" s="35"/>
      <c r="I1279" s="35"/>
      <c r="J1279" s="5"/>
      <c r="K1279" s="18"/>
      <c r="L1279" s="28"/>
      <c r="M1279" s="19"/>
      <c r="N1279" s="18"/>
      <c r="O1279" s="20">
        <v>1</v>
      </c>
      <c r="P1279" s="18"/>
      <c r="Q1279" s="20">
        <f t="shared" si="39"/>
        <v>1</v>
      </c>
      <c r="R1279" s="22"/>
      <c r="S1279" s="24"/>
      <c r="T1279" s="22"/>
      <c r="U1279" s="25"/>
      <c r="V1279" s="22"/>
      <c r="W1279" s="22"/>
    </row>
    <row r="1280" spans="1:23" ht="20.399999999999999" customHeight="1" x14ac:dyDescent="0.3">
      <c r="A1280" s="72"/>
      <c r="B1280" s="74"/>
      <c r="C1280" s="74"/>
      <c r="D1280" s="18" t="s">
        <v>49</v>
      </c>
      <c r="E1280" s="35"/>
      <c r="F1280" s="35"/>
      <c r="G1280" s="35"/>
      <c r="H1280" s="35"/>
      <c r="I1280" s="35"/>
      <c r="J1280" s="5"/>
      <c r="K1280" s="18"/>
      <c r="L1280" s="28"/>
      <c r="M1280" s="19"/>
      <c r="N1280" s="18"/>
      <c r="O1280" s="20">
        <v>1</v>
      </c>
      <c r="P1280" s="18"/>
      <c r="Q1280" s="20">
        <f t="shared" ref="Q1280:Q1343" si="41">SUM(E1280:P1280)</f>
        <v>1</v>
      </c>
      <c r="R1280" s="22"/>
      <c r="S1280" s="24"/>
      <c r="T1280" s="22"/>
      <c r="U1280" s="25"/>
      <c r="V1280" s="22"/>
      <c r="W1280" s="22"/>
    </row>
    <row r="1281" spans="1:23" ht="20.399999999999999" customHeight="1" x14ac:dyDescent="0.3">
      <c r="A1281" s="72">
        <f t="shared" si="40"/>
        <v>777</v>
      </c>
      <c r="B1281" s="74" t="s">
        <v>875</v>
      </c>
      <c r="C1281" s="74" t="s">
        <v>880</v>
      </c>
      <c r="D1281" s="18" t="s">
        <v>32</v>
      </c>
      <c r="E1281" s="35"/>
      <c r="F1281" s="35"/>
      <c r="G1281" s="35"/>
      <c r="H1281" s="35"/>
      <c r="I1281" s="35"/>
      <c r="J1281" s="5"/>
      <c r="K1281" s="18"/>
      <c r="L1281" s="28"/>
      <c r="M1281" s="19"/>
      <c r="N1281" s="18"/>
      <c r="O1281" s="20">
        <v>1</v>
      </c>
      <c r="P1281" s="18"/>
      <c r="Q1281" s="20">
        <f t="shared" si="41"/>
        <v>1</v>
      </c>
      <c r="R1281" s="22">
        <v>1</v>
      </c>
      <c r="S1281" s="24">
        <v>1</v>
      </c>
      <c r="T1281" s="22">
        <v>1</v>
      </c>
      <c r="U1281" s="25"/>
      <c r="V1281" s="22"/>
      <c r="W1281" s="22"/>
    </row>
    <row r="1282" spans="1:23" ht="20.399999999999999" customHeight="1" x14ac:dyDescent="0.3">
      <c r="A1282" s="72"/>
      <c r="B1282" s="74"/>
      <c r="C1282" s="74"/>
      <c r="D1282" s="18" t="s">
        <v>48</v>
      </c>
      <c r="E1282" s="35"/>
      <c r="F1282" s="35"/>
      <c r="G1282" s="35"/>
      <c r="H1282" s="35"/>
      <c r="I1282" s="35"/>
      <c r="J1282" s="5"/>
      <c r="K1282" s="18"/>
      <c r="L1282" s="28"/>
      <c r="M1282" s="19"/>
      <c r="N1282" s="18"/>
      <c r="O1282" s="20">
        <v>1</v>
      </c>
      <c r="P1282" s="18"/>
      <c r="Q1282" s="20">
        <f t="shared" si="41"/>
        <v>1</v>
      </c>
      <c r="R1282" s="22"/>
      <c r="S1282" s="24"/>
      <c r="T1282" s="22"/>
      <c r="U1282" s="25"/>
      <c r="V1282" s="22"/>
      <c r="W1282" s="22"/>
    </row>
    <row r="1283" spans="1:23" ht="20.399999999999999" customHeight="1" x14ac:dyDescent="0.3">
      <c r="A1283" s="72"/>
      <c r="B1283" s="74"/>
      <c r="C1283" s="74"/>
      <c r="D1283" s="18" t="s">
        <v>49</v>
      </c>
      <c r="E1283" s="35"/>
      <c r="F1283" s="35"/>
      <c r="G1283" s="35"/>
      <c r="H1283" s="35"/>
      <c r="I1283" s="35"/>
      <c r="J1283" s="5"/>
      <c r="K1283" s="18"/>
      <c r="L1283" s="28"/>
      <c r="M1283" s="19"/>
      <c r="N1283" s="18"/>
      <c r="O1283" s="20">
        <v>1</v>
      </c>
      <c r="P1283" s="18"/>
      <c r="Q1283" s="20">
        <f t="shared" si="41"/>
        <v>1</v>
      </c>
      <c r="R1283" s="22"/>
      <c r="S1283" s="24"/>
      <c r="T1283" s="22"/>
      <c r="U1283" s="25"/>
      <c r="V1283" s="22"/>
      <c r="W1283" s="22"/>
    </row>
    <row r="1284" spans="1:23" ht="20.399999999999999" customHeight="1" x14ac:dyDescent="0.3">
      <c r="A1284" s="72">
        <f t="shared" si="40"/>
        <v>778</v>
      </c>
      <c r="B1284" s="74" t="s">
        <v>881</v>
      </c>
      <c r="C1284" s="74" t="s">
        <v>882</v>
      </c>
      <c r="D1284" s="18" t="s">
        <v>32</v>
      </c>
      <c r="E1284" s="35"/>
      <c r="F1284" s="35"/>
      <c r="G1284" s="35"/>
      <c r="H1284" s="35"/>
      <c r="I1284" s="35"/>
      <c r="J1284" s="5"/>
      <c r="K1284" s="18"/>
      <c r="L1284" s="28"/>
      <c r="M1284" s="19"/>
      <c r="N1284" s="18"/>
      <c r="O1284" s="20">
        <v>1</v>
      </c>
      <c r="P1284" s="18"/>
      <c r="Q1284" s="20">
        <f t="shared" si="41"/>
        <v>1</v>
      </c>
      <c r="R1284" s="22">
        <v>1</v>
      </c>
      <c r="S1284" s="24">
        <v>1</v>
      </c>
      <c r="T1284" s="22">
        <v>1</v>
      </c>
      <c r="U1284" s="25"/>
      <c r="V1284" s="22"/>
      <c r="W1284" s="22"/>
    </row>
    <row r="1285" spans="1:23" ht="20.399999999999999" customHeight="1" x14ac:dyDescent="0.3">
      <c r="A1285" s="72"/>
      <c r="B1285" s="74"/>
      <c r="C1285" s="74"/>
      <c r="D1285" s="18" t="s">
        <v>48</v>
      </c>
      <c r="E1285" s="35"/>
      <c r="F1285" s="35"/>
      <c r="G1285" s="35"/>
      <c r="H1285" s="35"/>
      <c r="I1285" s="35"/>
      <c r="J1285" s="5"/>
      <c r="K1285" s="18"/>
      <c r="L1285" s="28"/>
      <c r="M1285" s="19"/>
      <c r="N1285" s="18"/>
      <c r="O1285" s="20">
        <v>1</v>
      </c>
      <c r="P1285" s="18"/>
      <c r="Q1285" s="20">
        <f t="shared" si="41"/>
        <v>1</v>
      </c>
      <c r="R1285" s="22"/>
      <c r="S1285" s="24"/>
      <c r="T1285" s="22"/>
      <c r="U1285" s="25"/>
      <c r="V1285" s="22"/>
      <c r="W1285" s="22"/>
    </row>
    <row r="1286" spans="1:23" ht="20.399999999999999" customHeight="1" x14ac:dyDescent="0.3">
      <c r="A1286" s="72"/>
      <c r="B1286" s="74"/>
      <c r="C1286" s="74"/>
      <c r="D1286" s="18" t="s">
        <v>49</v>
      </c>
      <c r="E1286" s="35"/>
      <c r="F1286" s="35"/>
      <c r="G1286" s="35"/>
      <c r="H1286" s="35"/>
      <c r="I1286" s="35"/>
      <c r="J1286" s="5"/>
      <c r="K1286" s="18"/>
      <c r="L1286" s="28"/>
      <c r="M1286" s="19"/>
      <c r="N1286" s="18"/>
      <c r="O1286" s="20">
        <v>1</v>
      </c>
      <c r="P1286" s="18"/>
      <c r="Q1286" s="20">
        <f t="shared" si="41"/>
        <v>1</v>
      </c>
      <c r="R1286" s="22"/>
      <c r="S1286" s="24"/>
      <c r="T1286" s="22"/>
      <c r="U1286" s="25"/>
      <c r="V1286" s="22"/>
      <c r="W1286" s="22"/>
    </row>
    <row r="1287" spans="1:23" ht="20.399999999999999" customHeight="1" x14ac:dyDescent="0.3">
      <c r="A1287" s="72">
        <f t="shared" si="40"/>
        <v>779</v>
      </c>
      <c r="B1287" s="74" t="s">
        <v>883</v>
      </c>
      <c r="C1287" s="74" t="s">
        <v>884</v>
      </c>
      <c r="D1287" s="18" t="s">
        <v>32</v>
      </c>
      <c r="E1287" s="35"/>
      <c r="F1287" s="35"/>
      <c r="G1287" s="35"/>
      <c r="H1287" s="35"/>
      <c r="I1287" s="35"/>
      <c r="J1287" s="5"/>
      <c r="K1287" s="18"/>
      <c r="L1287" s="28"/>
      <c r="M1287" s="19"/>
      <c r="N1287" s="18"/>
      <c r="O1287" s="20">
        <v>1</v>
      </c>
      <c r="P1287" s="18"/>
      <c r="Q1287" s="20">
        <f t="shared" si="41"/>
        <v>1</v>
      </c>
      <c r="R1287" s="22">
        <v>1</v>
      </c>
      <c r="S1287" s="24">
        <v>1</v>
      </c>
      <c r="T1287" s="22">
        <v>1</v>
      </c>
      <c r="U1287" s="25"/>
      <c r="V1287" s="22"/>
      <c r="W1287" s="22"/>
    </row>
    <row r="1288" spans="1:23" ht="20.399999999999999" customHeight="1" x14ac:dyDescent="0.3">
      <c r="A1288" s="72"/>
      <c r="B1288" s="74"/>
      <c r="C1288" s="74"/>
      <c r="D1288" s="18" t="s">
        <v>48</v>
      </c>
      <c r="E1288" s="35"/>
      <c r="F1288" s="35"/>
      <c r="G1288" s="35"/>
      <c r="H1288" s="35"/>
      <c r="I1288" s="35"/>
      <c r="J1288" s="5"/>
      <c r="K1288" s="18"/>
      <c r="L1288" s="28"/>
      <c r="M1288" s="19"/>
      <c r="N1288" s="18"/>
      <c r="O1288" s="20">
        <v>1</v>
      </c>
      <c r="P1288" s="18"/>
      <c r="Q1288" s="20">
        <f t="shared" si="41"/>
        <v>1</v>
      </c>
      <c r="R1288" s="22"/>
      <c r="S1288" s="24"/>
      <c r="T1288" s="22"/>
      <c r="U1288" s="25"/>
      <c r="V1288" s="22"/>
      <c r="W1288" s="22"/>
    </row>
    <row r="1289" spans="1:23" ht="20.399999999999999" customHeight="1" x14ac:dyDescent="0.3">
      <c r="A1289" s="72"/>
      <c r="B1289" s="74"/>
      <c r="C1289" s="74"/>
      <c r="D1289" s="18" t="s">
        <v>49</v>
      </c>
      <c r="E1289" s="35"/>
      <c r="F1289" s="35"/>
      <c r="G1289" s="35"/>
      <c r="H1289" s="35"/>
      <c r="I1289" s="35"/>
      <c r="J1289" s="5"/>
      <c r="K1289" s="18"/>
      <c r="L1289" s="28"/>
      <c r="M1289" s="19"/>
      <c r="N1289" s="18"/>
      <c r="O1289" s="20">
        <v>1</v>
      </c>
      <c r="P1289" s="18"/>
      <c r="Q1289" s="20">
        <f t="shared" si="41"/>
        <v>1</v>
      </c>
      <c r="R1289" s="22"/>
      <c r="S1289" s="24"/>
      <c r="T1289" s="22"/>
      <c r="U1289" s="25"/>
      <c r="V1289" s="22"/>
      <c r="W1289" s="22"/>
    </row>
    <row r="1290" spans="1:23" ht="20.399999999999999" customHeight="1" x14ac:dyDescent="0.3">
      <c r="A1290" s="72">
        <f t="shared" si="40"/>
        <v>780</v>
      </c>
      <c r="B1290" s="74" t="s">
        <v>885</v>
      </c>
      <c r="C1290" s="74" t="s">
        <v>886</v>
      </c>
      <c r="D1290" s="18" t="s">
        <v>32</v>
      </c>
      <c r="E1290" s="35"/>
      <c r="F1290" s="35"/>
      <c r="G1290" s="35"/>
      <c r="H1290" s="35"/>
      <c r="I1290" s="35"/>
      <c r="J1290" s="5"/>
      <c r="K1290" s="18"/>
      <c r="L1290" s="28"/>
      <c r="M1290" s="19"/>
      <c r="N1290" s="18"/>
      <c r="O1290" s="20">
        <v>1</v>
      </c>
      <c r="P1290" s="18"/>
      <c r="Q1290" s="20">
        <f t="shared" si="41"/>
        <v>1</v>
      </c>
      <c r="R1290" s="22">
        <v>1</v>
      </c>
      <c r="S1290" s="24">
        <v>1</v>
      </c>
      <c r="T1290" s="22">
        <v>1</v>
      </c>
      <c r="U1290" s="25"/>
      <c r="V1290" s="22"/>
      <c r="W1290" s="22"/>
    </row>
    <row r="1291" spans="1:23" ht="20.399999999999999" customHeight="1" x14ac:dyDescent="0.3">
      <c r="A1291" s="72"/>
      <c r="B1291" s="74"/>
      <c r="C1291" s="74"/>
      <c r="D1291" s="18" t="s">
        <v>48</v>
      </c>
      <c r="E1291" s="35"/>
      <c r="F1291" s="35"/>
      <c r="G1291" s="35"/>
      <c r="H1291" s="35"/>
      <c r="I1291" s="35"/>
      <c r="J1291" s="5"/>
      <c r="K1291" s="18"/>
      <c r="L1291" s="28"/>
      <c r="M1291" s="19"/>
      <c r="N1291" s="18"/>
      <c r="O1291" s="20">
        <v>1</v>
      </c>
      <c r="P1291" s="18"/>
      <c r="Q1291" s="20">
        <f t="shared" si="41"/>
        <v>1</v>
      </c>
      <c r="R1291" s="22"/>
      <c r="S1291" s="24"/>
      <c r="T1291" s="22"/>
      <c r="U1291" s="25"/>
      <c r="V1291" s="22"/>
      <c r="W1291" s="22"/>
    </row>
    <row r="1292" spans="1:23" ht="20.399999999999999" customHeight="1" x14ac:dyDescent="0.3">
      <c r="A1292" s="72"/>
      <c r="B1292" s="74"/>
      <c r="C1292" s="74"/>
      <c r="D1292" s="18" t="s">
        <v>49</v>
      </c>
      <c r="E1292" s="35"/>
      <c r="F1292" s="35"/>
      <c r="G1292" s="35"/>
      <c r="H1292" s="35"/>
      <c r="I1292" s="35"/>
      <c r="J1292" s="5"/>
      <c r="K1292" s="18"/>
      <c r="L1292" s="28"/>
      <c r="M1292" s="19"/>
      <c r="N1292" s="18"/>
      <c r="O1292" s="20">
        <v>1</v>
      </c>
      <c r="P1292" s="18"/>
      <c r="Q1292" s="20">
        <f t="shared" si="41"/>
        <v>1</v>
      </c>
      <c r="R1292" s="22"/>
      <c r="S1292" s="24"/>
      <c r="T1292" s="22"/>
      <c r="U1292" s="25"/>
      <c r="V1292" s="22"/>
      <c r="W1292" s="22"/>
    </row>
    <row r="1293" spans="1:23" ht="20.399999999999999" customHeight="1" x14ac:dyDescent="0.3">
      <c r="A1293" s="72">
        <f t="shared" si="40"/>
        <v>781</v>
      </c>
      <c r="B1293" s="74" t="s">
        <v>887</v>
      </c>
      <c r="C1293" s="74" t="s">
        <v>888</v>
      </c>
      <c r="D1293" s="18" t="s">
        <v>32</v>
      </c>
      <c r="E1293" s="35"/>
      <c r="F1293" s="35"/>
      <c r="G1293" s="35"/>
      <c r="H1293" s="35"/>
      <c r="I1293" s="35"/>
      <c r="J1293" s="5"/>
      <c r="K1293" s="18"/>
      <c r="L1293" s="28"/>
      <c r="M1293" s="19"/>
      <c r="N1293" s="18"/>
      <c r="O1293" s="20">
        <v>1</v>
      </c>
      <c r="P1293" s="18"/>
      <c r="Q1293" s="20">
        <f t="shared" si="41"/>
        <v>1</v>
      </c>
      <c r="R1293" s="22">
        <v>1</v>
      </c>
      <c r="S1293" s="24">
        <v>1</v>
      </c>
      <c r="T1293" s="22">
        <v>1</v>
      </c>
      <c r="U1293" s="25"/>
      <c r="V1293" s="22"/>
      <c r="W1293" s="22"/>
    </row>
    <row r="1294" spans="1:23" ht="20.399999999999999" customHeight="1" x14ac:dyDescent="0.3">
      <c r="A1294" s="72"/>
      <c r="B1294" s="74"/>
      <c r="C1294" s="74"/>
      <c r="D1294" s="18" t="s">
        <v>48</v>
      </c>
      <c r="E1294" s="35"/>
      <c r="F1294" s="35"/>
      <c r="G1294" s="35"/>
      <c r="H1294" s="35"/>
      <c r="I1294" s="35"/>
      <c r="J1294" s="5"/>
      <c r="K1294" s="18"/>
      <c r="L1294" s="28"/>
      <c r="M1294" s="19"/>
      <c r="N1294" s="18"/>
      <c r="O1294" s="20">
        <v>1</v>
      </c>
      <c r="P1294" s="18"/>
      <c r="Q1294" s="20">
        <f t="shared" si="41"/>
        <v>1</v>
      </c>
      <c r="R1294" s="22"/>
      <c r="S1294" s="24"/>
      <c r="T1294" s="22"/>
      <c r="U1294" s="25"/>
      <c r="V1294" s="22"/>
      <c r="W1294" s="22"/>
    </row>
    <row r="1295" spans="1:23" ht="20.399999999999999" customHeight="1" x14ac:dyDescent="0.3">
      <c r="A1295" s="72"/>
      <c r="B1295" s="74"/>
      <c r="C1295" s="74"/>
      <c r="D1295" s="18" t="s">
        <v>49</v>
      </c>
      <c r="E1295" s="35"/>
      <c r="F1295" s="35"/>
      <c r="G1295" s="35"/>
      <c r="H1295" s="35"/>
      <c r="I1295" s="35"/>
      <c r="J1295" s="5"/>
      <c r="K1295" s="18"/>
      <c r="L1295" s="28"/>
      <c r="M1295" s="19"/>
      <c r="N1295" s="18"/>
      <c r="O1295" s="20">
        <v>1</v>
      </c>
      <c r="P1295" s="18"/>
      <c r="Q1295" s="20">
        <f t="shared" si="41"/>
        <v>1</v>
      </c>
      <c r="R1295" s="22"/>
      <c r="S1295" s="24"/>
      <c r="T1295" s="22"/>
      <c r="U1295" s="25"/>
      <c r="V1295" s="22"/>
      <c r="W1295" s="22"/>
    </row>
    <row r="1296" spans="1:23" ht="20.399999999999999" customHeight="1" x14ac:dyDescent="0.3">
      <c r="A1296" s="72">
        <f t="shared" si="40"/>
        <v>782</v>
      </c>
      <c r="B1296" s="74" t="s">
        <v>887</v>
      </c>
      <c r="C1296" s="74" t="s">
        <v>889</v>
      </c>
      <c r="D1296" s="18" t="s">
        <v>32</v>
      </c>
      <c r="E1296" s="35"/>
      <c r="F1296" s="35"/>
      <c r="G1296" s="35"/>
      <c r="H1296" s="35"/>
      <c r="I1296" s="35"/>
      <c r="J1296" s="5"/>
      <c r="K1296" s="18"/>
      <c r="L1296" s="28"/>
      <c r="M1296" s="19"/>
      <c r="N1296" s="18"/>
      <c r="O1296" s="20">
        <v>1</v>
      </c>
      <c r="P1296" s="18"/>
      <c r="Q1296" s="20">
        <f t="shared" si="41"/>
        <v>1</v>
      </c>
      <c r="R1296" s="22">
        <v>1</v>
      </c>
      <c r="S1296" s="24">
        <v>1</v>
      </c>
      <c r="T1296" s="22">
        <v>1</v>
      </c>
      <c r="U1296" s="25"/>
      <c r="V1296" s="22"/>
      <c r="W1296" s="22"/>
    </row>
    <row r="1297" spans="1:23" ht="20.399999999999999" customHeight="1" x14ac:dyDescent="0.3">
      <c r="A1297" s="72"/>
      <c r="B1297" s="74"/>
      <c r="C1297" s="74"/>
      <c r="D1297" s="18" t="s">
        <v>48</v>
      </c>
      <c r="E1297" s="35"/>
      <c r="F1297" s="35"/>
      <c r="G1297" s="35"/>
      <c r="H1297" s="35"/>
      <c r="I1297" s="35"/>
      <c r="J1297" s="5"/>
      <c r="K1297" s="18"/>
      <c r="L1297" s="28"/>
      <c r="M1297" s="19"/>
      <c r="N1297" s="18"/>
      <c r="O1297" s="20">
        <v>1</v>
      </c>
      <c r="P1297" s="18"/>
      <c r="Q1297" s="20">
        <f t="shared" si="41"/>
        <v>1</v>
      </c>
      <c r="R1297" s="22"/>
      <c r="S1297" s="24"/>
      <c r="T1297" s="22"/>
      <c r="U1297" s="25"/>
      <c r="V1297" s="22"/>
      <c r="W1297" s="22"/>
    </row>
    <row r="1298" spans="1:23" ht="20.399999999999999" customHeight="1" x14ac:dyDescent="0.3">
      <c r="A1298" s="72"/>
      <c r="B1298" s="74"/>
      <c r="C1298" s="74"/>
      <c r="D1298" s="18" t="s">
        <v>49</v>
      </c>
      <c r="E1298" s="35"/>
      <c r="F1298" s="35"/>
      <c r="G1298" s="35"/>
      <c r="H1298" s="35"/>
      <c r="I1298" s="35"/>
      <c r="J1298" s="5"/>
      <c r="K1298" s="18"/>
      <c r="L1298" s="28"/>
      <c r="M1298" s="19"/>
      <c r="N1298" s="18"/>
      <c r="O1298" s="20">
        <v>1</v>
      </c>
      <c r="P1298" s="18"/>
      <c r="Q1298" s="20">
        <f t="shared" si="41"/>
        <v>1</v>
      </c>
      <c r="R1298" s="22"/>
      <c r="S1298" s="24"/>
      <c r="T1298" s="22"/>
      <c r="U1298" s="25"/>
      <c r="V1298" s="22"/>
      <c r="W1298" s="22"/>
    </row>
    <row r="1299" spans="1:23" ht="20.399999999999999" customHeight="1" x14ac:dyDescent="0.3">
      <c r="A1299" s="72">
        <f t="shared" si="40"/>
        <v>783</v>
      </c>
      <c r="B1299" s="74" t="s">
        <v>887</v>
      </c>
      <c r="C1299" s="74" t="s">
        <v>890</v>
      </c>
      <c r="D1299" s="18" t="s">
        <v>32</v>
      </c>
      <c r="E1299" s="35"/>
      <c r="F1299" s="35"/>
      <c r="G1299" s="35"/>
      <c r="H1299" s="35"/>
      <c r="I1299" s="35"/>
      <c r="J1299" s="5"/>
      <c r="K1299" s="18"/>
      <c r="L1299" s="28"/>
      <c r="M1299" s="19"/>
      <c r="N1299" s="18"/>
      <c r="O1299" s="20">
        <v>1</v>
      </c>
      <c r="P1299" s="18"/>
      <c r="Q1299" s="20">
        <f t="shared" si="41"/>
        <v>1</v>
      </c>
      <c r="R1299" s="22">
        <v>1</v>
      </c>
      <c r="S1299" s="24">
        <v>1</v>
      </c>
      <c r="T1299" s="22">
        <v>1</v>
      </c>
      <c r="U1299" s="25"/>
      <c r="V1299" s="22"/>
      <c r="W1299" s="22"/>
    </row>
    <row r="1300" spans="1:23" ht="20.399999999999999" customHeight="1" x14ac:dyDescent="0.3">
      <c r="A1300" s="72"/>
      <c r="B1300" s="74"/>
      <c r="C1300" s="74"/>
      <c r="D1300" s="18" t="s">
        <v>48</v>
      </c>
      <c r="E1300" s="35"/>
      <c r="F1300" s="35"/>
      <c r="G1300" s="35"/>
      <c r="H1300" s="35"/>
      <c r="I1300" s="35"/>
      <c r="J1300" s="5"/>
      <c r="K1300" s="18"/>
      <c r="L1300" s="28"/>
      <c r="M1300" s="19"/>
      <c r="N1300" s="18"/>
      <c r="O1300" s="20">
        <v>1</v>
      </c>
      <c r="P1300" s="18"/>
      <c r="Q1300" s="20">
        <f t="shared" si="41"/>
        <v>1</v>
      </c>
      <c r="R1300" s="22"/>
      <c r="S1300" s="24"/>
      <c r="T1300" s="22"/>
      <c r="U1300" s="25"/>
      <c r="V1300" s="22"/>
      <c r="W1300" s="22"/>
    </row>
    <row r="1301" spans="1:23" ht="20.399999999999999" customHeight="1" x14ac:dyDescent="0.3">
      <c r="A1301" s="72"/>
      <c r="B1301" s="74"/>
      <c r="C1301" s="74"/>
      <c r="D1301" s="18" t="s">
        <v>49</v>
      </c>
      <c r="E1301" s="35"/>
      <c r="F1301" s="35"/>
      <c r="G1301" s="35"/>
      <c r="H1301" s="35"/>
      <c r="I1301" s="35"/>
      <c r="J1301" s="5"/>
      <c r="K1301" s="18"/>
      <c r="L1301" s="28"/>
      <c r="M1301" s="19"/>
      <c r="N1301" s="18"/>
      <c r="O1301" s="20">
        <v>1</v>
      </c>
      <c r="P1301" s="18"/>
      <c r="Q1301" s="20">
        <f t="shared" si="41"/>
        <v>1</v>
      </c>
      <c r="R1301" s="22"/>
      <c r="S1301" s="24"/>
      <c r="T1301" s="22"/>
      <c r="U1301" s="25"/>
      <c r="V1301" s="22"/>
      <c r="W1301" s="22"/>
    </row>
    <row r="1302" spans="1:23" ht="20.399999999999999" customHeight="1" x14ac:dyDescent="0.3">
      <c r="A1302" s="72">
        <f t="shared" si="40"/>
        <v>784</v>
      </c>
      <c r="B1302" s="74" t="s">
        <v>887</v>
      </c>
      <c r="C1302" s="74" t="s">
        <v>891</v>
      </c>
      <c r="D1302" s="18" t="s">
        <v>32</v>
      </c>
      <c r="E1302" s="35"/>
      <c r="F1302" s="35"/>
      <c r="G1302" s="35"/>
      <c r="H1302" s="35"/>
      <c r="I1302" s="35"/>
      <c r="J1302" s="5"/>
      <c r="K1302" s="18"/>
      <c r="L1302" s="28"/>
      <c r="M1302" s="19"/>
      <c r="N1302" s="18"/>
      <c r="O1302" s="20">
        <v>1</v>
      </c>
      <c r="P1302" s="18"/>
      <c r="Q1302" s="20">
        <f t="shared" si="41"/>
        <v>1</v>
      </c>
      <c r="R1302" s="22">
        <v>1</v>
      </c>
      <c r="S1302" s="24">
        <v>1</v>
      </c>
      <c r="T1302" s="22">
        <v>1</v>
      </c>
      <c r="U1302" s="25"/>
      <c r="V1302" s="22"/>
      <c r="W1302" s="22"/>
    </row>
    <row r="1303" spans="1:23" ht="20.399999999999999" customHeight="1" x14ac:dyDescent="0.3">
      <c r="A1303" s="72"/>
      <c r="B1303" s="74"/>
      <c r="C1303" s="74"/>
      <c r="D1303" s="18" t="s">
        <v>48</v>
      </c>
      <c r="E1303" s="35"/>
      <c r="F1303" s="35"/>
      <c r="G1303" s="35"/>
      <c r="H1303" s="35"/>
      <c r="I1303" s="35"/>
      <c r="J1303" s="5"/>
      <c r="K1303" s="18"/>
      <c r="L1303" s="28"/>
      <c r="M1303" s="19"/>
      <c r="N1303" s="18"/>
      <c r="O1303" s="20">
        <v>1</v>
      </c>
      <c r="P1303" s="18"/>
      <c r="Q1303" s="20">
        <f t="shared" si="41"/>
        <v>1</v>
      </c>
      <c r="R1303" s="22"/>
      <c r="S1303" s="24"/>
      <c r="T1303" s="22"/>
      <c r="U1303" s="25"/>
      <c r="V1303" s="22"/>
      <c r="W1303" s="22"/>
    </row>
    <row r="1304" spans="1:23" ht="20.399999999999999" customHeight="1" x14ac:dyDescent="0.3">
      <c r="A1304" s="72"/>
      <c r="B1304" s="74"/>
      <c r="C1304" s="74"/>
      <c r="D1304" s="18" t="s">
        <v>49</v>
      </c>
      <c r="E1304" s="35"/>
      <c r="F1304" s="35"/>
      <c r="G1304" s="35"/>
      <c r="H1304" s="35"/>
      <c r="I1304" s="35"/>
      <c r="J1304" s="5"/>
      <c r="K1304" s="18"/>
      <c r="L1304" s="28"/>
      <c r="M1304" s="19"/>
      <c r="N1304" s="18"/>
      <c r="O1304" s="20">
        <v>1</v>
      </c>
      <c r="P1304" s="18"/>
      <c r="Q1304" s="20">
        <f t="shared" si="41"/>
        <v>1</v>
      </c>
      <c r="R1304" s="22"/>
      <c r="S1304" s="24"/>
      <c r="T1304" s="22"/>
      <c r="U1304" s="25"/>
      <c r="V1304" s="22"/>
      <c r="W1304" s="22"/>
    </row>
    <row r="1305" spans="1:23" ht="20.399999999999999" customHeight="1" x14ac:dyDescent="0.3">
      <c r="A1305" s="72">
        <f t="shared" si="40"/>
        <v>785</v>
      </c>
      <c r="B1305" s="74" t="s">
        <v>887</v>
      </c>
      <c r="C1305" s="74" t="s">
        <v>892</v>
      </c>
      <c r="D1305" s="18" t="s">
        <v>32</v>
      </c>
      <c r="E1305" s="35"/>
      <c r="F1305" s="35"/>
      <c r="G1305" s="35"/>
      <c r="H1305" s="35"/>
      <c r="I1305" s="35"/>
      <c r="J1305" s="5"/>
      <c r="K1305" s="18"/>
      <c r="L1305" s="28"/>
      <c r="M1305" s="19"/>
      <c r="N1305" s="18"/>
      <c r="O1305" s="20">
        <v>1</v>
      </c>
      <c r="P1305" s="18"/>
      <c r="Q1305" s="20">
        <f t="shared" si="41"/>
        <v>1</v>
      </c>
      <c r="R1305" s="22">
        <v>1</v>
      </c>
      <c r="S1305" s="24">
        <v>1</v>
      </c>
      <c r="T1305" s="22">
        <v>1</v>
      </c>
      <c r="U1305" s="25"/>
      <c r="V1305" s="22"/>
      <c r="W1305" s="22"/>
    </row>
    <row r="1306" spans="1:23" ht="20.399999999999999" customHeight="1" x14ac:dyDescent="0.3">
      <c r="A1306" s="72"/>
      <c r="B1306" s="74"/>
      <c r="C1306" s="74"/>
      <c r="D1306" s="18" t="s">
        <v>48</v>
      </c>
      <c r="E1306" s="35"/>
      <c r="F1306" s="35"/>
      <c r="G1306" s="35"/>
      <c r="H1306" s="35"/>
      <c r="I1306" s="35"/>
      <c r="J1306" s="5"/>
      <c r="K1306" s="18"/>
      <c r="L1306" s="28"/>
      <c r="M1306" s="19"/>
      <c r="N1306" s="18"/>
      <c r="O1306" s="20">
        <v>1</v>
      </c>
      <c r="P1306" s="18"/>
      <c r="Q1306" s="20">
        <f t="shared" si="41"/>
        <v>1</v>
      </c>
      <c r="R1306" s="22"/>
      <c r="S1306" s="24"/>
      <c r="T1306" s="22"/>
      <c r="U1306" s="25"/>
      <c r="V1306" s="22"/>
      <c r="W1306" s="22"/>
    </row>
    <row r="1307" spans="1:23" ht="20.399999999999999" customHeight="1" x14ac:dyDescent="0.3">
      <c r="A1307" s="72"/>
      <c r="B1307" s="74"/>
      <c r="C1307" s="74"/>
      <c r="D1307" s="18" t="s">
        <v>49</v>
      </c>
      <c r="E1307" s="35"/>
      <c r="F1307" s="35"/>
      <c r="G1307" s="35"/>
      <c r="H1307" s="35"/>
      <c r="I1307" s="35"/>
      <c r="J1307" s="5"/>
      <c r="K1307" s="18"/>
      <c r="L1307" s="28"/>
      <c r="M1307" s="19"/>
      <c r="N1307" s="18"/>
      <c r="O1307" s="20">
        <v>1</v>
      </c>
      <c r="P1307" s="18"/>
      <c r="Q1307" s="20">
        <f t="shared" si="41"/>
        <v>1</v>
      </c>
      <c r="R1307" s="22"/>
      <c r="S1307" s="24"/>
      <c r="T1307" s="22"/>
      <c r="U1307" s="25"/>
      <c r="V1307" s="22"/>
      <c r="W1307" s="22"/>
    </row>
    <row r="1308" spans="1:23" ht="20.399999999999999" customHeight="1" x14ac:dyDescent="0.3">
      <c r="A1308" s="72">
        <f t="shared" si="40"/>
        <v>786</v>
      </c>
      <c r="B1308" s="74" t="s">
        <v>887</v>
      </c>
      <c r="C1308" s="74" t="s">
        <v>893</v>
      </c>
      <c r="D1308" s="18" t="s">
        <v>32</v>
      </c>
      <c r="E1308" s="35"/>
      <c r="F1308" s="35"/>
      <c r="G1308" s="35"/>
      <c r="H1308" s="35"/>
      <c r="I1308" s="35"/>
      <c r="J1308" s="5"/>
      <c r="K1308" s="18"/>
      <c r="L1308" s="28"/>
      <c r="M1308" s="19"/>
      <c r="N1308" s="18"/>
      <c r="O1308" s="20">
        <v>1</v>
      </c>
      <c r="P1308" s="18"/>
      <c r="Q1308" s="20">
        <f t="shared" si="41"/>
        <v>1</v>
      </c>
      <c r="R1308" s="22">
        <v>1</v>
      </c>
      <c r="S1308" s="24">
        <v>1</v>
      </c>
      <c r="T1308" s="22">
        <v>1</v>
      </c>
      <c r="U1308" s="25"/>
      <c r="V1308" s="22"/>
      <c r="W1308" s="22"/>
    </row>
    <row r="1309" spans="1:23" ht="20.399999999999999" customHeight="1" x14ac:dyDescent="0.3">
      <c r="A1309" s="72"/>
      <c r="B1309" s="74"/>
      <c r="C1309" s="74"/>
      <c r="D1309" s="18" t="s">
        <v>48</v>
      </c>
      <c r="E1309" s="35"/>
      <c r="F1309" s="35"/>
      <c r="G1309" s="35"/>
      <c r="H1309" s="35"/>
      <c r="I1309" s="35"/>
      <c r="J1309" s="5"/>
      <c r="K1309" s="18"/>
      <c r="L1309" s="28"/>
      <c r="M1309" s="19"/>
      <c r="N1309" s="18"/>
      <c r="O1309" s="20">
        <v>1</v>
      </c>
      <c r="P1309" s="18"/>
      <c r="Q1309" s="20">
        <f t="shared" si="41"/>
        <v>1</v>
      </c>
      <c r="R1309" s="22"/>
      <c r="S1309" s="24"/>
      <c r="T1309" s="22"/>
      <c r="U1309" s="25"/>
      <c r="V1309" s="22"/>
      <c r="W1309" s="22"/>
    </row>
    <row r="1310" spans="1:23" ht="20.399999999999999" customHeight="1" x14ac:dyDescent="0.3">
      <c r="A1310" s="72"/>
      <c r="B1310" s="74"/>
      <c r="C1310" s="74"/>
      <c r="D1310" s="18" t="s">
        <v>49</v>
      </c>
      <c r="E1310" s="35"/>
      <c r="F1310" s="35"/>
      <c r="G1310" s="35"/>
      <c r="H1310" s="35"/>
      <c r="I1310" s="35"/>
      <c r="J1310" s="5"/>
      <c r="K1310" s="18"/>
      <c r="L1310" s="28"/>
      <c r="M1310" s="19"/>
      <c r="N1310" s="18"/>
      <c r="O1310" s="20">
        <v>1</v>
      </c>
      <c r="P1310" s="18"/>
      <c r="Q1310" s="20">
        <f t="shared" si="41"/>
        <v>1</v>
      </c>
      <c r="R1310" s="22"/>
      <c r="S1310" s="24"/>
      <c r="T1310" s="22"/>
      <c r="U1310" s="25"/>
      <c r="V1310" s="22"/>
      <c r="W1310" s="22"/>
    </row>
    <row r="1311" spans="1:23" ht="20.399999999999999" customHeight="1" x14ac:dyDescent="0.3">
      <c r="A1311" s="72">
        <f t="shared" si="40"/>
        <v>787</v>
      </c>
      <c r="B1311" s="74" t="s">
        <v>887</v>
      </c>
      <c r="C1311" s="74" t="s">
        <v>894</v>
      </c>
      <c r="D1311" s="18" t="s">
        <v>32</v>
      </c>
      <c r="E1311" s="35"/>
      <c r="F1311" s="35"/>
      <c r="G1311" s="35"/>
      <c r="H1311" s="35"/>
      <c r="I1311" s="35"/>
      <c r="J1311" s="5"/>
      <c r="K1311" s="18"/>
      <c r="L1311" s="28"/>
      <c r="M1311" s="19"/>
      <c r="N1311" s="18"/>
      <c r="O1311" s="20">
        <v>1</v>
      </c>
      <c r="P1311" s="18"/>
      <c r="Q1311" s="20">
        <f t="shared" si="41"/>
        <v>1</v>
      </c>
      <c r="R1311" s="22">
        <v>1</v>
      </c>
      <c r="S1311" s="24">
        <v>1</v>
      </c>
      <c r="T1311" s="22">
        <v>1</v>
      </c>
      <c r="U1311" s="25"/>
      <c r="V1311" s="22"/>
      <c r="W1311" s="22"/>
    </row>
    <row r="1312" spans="1:23" ht="20.399999999999999" customHeight="1" x14ac:dyDescent="0.3">
      <c r="A1312" s="72"/>
      <c r="B1312" s="74"/>
      <c r="C1312" s="74"/>
      <c r="D1312" s="18" t="s">
        <v>48</v>
      </c>
      <c r="E1312" s="35"/>
      <c r="F1312" s="35"/>
      <c r="G1312" s="35"/>
      <c r="H1312" s="35"/>
      <c r="I1312" s="35"/>
      <c r="J1312" s="5"/>
      <c r="K1312" s="18"/>
      <c r="L1312" s="28"/>
      <c r="M1312" s="19"/>
      <c r="N1312" s="18"/>
      <c r="O1312" s="20">
        <v>1</v>
      </c>
      <c r="P1312" s="18"/>
      <c r="Q1312" s="20">
        <f t="shared" si="41"/>
        <v>1</v>
      </c>
      <c r="R1312" s="22"/>
      <c r="S1312" s="24"/>
      <c r="T1312" s="22"/>
      <c r="U1312" s="25"/>
      <c r="V1312" s="22"/>
      <c r="W1312" s="22"/>
    </row>
    <row r="1313" spans="1:23" ht="20.399999999999999" customHeight="1" x14ac:dyDescent="0.3">
      <c r="A1313" s="72"/>
      <c r="B1313" s="74"/>
      <c r="C1313" s="74"/>
      <c r="D1313" s="18" t="s">
        <v>49</v>
      </c>
      <c r="E1313" s="35"/>
      <c r="F1313" s="35"/>
      <c r="G1313" s="35"/>
      <c r="H1313" s="35"/>
      <c r="I1313" s="35"/>
      <c r="J1313" s="5"/>
      <c r="K1313" s="18"/>
      <c r="L1313" s="28"/>
      <c r="M1313" s="19"/>
      <c r="N1313" s="18"/>
      <c r="O1313" s="20">
        <v>1</v>
      </c>
      <c r="P1313" s="18"/>
      <c r="Q1313" s="20">
        <f t="shared" si="41"/>
        <v>1</v>
      </c>
      <c r="R1313" s="22"/>
      <c r="S1313" s="24"/>
      <c r="T1313" s="22"/>
      <c r="U1313" s="25"/>
      <c r="V1313" s="22"/>
      <c r="W1313" s="22"/>
    </row>
    <row r="1314" spans="1:23" ht="20.399999999999999" customHeight="1" x14ac:dyDescent="0.3">
      <c r="A1314" s="72">
        <f t="shared" si="40"/>
        <v>788</v>
      </c>
      <c r="B1314" s="74" t="s">
        <v>887</v>
      </c>
      <c r="C1314" s="74" t="s">
        <v>895</v>
      </c>
      <c r="D1314" s="18" t="s">
        <v>32</v>
      </c>
      <c r="E1314" s="35"/>
      <c r="F1314" s="35"/>
      <c r="G1314" s="35"/>
      <c r="H1314" s="35"/>
      <c r="I1314" s="35"/>
      <c r="J1314" s="5"/>
      <c r="K1314" s="18"/>
      <c r="L1314" s="28"/>
      <c r="M1314" s="19"/>
      <c r="N1314" s="18"/>
      <c r="O1314" s="20">
        <v>1</v>
      </c>
      <c r="P1314" s="18"/>
      <c r="Q1314" s="20">
        <f t="shared" si="41"/>
        <v>1</v>
      </c>
      <c r="R1314" s="22">
        <v>1</v>
      </c>
      <c r="S1314" s="24">
        <v>1</v>
      </c>
      <c r="T1314" s="22">
        <v>1</v>
      </c>
      <c r="U1314" s="25"/>
      <c r="V1314" s="22"/>
      <c r="W1314" s="22"/>
    </row>
    <row r="1315" spans="1:23" ht="20.399999999999999" customHeight="1" x14ac:dyDescent="0.3">
      <c r="A1315" s="72"/>
      <c r="B1315" s="74"/>
      <c r="C1315" s="74"/>
      <c r="D1315" s="18" t="s">
        <v>48</v>
      </c>
      <c r="E1315" s="35"/>
      <c r="F1315" s="35"/>
      <c r="G1315" s="35"/>
      <c r="H1315" s="35"/>
      <c r="I1315" s="35"/>
      <c r="J1315" s="5"/>
      <c r="K1315" s="18"/>
      <c r="L1315" s="28"/>
      <c r="M1315" s="19"/>
      <c r="N1315" s="18"/>
      <c r="O1315" s="20">
        <v>1</v>
      </c>
      <c r="P1315" s="18"/>
      <c r="Q1315" s="20">
        <f t="shared" si="41"/>
        <v>1</v>
      </c>
      <c r="R1315" s="22"/>
      <c r="S1315" s="24"/>
      <c r="T1315" s="22"/>
      <c r="U1315" s="25"/>
      <c r="V1315" s="22"/>
      <c r="W1315" s="22"/>
    </row>
    <row r="1316" spans="1:23" ht="20.399999999999999" customHeight="1" x14ac:dyDescent="0.3">
      <c r="A1316" s="72"/>
      <c r="B1316" s="74"/>
      <c r="C1316" s="74"/>
      <c r="D1316" s="18" t="s">
        <v>49</v>
      </c>
      <c r="E1316" s="35"/>
      <c r="F1316" s="35"/>
      <c r="G1316" s="35"/>
      <c r="H1316" s="35"/>
      <c r="I1316" s="35"/>
      <c r="J1316" s="5"/>
      <c r="K1316" s="18"/>
      <c r="L1316" s="28"/>
      <c r="M1316" s="19"/>
      <c r="N1316" s="18"/>
      <c r="O1316" s="20">
        <v>1</v>
      </c>
      <c r="P1316" s="18"/>
      <c r="Q1316" s="20">
        <f t="shared" si="41"/>
        <v>1</v>
      </c>
      <c r="R1316" s="22"/>
      <c r="S1316" s="24"/>
      <c r="T1316" s="22"/>
      <c r="U1316" s="25"/>
      <c r="V1316" s="22"/>
      <c r="W1316" s="22"/>
    </row>
    <row r="1317" spans="1:23" ht="20.399999999999999" customHeight="1" x14ac:dyDescent="0.3">
      <c r="A1317" s="72">
        <f t="shared" si="40"/>
        <v>789</v>
      </c>
      <c r="B1317" s="74" t="s">
        <v>887</v>
      </c>
      <c r="C1317" s="74" t="s">
        <v>896</v>
      </c>
      <c r="D1317" s="18" t="s">
        <v>32</v>
      </c>
      <c r="E1317" s="35"/>
      <c r="F1317" s="35"/>
      <c r="G1317" s="35"/>
      <c r="H1317" s="35"/>
      <c r="I1317" s="35"/>
      <c r="J1317" s="5"/>
      <c r="K1317" s="18"/>
      <c r="L1317" s="28"/>
      <c r="M1317" s="19"/>
      <c r="N1317" s="18"/>
      <c r="O1317" s="20">
        <v>1</v>
      </c>
      <c r="P1317" s="18"/>
      <c r="Q1317" s="20">
        <f t="shared" si="41"/>
        <v>1</v>
      </c>
      <c r="R1317" s="22">
        <v>1</v>
      </c>
      <c r="S1317" s="24">
        <v>1</v>
      </c>
      <c r="T1317" s="22">
        <v>1</v>
      </c>
      <c r="U1317" s="25"/>
      <c r="V1317" s="22"/>
      <c r="W1317" s="22"/>
    </row>
    <row r="1318" spans="1:23" ht="20.399999999999999" customHeight="1" x14ac:dyDescent="0.3">
      <c r="A1318" s="72"/>
      <c r="B1318" s="74"/>
      <c r="C1318" s="74"/>
      <c r="D1318" s="18" t="s">
        <v>48</v>
      </c>
      <c r="E1318" s="35"/>
      <c r="F1318" s="35"/>
      <c r="G1318" s="35"/>
      <c r="H1318" s="35"/>
      <c r="I1318" s="35"/>
      <c r="J1318" s="5"/>
      <c r="K1318" s="18"/>
      <c r="L1318" s="28"/>
      <c r="M1318" s="19"/>
      <c r="N1318" s="18"/>
      <c r="O1318" s="20">
        <v>1</v>
      </c>
      <c r="P1318" s="18"/>
      <c r="Q1318" s="20">
        <f t="shared" si="41"/>
        <v>1</v>
      </c>
      <c r="R1318" s="22"/>
      <c r="S1318" s="24"/>
      <c r="T1318" s="22"/>
      <c r="U1318" s="25"/>
      <c r="V1318" s="22"/>
      <c r="W1318" s="22"/>
    </row>
    <row r="1319" spans="1:23" ht="20.399999999999999" customHeight="1" x14ac:dyDescent="0.3">
      <c r="A1319" s="72"/>
      <c r="B1319" s="74"/>
      <c r="C1319" s="74"/>
      <c r="D1319" s="18" t="s">
        <v>49</v>
      </c>
      <c r="E1319" s="35"/>
      <c r="F1319" s="35"/>
      <c r="G1319" s="35"/>
      <c r="H1319" s="35"/>
      <c r="I1319" s="35"/>
      <c r="J1319" s="5"/>
      <c r="K1319" s="18"/>
      <c r="L1319" s="28"/>
      <c r="M1319" s="19"/>
      <c r="N1319" s="18"/>
      <c r="O1319" s="20">
        <v>1</v>
      </c>
      <c r="P1319" s="18"/>
      <c r="Q1319" s="20">
        <f t="shared" si="41"/>
        <v>1</v>
      </c>
      <c r="R1319" s="22"/>
      <c r="S1319" s="24"/>
      <c r="T1319" s="22"/>
      <c r="U1319" s="25"/>
      <c r="V1319" s="22"/>
      <c r="W1319" s="22"/>
    </row>
    <row r="1320" spans="1:23" ht="20.399999999999999" customHeight="1" x14ac:dyDescent="0.3">
      <c r="A1320" s="72">
        <f t="shared" si="40"/>
        <v>790</v>
      </c>
      <c r="B1320" s="74" t="s">
        <v>887</v>
      </c>
      <c r="C1320" s="74" t="s">
        <v>897</v>
      </c>
      <c r="D1320" s="18" t="s">
        <v>32</v>
      </c>
      <c r="E1320" s="35"/>
      <c r="F1320" s="35"/>
      <c r="G1320" s="35"/>
      <c r="H1320" s="35"/>
      <c r="I1320" s="35"/>
      <c r="J1320" s="5"/>
      <c r="K1320" s="18"/>
      <c r="L1320" s="28"/>
      <c r="M1320" s="19"/>
      <c r="N1320" s="18"/>
      <c r="O1320" s="20">
        <v>1</v>
      </c>
      <c r="P1320" s="18"/>
      <c r="Q1320" s="20">
        <f t="shared" si="41"/>
        <v>1</v>
      </c>
      <c r="R1320" s="22">
        <v>1</v>
      </c>
      <c r="S1320" s="24">
        <v>1</v>
      </c>
      <c r="T1320" s="22">
        <v>1</v>
      </c>
      <c r="U1320" s="25"/>
      <c r="V1320" s="22"/>
      <c r="W1320" s="22"/>
    </row>
    <row r="1321" spans="1:23" ht="20.399999999999999" customHeight="1" x14ac:dyDescent="0.3">
      <c r="A1321" s="72"/>
      <c r="B1321" s="74"/>
      <c r="C1321" s="74"/>
      <c r="D1321" s="18" t="s">
        <v>48</v>
      </c>
      <c r="E1321" s="35"/>
      <c r="F1321" s="35"/>
      <c r="G1321" s="35"/>
      <c r="H1321" s="35"/>
      <c r="I1321" s="35"/>
      <c r="J1321" s="5"/>
      <c r="K1321" s="18"/>
      <c r="L1321" s="28"/>
      <c r="M1321" s="19"/>
      <c r="N1321" s="18"/>
      <c r="O1321" s="20">
        <v>1</v>
      </c>
      <c r="P1321" s="18"/>
      <c r="Q1321" s="20">
        <f t="shared" si="41"/>
        <v>1</v>
      </c>
      <c r="R1321" s="22"/>
      <c r="S1321" s="24"/>
      <c r="T1321" s="22"/>
      <c r="U1321" s="25"/>
      <c r="V1321" s="22"/>
      <c r="W1321" s="22"/>
    </row>
    <row r="1322" spans="1:23" ht="20.399999999999999" customHeight="1" x14ac:dyDescent="0.3">
      <c r="A1322" s="72"/>
      <c r="B1322" s="74"/>
      <c r="C1322" s="74"/>
      <c r="D1322" s="18" t="s">
        <v>49</v>
      </c>
      <c r="E1322" s="35"/>
      <c r="F1322" s="35"/>
      <c r="G1322" s="35"/>
      <c r="H1322" s="35"/>
      <c r="I1322" s="35"/>
      <c r="J1322" s="5"/>
      <c r="K1322" s="18"/>
      <c r="L1322" s="28"/>
      <c r="M1322" s="19"/>
      <c r="N1322" s="18"/>
      <c r="O1322" s="20">
        <v>1</v>
      </c>
      <c r="P1322" s="18"/>
      <c r="Q1322" s="20">
        <f t="shared" si="41"/>
        <v>1</v>
      </c>
      <c r="R1322" s="22"/>
      <c r="S1322" s="24"/>
      <c r="T1322" s="22"/>
      <c r="U1322" s="25"/>
      <c r="V1322" s="22"/>
      <c r="W1322" s="22"/>
    </row>
    <row r="1323" spans="1:23" ht="20.399999999999999" customHeight="1" x14ac:dyDescent="0.3">
      <c r="A1323" s="72">
        <f t="shared" ref="A1323:A1367" si="42">MAX($A$8:A1322)+1</f>
        <v>791</v>
      </c>
      <c r="B1323" s="74" t="s">
        <v>887</v>
      </c>
      <c r="C1323" s="74" t="s">
        <v>898</v>
      </c>
      <c r="D1323" s="18" t="s">
        <v>32</v>
      </c>
      <c r="E1323" s="35"/>
      <c r="F1323" s="35"/>
      <c r="G1323" s="35"/>
      <c r="H1323" s="35"/>
      <c r="I1323" s="35"/>
      <c r="J1323" s="5"/>
      <c r="K1323" s="18"/>
      <c r="L1323" s="28"/>
      <c r="M1323" s="19"/>
      <c r="N1323" s="18"/>
      <c r="O1323" s="20">
        <v>1</v>
      </c>
      <c r="P1323" s="18"/>
      <c r="Q1323" s="20">
        <f t="shared" si="41"/>
        <v>1</v>
      </c>
      <c r="R1323" s="22">
        <v>1</v>
      </c>
      <c r="S1323" s="24">
        <v>1</v>
      </c>
      <c r="T1323" s="22">
        <v>1</v>
      </c>
      <c r="U1323" s="25"/>
      <c r="V1323" s="22"/>
      <c r="W1323" s="22"/>
    </row>
    <row r="1324" spans="1:23" ht="20.399999999999999" customHeight="1" x14ac:dyDescent="0.3">
      <c r="A1324" s="72"/>
      <c r="B1324" s="74"/>
      <c r="C1324" s="74"/>
      <c r="D1324" s="18" t="s">
        <v>48</v>
      </c>
      <c r="E1324" s="35"/>
      <c r="F1324" s="35"/>
      <c r="G1324" s="35"/>
      <c r="H1324" s="35"/>
      <c r="I1324" s="35"/>
      <c r="J1324" s="5"/>
      <c r="K1324" s="18"/>
      <c r="L1324" s="28"/>
      <c r="M1324" s="19"/>
      <c r="N1324" s="18"/>
      <c r="O1324" s="20">
        <v>1</v>
      </c>
      <c r="P1324" s="18"/>
      <c r="Q1324" s="20">
        <f t="shared" si="41"/>
        <v>1</v>
      </c>
      <c r="R1324" s="22"/>
      <c r="S1324" s="24"/>
      <c r="T1324" s="22"/>
      <c r="U1324" s="25"/>
      <c r="V1324" s="22"/>
      <c r="W1324" s="22"/>
    </row>
    <row r="1325" spans="1:23" ht="20.399999999999999" customHeight="1" x14ac:dyDescent="0.3">
      <c r="A1325" s="72"/>
      <c r="B1325" s="74"/>
      <c r="C1325" s="74"/>
      <c r="D1325" s="18" t="s">
        <v>49</v>
      </c>
      <c r="E1325" s="35"/>
      <c r="F1325" s="35"/>
      <c r="G1325" s="35"/>
      <c r="H1325" s="35"/>
      <c r="I1325" s="35"/>
      <c r="J1325" s="5"/>
      <c r="K1325" s="18"/>
      <c r="L1325" s="28"/>
      <c r="M1325" s="19"/>
      <c r="N1325" s="18"/>
      <c r="O1325" s="20">
        <v>1</v>
      </c>
      <c r="P1325" s="18"/>
      <c r="Q1325" s="20">
        <f t="shared" si="41"/>
        <v>1</v>
      </c>
      <c r="R1325" s="22"/>
      <c r="S1325" s="24"/>
      <c r="T1325" s="22"/>
      <c r="U1325" s="25"/>
      <c r="V1325" s="22"/>
      <c r="W1325" s="22"/>
    </row>
    <row r="1326" spans="1:23" ht="20.399999999999999" customHeight="1" x14ac:dyDescent="0.3">
      <c r="A1326" s="72">
        <f t="shared" si="42"/>
        <v>792</v>
      </c>
      <c r="B1326" s="74" t="s">
        <v>899</v>
      </c>
      <c r="C1326" s="74" t="s">
        <v>900</v>
      </c>
      <c r="D1326" s="18" t="s">
        <v>32</v>
      </c>
      <c r="E1326" s="35"/>
      <c r="F1326" s="35"/>
      <c r="G1326" s="35"/>
      <c r="H1326" s="35"/>
      <c r="I1326" s="35"/>
      <c r="J1326" s="5"/>
      <c r="K1326" s="18"/>
      <c r="L1326" s="28"/>
      <c r="M1326" s="19"/>
      <c r="N1326" s="18"/>
      <c r="O1326" s="20">
        <v>1</v>
      </c>
      <c r="P1326" s="18"/>
      <c r="Q1326" s="20">
        <f t="shared" si="41"/>
        <v>1</v>
      </c>
      <c r="R1326" s="22">
        <v>1</v>
      </c>
      <c r="S1326" s="24">
        <v>1</v>
      </c>
      <c r="T1326" s="22">
        <v>1</v>
      </c>
      <c r="U1326" s="25"/>
      <c r="V1326" s="22"/>
      <c r="W1326" s="22"/>
    </row>
    <row r="1327" spans="1:23" ht="20.399999999999999" customHeight="1" x14ac:dyDescent="0.3">
      <c r="A1327" s="72"/>
      <c r="B1327" s="74"/>
      <c r="C1327" s="74"/>
      <c r="D1327" s="18" t="s">
        <v>48</v>
      </c>
      <c r="E1327" s="35"/>
      <c r="F1327" s="35"/>
      <c r="G1327" s="35"/>
      <c r="H1327" s="35"/>
      <c r="I1327" s="35"/>
      <c r="J1327" s="5"/>
      <c r="K1327" s="18"/>
      <c r="L1327" s="28"/>
      <c r="M1327" s="19"/>
      <c r="N1327" s="18"/>
      <c r="O1327" s="20">
        <v>1</v>
      </c>
      <c r="P1327" s="18"/>
      <c r="Q1327" s="20">
        <f t="shared" si="41"/>
        <v>1</v>
      </c>
      <c r="R1327" s="22"/>
      <c r="S1327" s="24"/>
      <c r="T1327" s="22"/>
      <c r="U1327" s="25"/>
      <c r="V1327" s="22"/>
      <c r="W1327" s="22"/>
    </row>
    <row r="1328" spans="1:23" ht="20.399999999999999" customHeight="1" x14ac:dyDescent="0.3">
      <c r="A1328" s="72"/>
      <c r="B1328" s="74"/>
      <c r="C1328" s="74"/>
      <c r="D1328" s="18" t="s">
        <v>49</v>
      </c>
      <c r="E1328" s="35"/>
      <c r="F1328" s="35"/>
      <c r="G1328" s="35"/>
      <c r="H1328" s="35"/>
      <c r="I1328" s="35"/>
      <c r="J1328" s="5"/>
      <c r="K1328" s="18"/>
      <c r="L1328" s="28"/>
      <c r="M1328" s="19"/>
      <c r="N1328" s="18"/>
      <c r="O1328" s="20">
        <v>1</v>
      </c>
      <c r="P1328" s="18"/>
      <c r="Q1328" s="20">
        <f t="shared" si="41"/>
        <v>1</v>
      </c>
      <c r="R1328" s="22"/>
      <c r="S1328" s="24"/>
      <c r="T1328" s="22"/>
      <c r="U1328" s="25"/>
      <c r="V1328" s="22"/>
      <c r="W1328" s="22"/>
    </row>
    <row r="1329" spans="1:23" ht="20.399999999999999" customHeight="1" x14ac:dyDescent="0.3">
      <c r="A1329" s="72">
        <f t="shared" si="42"/>
        <v>793</v>
      </c>
      <c r="B1329" s="74" t="s">
        <v>899</v>
      </c>
      <c r="C1329" s="74" t="s">
        <v>901</v>
      </c>
      <c r="D1329" s="18" t="s">
        <v>32</v>
      </c>
      <c r="E1329" s="35"/>
      <c r="F1329" s="35"/>
      <c r="G1329" s="35"/>
      <c r="H1329" s="35"/>
      <c r="I1329" s="35"/>
      <c r="J1329" s="5"/>
      <c r="K1329" s="18"/>
      <c r="L1329" s="28"/>
      <c r="M1329" s="19"/>
      <c r="N1329" s="18"/>
      <c r="O1329" s="20">
        <v>1</v>
      </c>
      <c r="P1329" s="18"/>
      <c r="Q1329" s="20">
        <f t="shared" si="41"/>
        <v>1</v>
      </c>
      <c r="R1329" s="22">
        <v>1</v>
      </c>
      <c r="S1329" s="24">
        <v>1</v>
      </c>
      <c r="T1329" s="22">
        <v>1</v>
      </c>
      <c r="U1329" s="25"/>
      <c r="V1329" s="22"/>
      <c r="W1329" s="22"/>
    </row>
    <row r="1330" spans="1:23" ht="20.399999999999999" customHeight="1" x14ac:dyDescent="0.3">
      <c r="A1330" s="72"/>
      <c r="B1330" s="74"/>
      <c r="C1330" s="74"/>
      <c r="D1330" s="18" t="s">
        <v>48</v>
      </c>
      <c r="E1330" s="35"/>
      <c r="F1330" s="35"/>
      <c r="G1330" s="35"/>
      <c r="H1330" s="35"/>
      <c r="I1330" s="35"/>
      <c r="J1330" s="5"/>
      <c r="K1330" s="18"/>
      <c r="L1330" s="28"/>
      <c r="M1330" s="19"/>
      <c r="N1330" s="18"/>
      <c r="O1330" s="20">
        <v>1</v>
      </c>
      <c r="P1330" s="18"/>
      <c r="Q1330" s="20">
        <f t="shared" si="41"/>
        <v>1</v>
      </c>
      <c r="R1330" s="22"/>
      <c r="S1330" s="24"/>
      <c r="T1330" s="22"/>
      <c r="U1330" s="25"/>
      <c r="V1330" s="22"/>
      <c r="W1330" s="22"/>
    </row>
    <row r="1331" spans="1:23" ht="20.399999999999999" customHeight="1" x14ac:dyDescent="0.3">
      <c r="A1331" s="72"/>
      <c r="B1331" s="74"/>
      <c r="C1331" s="74"/>
      <c r="D1331" s="18" t="s">
        <v>49</v>
      </c>
      <c r="E1331" s="35"/>
      <c r="F1331" s="35"/>
      <c r="G1331" s="35"/>
      <c r="H1331" s="35"/>
      <c r="I1331" s="35"/>
      <c r="J1331" s="5"/>
      <c r="K1331" s="18"/>
      <c r="L1331" s="28"/>
      <c r="M1331" s="19"/>
      <c r="N1331" s="18"/>
      <c r="O1331" s="20">
        <v>1</v>
      </c>
      <c r="P1331" s="18"/>
      <c r="Q1331" s="20">
        <f t="shared" si="41"/>
        <v>1</v>
      </c>
      <c r="R1331" s="22"/>
      <c r="S1331" s="24"/>
      <c r="T1331" s="22"/>
      <c r="U1331" s="25"/>
      <c r="V1331" s="22"/>
      <c r="W1331" s="22"/>
    </row>
    <row r="1332" spans="1:23" ht="20.399999999999999" customHeight="1" x14ac:dyDescent="0.3">
      <c r="A1332" s="72">
        <f t="shared" si="42"/>
        <v>794</v>
      </c>
      <c r="B1332" s="74" t="s">
        <v>899</v>
      </c>
      <c r="C1332" s="74" t="s">
        <v>902</v>
      </c>
      <c r="D1332" s="18" t="s">
        <v>32</v>
      </c>
      <c r="E1332" s="35"/>
      <c r="F1332" s="35"/>
      <c r="G1332" s="35"/>
      <c r="H1332" s="35"/>
      <c r="I1332" s="35"/>
      <c r="J1332" s="5"/>
      <c r="K1332" s="18"/>
      <c r="L1332" s="28"/>
      <c r="M1332" s="19"/>
      <c r="N1332" s="18"/>
      <c r="O1332" s="20">
        <v>1</v>
      </c>
      <c r="P1332" s="18"/>
      <c r="Q1332" s="20">
        <f t="shared" si="41"/>
        <v>1</v>
      </c>
      <c r="R1332" s="22">
        <v>1</v>
      </c>
      <c r="S1332" s="24">
        <v>1</v>
      </c>
      <c r="T1332" s="22"/>
      <c r="U1332" s="25"/>
      <c r="V1332" s="22"/>
      <c r="W1332" s="22"/>
    </row>
    <row r="1333" spans="1:23" ht="20.399999999999999" customHeight="1" x14ac:dyDescent="0.3">
      <c r="A1333" s="72"/>
      <c r="B1333" s="74"/>
      <c r="C1333" s="74"/>
      <c r="D1333" s="18" t="s">
        <v>48</v>
      </c>
      <c r="E1333" s="35"/>
      <c r="F1333" s="35"/>
      <c r="G1333" s="35"/>
      <c r="H1333" s="35"/>
      <c r="I1333" s="35"/>
      <c r="J1333" s="5"/>
      <c r="K1333" s="18"/>
      <c r="L1333" s="28"/>
      <c r="M1333" s="19"/>
      <c r="N1333" s="18"/>
      <c r="O1333" s="20">
        <v>1</v>
      </c>
      <c r="P1333" s="18"/>
      <c r="Q1333" s="20">
        <f t="shared" si="41"/>
        <v>1</v>
      </c>
      <c r="R1333" s="22"/>
      <c r="S1333" s="24"/>
      <c r="T1333" s="22"/>
      <c r="U1333" s="25"/>
      <c r="V1333" s="22"/>
      <c r="W1333" s="22"/>
    </row>
    <row r="1334" spans="1:23" ht="20.399999999999999" customHeight="1" x14ac:dyDescent="0.3">
      <c r="A1334" s="72">
        <f t="shared" si="42"/>
        <v>795</v>
      </c>
      <c r="B1334" s="74" t="s">
        <v>899</v>
      </c>
      <c r="C1334" s="74" t="s">
        <v>903</v>
      </c>
      <c r="D1334" s="18" t="s">
        <v>32</v>
      </c>
      <c r="E1334" s="35"/>
      <c r="F1334" s="35"/>
      <c r="G1334" s="35"/>
      <c r="H1334" s="35"/>
      <c r="I1334" s="35"/>
      <c r="J1334" s="5"/>
      <c r="K1334" s="18"/>
      <c r="L1334" s="28"/>
      <c r="M1334" s="19"/>
      <c r="N1334" s="18"/>
      <c r="O1334" s="20">
        <v>1</v>
      </c>
      <c r="P1334" s="18"/>
      <c r="Q1334" s="20">
        <f t="shared" si="41"/>
        <v>1</v>
      </c>
      <c r="R1334" s="22">
        <v>1</v>
      </c>
      <c r="S1334" s="24">
        <v>1</v>
      </c>
      <c r="T1334" s="22"/>
      <c r="U1334" s="25"/>
      <c r="V1334" s="22"/>
      <c r="W1334" s="22"/>
    </row>
    <row r="1335" spans="1:23" ht="20.399999999999999" customHeight="1" x14ac:dyDescent="0.3">
      <c r="A1335" s="72"/>
      <c r="B1335" s="74"/>
      <c r="C1335" s="74"/>
      <c r="D1335" s="18" t="s">
        <v>48</v>
      </c>
      <c r="E1335" s="35"/>
      <c r="F1335" s="35"/>
      <c r="G1335" s="35"/>
      <c r="H1335" s="35"/>
      <c r="I1335" s="35"/>
      <c r="J1335" s="5"/>
      <c r="K1335" s="18"/>
      <c r="L1335" s="28"/>
      <c r="M1335" s="19"/>
      <c r="N1335" s="18"/>
      <c r="O1335" s="20">
        <v>1</v>
      </c>
      <c r="P1335" s="18"/>
      <c r="Q1335" s="20">
        <f t="shared" si="41"/>
        <v>1</v>
      </c>
      <c r="R1335" s="22"/>
      <c r="S1335" s="24"/>
      <c r="T1335" s="22"/>
      <c r="U1335" s="25"/>
      <c r="V1335" s="22"/>
      <c r="W1335" s="22"/>
    </row>
    <row r="1336" spans="1:23" ht="20.399999999999999" customHeight="1" x14ac:dyDescent="0.3">
      <c r="A1336" s="72">
        <f t="shared" si="42"/>
        <v>796</v>
      </c>
      <c r="B1336" s="74" t="s">
        <v>899</v>
      </c>
      <c r="C1336" s="74" t="s">
        <v>904</v>
      </c>
      <c r="D1336" s="18" t="s">
        <v>32</v>
      </c>
      <c r="E1336" s="35"/>
      <c r="F1336" s="35"/>
      <c r="G1336" s="35"/>
      <c r="H1336" s="35"/>
      <c r="I1336" s="35"/>
      <c r="J1336" s="5"/>
      <c r="K1336" s="18"/>
      <c r="L1336" s="28"/>
      <c r="M1336" s="19"/>
      <c r="N1336" s="18"/>
      <c r="O1336" s="20">
        <v>1</v>
      </c>
      <c r="P1336" s="18"/>
      <c r="Q1336" s="20">
        <f t="shared" si="41"/>
        <v>1</v>
      </c>
      <c r="R1336" s="22">
        <v>1</v>
      </c>
      <c r="S1336" s="24">
        <v>1</v>
      </c>
      <c r="T1336" s="22"/>
      <c r="U1336" s="25"/>
      <c r="V1336" s="22"/>
      <c r="W1336" s="22"/>
    </row>
    <row r="1337" spans="1:23" ht="20.399999999999999" customHeight="1" x14ac:dyDescent="0.3">
      <c r="A1337" s="72"/>
      <c r="B1337" s="74"/>
      <c r="C1337" s="74"/>
      <c r="D1337" s="18" t="s">
        <v>48</v>
      </c>
      <c r="E1337" s="35"/>
      <c r="F1337" s="35"/>
      <c r="G1337" s="35"/>
      <c r="H1337" s="35"/>
      <c r="I1337" s="35"/>
      <c r="J1337" s="5"/>
      <c r="K1337" s="18"/>
      <c r="L1337" s="28"/>
      <c r="M1337" s="19"/>
      <c r="N1337" s="18"/>
      <c r="O1337" s="20">
        <v>1</v>
      </c>
      <c r="P1337" s="18"/>
      <c r="Q1337" s="20">
        <f t="shared" si="41"/>
        <v>1</v>
      </c>
      <c r="R1337" s="22"/>
      <c r="S1337" s="24"/>
      <c r="T1337" s="22"/>
      <c r="U1337" s="25"/>
      <c r="V1337" s="22"/>
      <c r="W1337" s="22"/>
    </row>
    <row r="1338" spans="1:23" ht="20.399999999999999" customHeight="1" x14ac:dyDescent="0.3">
      <c r="A1338" s="72">
        <f t="shared" si="42"/>
        <v>797</v>
      </c>
      <c r="B1338" s="74" t="s">
        <v>899</v>
      </c>
      <c r="C1338" s="74" t="s">
        <v>905</v>
      </c>
      <c r="D1338" s="18" t="s">
        <v>32</v>
      </c>
      <c r="E1338" s="35"/>
      <c r="F1338" s="35"/>
      <c r="G1338" s="35"/>
      <c r="H1338" s="35"/>
      <c r="I1338" s="35"/>
      <c r="J1338" s="5"/>
      <c r="K1338" s="18"/>
      <c r="L1338" s="28"/>
      <c r="M1338" s="19"/>
      <c r="N1338" s="18"/>
      <c r="O1338" s="20">
        <v>1</v>
      </c>
      <c r="P1338" s="18"/>
      <c r="Q1338" s="20">
        <f t="shared" si="41"/>
        <v>1</v>
      </c>
      <c r="R1338" s="22">
        <v>1</v>
      </c>
      <c r="S1338" s="24">
        <v>1</v>
      </c>
      <c r="T1338" s="22"/>
      <c r="U1338" s="25"/>
      <c r="V1338" s="22"/>
      <c r="W1338" s="22"/>
    </row>
    <row r="1339" spans="1:23" ht="20.399999999999999" customHeight="1" x14ac:dyDescent="0.3">
      <c r="A1339" s="72"/>
      <c r="B1339" s="74"/>
      <c r="C1339" s="74"/>
      <c r="D1339" s="18" t="s">
        <v>48</v>
      </c>
      <c r="E1339" s="35"/>
      <c r="F1339" s="35"/>
      <c r="G1339" s="35"/>
      <c r="H1339" s="35"/>
      <c r="I1339" s="35"/>
      <c r="J1339" s="5"/>
      <c r="K1339" s="18"/>
      <c r="L1339" s="28"/>
      <c r="M1339" s="19"/>
      <c r="N1339" s="18"/>
      <c r="O1339" s="20">
        <v>1</v>
      </c>
      <c r="P1339" s="18"/>
      <c r="Q1339" s="20">
        <f t="shared" si="41"/>
        <v>1</v>
      </c>
      <c r="R1339" s="22"/>
      <c r="S1339" s="24"/>
      <c r="T1339" s="22"/>
      <c r="U1339" s="25"/>
      <c r="V1339" s="22"/>
      <c r="W1339" s="22"/>
    </row>
    <row r="1340" spans="1:23" ht="20.399999999999999" customHeight="1" x14ac:dyDescent="0.3">
      <c r="A1340" s="72">
        <f t="shared" si="42"/>
        <v>798</v>
      </c>
      <c r="B1340" s="73" t="s">
        <v>906</v>
      </c>
      <c r="C1340" s="74" t="s">
        <v>907</v>
      </c>
      <c r="D1340" s="18" t="s">
        <v>32</v>
      </c>
      <c r="E1340" s="35"/>
      <c r="F1340" s="35"/>
      <c r="G1340" s="35"/>
      <c r="H1340" s="35"/>
      <c r="I1340" s="35"/>
      <c r="J1340" s="5"/>
      <c r="K1340" s="18"/>
      <c r="L1340" s="28"/>
      <c r="M1340" s="19"/>
      <c r="N1340" s="18"/>
      <c r="O1340" s="20">
        <v>1</v>
      </c>
      <c r="P1340" s="18"/>
      <c r="Q1340" s="20">
        <f t="shared" si="41"/>
        <v>1</v>
      </c>
      <c r="R1340" s="22">
        <v>1</v>
      </c>
      <c r="S1340" s="24">
        <v>1</v>
      </c>
      <c r="T1340" s="22">
        <v>1</v>
      </c>
      <c r="U1340" s="25"/>
      <c r="V1340" s="22"/>
      <c r="W1340" s="22"/>
    </row>
    <row r="1341" spans="1:23" ht="20.399999999999999" customHeight="1" x14ac:dyDescent="0.3">
      <c r="A1341" s="72"/>
      <c r="B1341" s="73"/>
      <c r="C1341" s="74"/>
      <c r="D1341" s="18" t="s">
        <v>48</v>
      </c>
      <c r="E1341" s="35"/>
      <c r="F1341" s="35"/>
      <c r="G1341" s="35"/>
      <c r="H1341" s="35"/>
      <c r="I1341" s="35"/>
      <c r="J1341" s="5"/>
      <c r="K1341" s="18"/>
      <c r="L1341" s="28"/>
      <c r="M1341" s="19"/>
      <c r="N1341" s="18"/>
      <c r="O1341" s="20">
        <v>1</v>
      </c>
      <c r="P1341" s="18"/>
      <c r="Q1341" s="20">
        <f t="shared" si="41"/>
        <v>1</v>
      </c>
      <c r="R1341" s="22"/>
      <c r="S1341" s="24"/>
      <c r="T1341" s="22"/>
      <c r="U1341" s="25"/>
      <c r="V1341" s="22"/>
      <c r="W1341" s="22"/>
    </row>
    <row r="1342" spans="1:23" ht="20.399999999999999" customHeight="1" x14ac:dyDescent="0.3">
      <c r="A1342" s="72"/>
      <c r="B1342" s="73"/>
      <c r="C1342" s="74"/>
      <c r="D1342" s="18" t="s">
        <v>49</v>
      </c>
      <c r="E1342" s="35"/>
      <c r="F1342" s="35"/>
      <c r="G1342" s="35"/>
      <c r="H1342" s="35"/>
      <c r="I1342" s="35"/>
      <c r="J1342" s="5"/>
      <c r="K1342" s="18"/>
      <c r="L1342" s="28"/>
      <c r="M1342" s="19"/>
      <c r="N1342" s="18"/>
      <c r="O1342" s="20">
        <v>1</v>
      </c>
      <c r="P1342" s="18"/>
      <c r="Q1342" s="20">
        <f t="shared" si="41"/>
        <v>1</v>
      </c>
      <c r="R1342" s="22"/>
      <c r="S1342" s="24"/>
      <c r="T1342" s="22"/>
      <c r="U1342" s="25"/>
      <c r="V1342" s="22"/>
      <c r="W1342" s="22"/>
    </row>
    <row r="1343" spans="1:23" ht="20.399999999999999" customHeight="1" x14ac:dyDescent="0.3">
      <c r="A1343" s="72">
        <f t="shared" si="42"/>
        <v>799</v>
      </c>
      <c r="B1343" s="73" t="s">
        <v>908</v>
      </c>
      <c r="C1343" s="74" t="s">
        <v>909</v>
      </c>
      <c r="D1343" s="18" t="s">
        <v>32</v>
      </c>
      <c r="E1343" s="35"/>
      <c r="F1343" s="35"/>
      <c r="G1343" s="35"/>
      <c r="H1343" s="35"/>
      <c r="I1343" s="35"/>
      <c r="J1343" s="5"/>
      <c r="K1343" s="18"/>
      <c r="L1343" s="28"/>
      <c r="M1343" s="19"/>
      <c r="N1343" s="18"/>
      <c r="O1343" s="20">
        <v>1</v>
      </c>
      <c r="P1343" s="18"/>
      <c r="Q1343" s="20">
        <f t="shared" si="41"/>
        <v>1</v>
      </c>
      <c r="R1343" s="22">
        <v>1</v>
      </c>
      <c r="S1343" s="24">
        <v>1</v>
      </c>
      <c r="T1343" s="22">
        <v>1</v>
      </c>
      <c r="U1343" s="25"/>
      <c r="V1343" s="22"/>
      <c r="W1343" s="22"/>
    </row>
    <row r="1344" spans="1:23" ht="20.399999999999999" customHeight="1" x14ac:dyDescent="0.3">
      <c r="A1344" s="72"/>
      <c r="B1344" s="73"/>
      <c r="C1344" s="74"/>
      <c r="D1344" s="18" t="s">
        <v>48</v>
      </c>
      <c r="E1344" s="35"/>
      <c r="F1344" s="35"/>
      <c r="G1344" s="35"/>
      <c r="H1344" s="35"/>
      <c r="I1344" s="35"/>
      <c r="J1344" s="5"/>
      <c r="K1344" s="18"/>
      <c r="L1344" s="28"/>
      <c r="M1344" s="19"/>
      <c r="N1344" s="18"/>
      <c r="O1344" s="20">
        <v>1</v>
      </c>
      <c r="P1344" s="18"/>
      <c r="Q1344" s="20">
        <f t="shared" ref="Q1344:Q1370" si="43">SUM(E1344:P1344)</f>
        <v>1</v>
      </c>
      <c r="R1344" s="22"/>
      <c r="S1344" s="24"/>
      <c r="T1344" s="22"/>
      <c r="U1344" s="25"/>
      <c r="V1344" s="22"/>
      <c r="W1344" s="22"/>
    </row>
    <row r="1345" spans="1:23" ht="20.399999999999999" customHeight="1" x14ac:dyDescent="0.3">
      <c r="A1345" s="72"/>
      <c r="B1345" s="73"/>
      <c r="C1345" s="74"/>
      <c r="D1345" s="18" t="s">
        <v>49</v>
      </c>
      <c r="E1345" s="35"/>
      <c r="F1345" s="35"/>
      <c r="G1345" s="35"/>
      <c r="H1345" s="35"/>
      <c r="I1345" s="35"/>
      <c r="J1345" s="5"/>
      <c r="K1345" s="18"/>
      <c r="L1345" s="28"/>
      <c r="M1345" s="19"/>
      <c r="N1345" s="18"/>
      <c r="O1345" s="20">
        <v>1</v>
      </c>
      <c r="P1345" s="18"/>
      <c r="Q1345" s="20">
        <f t="shared" si="43"/>
        <v>1</v>
      </c>
      <c r="R1345" s="22"/>
      <c r="S1345" s="24"/>
      <c r="T1345" s="22"/>
      <c r="U1345" s="25"/>
      <c r="V1345" s="22"/>
      <c r="W1345" s="22"/>
    </row>
    <row r="1346" spans="1:23" ht="20.399999999999999" customHeight="1" x14ac:dyDescent="0.3">
      <c r="A1346" s="72">
        <f t="shared" si="42"/>
        <v>800</v>
      </c>
      <c r="B1346" s="73" t="s">
        <v>908</v>
      </c>
      <c r="C1346" s="74" t="s">
        <v>910</v>
      </c>
      <c r="D1346" s="18" t="s">
        <v>32</v>
      </c>
      <c r="E1346" s="35"/>
      <c r="F1346" s="35"/>
      <c r="G1346" s="35"/>
      <c r="H1346" s="35"/>
      <c r="I1346" s="35"/>
      <c r="J1346" s="5"/>
      <c r="K1346" s="18"/>
      <c r="L1346" s="28"/>
      <c r="M1346" s="19"/>
      <c r="N1346" s="18"/>
      <c r="O1346" s="20">
        <v>1</v>
      </c>
      <c r="P1346" s="18"/>
      <c r="Q1346" s="20">
        <f t="shared" si="43"/>
        <v>1</v>
      </c>
      <c r="R1346" s="22">
        <v>1</v>
      </c>
      <c r="S1346" s="24">
        <v>1</v>
      </c>
      <c r="T1346" s="22">
        <v>1</v>
      </c>
      <c r="U1346" s="25"/>
      <c r="V1346" s="22"/>
      <c r="W1346" s="22"/>
    </row>
    <row r="1347" spans="1:23" ht="20.399999999999999" customHeight="1" x14ac:dyDescent="0.3">
      <c r="A1347" s="72"/>
      <c r="B1347" s="73"/>
      <c r="C1347" s="74"/>
      <c r="D1347" s="18" t="s">
        <v>48</v>
      </c>
      <c r="E1347" s="35"/>
      <c r="F1347" s="35"/>
      <c r="G1347" s="35"/>
      <c r="H1347" s="35"/>
      <c r="I1347" s="35"/>
      <c r="J1347" s="5"/>
      <c r="K1347" s="18"/>
      <c r="L1347" s="28"/>
      <c r="M1347" s="19"/>
      <c r="N1347" s="18"/>
      <c r="O1347" s="20">
        <v>1</v>
      </c>
      <c r="P1347" s="18"/>
      <c r="Q1347" s="20">
        <f t="shared" si="43"/>
        <v>1</v>
      </c>
      <c r="R1347" s="22"/>
      <c r="S1347" s="24"/>
      <c r="T1347" s="22"/>
      <c r="U1347" s="25"/>
      <c r="V1347" s="22"/>
      <c r="W1347" s="22"/>
    </row>
    <row r="1348" spans="1:23" ht="20.399999999999999" customHeight="1" x14ac:dyDescent="0.3">
      <c r="A1348" s="72"/>
      <c r="B1348" s="73"/>
      <c r="C1348" s="74"/>
      <c r="D1348" s="18" t="s">
        <v>49</v>
      </c>
      <c r="E1348" s="35"/>
      <c r="F1348" s="35"/>
      <c r="G1348" s="35"/>
      <c r="H1348" s="35"/>
      <c r="I1348" s="35"/>
      <c r="J1348" s="5"/>
      <c r="K1348" s="18"/>
      <c r="L1348" s="28"/>
      <c r="M1348" s="19"/>
      <c r="N1348" s="18"/>
      <c r="O1348" s="20">
        <v>1</v>
      </c>
      <c r="P1348" s="18"/>
      <c r="Q1348" s="20">
        <f t="shared" si="43"/>
        <v>1</v>
      </c>
      <c r="R1348" s="22"/>
      <c r="S1348" s="24"/>
      <c r="T1348" s="22"/>
      <c r="U1348" s="25"/>
      <c r="V1348" s="22"/>
      <c r="W1348" s="22"/>
    </row>
    <row r="1349" spans="1:23" ht="20.399999999999999" customHeight="1" x14ac:dyDescent="0.3">
      <c r="A1349" s="72">
        <f t="shared" si="42"/>
        <v>801</v>
      </c>
      <c r="B1349" s="73" t="s">
        <v>908</v>
      </c>
      <c r="C1349" s="74" t="s">
        <v>911</v>
      </c>
      <c r="D1349" s="18" t="s">
        <v>32</v>
      </c>
      <c r="E1349" s="35"/>
      <c r="F1349" s="35"/>
      <c r="G1349" s="35"/>
      <c r="H1349" s="35"/>
      <c r="I1349" s="35"/>
      <c r="J1349" s="5"/>
      <c r="K1349" s="18"/>
      <c r="L1349" s="28"/>
      <c r="M1349" s="19"/>
      <c r="N1349" s="18"/>
      <c r="O1349" s="20">
        <v>1</v>
      </c>
      <c r="P1349" s="18"/>
      <c r="Q1349" s="20">
        <f t="shared" si="43"/>
        <v>1</v>
      </c>
      <c r="R1349" s="22">
        <v>1</v>
      </c>
      <c r="S1349" s="24">
        <v>1</v>
      </c>
      <c r="T1349" s="22">
        <v>1</v>
      </c>
      <c r="U1349" s="25"/>
      <c r="V1349" s="22"/>
      <c r="W1349" s="22"/>
    </row>
    <row r="1350" spans="1:23" ht="20.399999999999999" customHeight="1" x14ac:dyDescent="0.3">
      <c r="A1350" s="72"/>
      <c r="B1350" s="73"/>
      <c r="C1350" s="74"/>
      <c r="D1350" s="18" t="s">
        <v>48</v>
      </c>
      <c r="E1350" s="35"/>
      <c r="F1350" s="35"/>
      <c r="G1350" s="35"/>
      <c r="H1350" s="35"/>
      <c r="I1350" s="35"/>
      <c r="J1350" s="5"/>
      <c r="K1350" s="18"/>
      <c r="L1350" s="28"/>
      <c r="M1350" s="19"/>
      <c r="N1350" s="18"/>
      <c r="O1350" s="20">
        <v>1</v>
      </c>
      <c r="P1350" s="18"/>
      <c r="Q1350" s="20">
        <f t="shared" si="43"/>
        <v>1</v>
      </c>
      <c r="R1350" s="22"/>
      <c r="S1350" s="24"/>
      <c r="T1350" s="22"/>
      <c r="U1350" s="25"/>
      <c r="V1350" s="22"/>
      <c r="W1350" s="22"/>
    </row>
    <row r="1351" spans="1:23" ht="20.399999999999999" customHeight="1" x14ac:dyDescent="0.3">
      <c r="A1351" s="72"/>
      <c r="B1351" s="73"/>
      <c r="C1351" s="74"/>
      <c r="D1351" s="18" t="s">
        <v>49</v>
      </c>
      <c r="E1351" s="35"/>
      <c r="F1351" s="35"/>
      <c r="G1351" s="35"/>
      <c r="H1351" s="35"/>
      <c r="I1351" s="35"/>
      <c r="J1351" s="5"/>
      <c r="K1351" s="18"/>
      <c r="L1351" s="28"/>
      <c r="M1351" s="19"/>
      <c r="N1351" s="18"/>
      <c r="O1351" s="20">
        <v>1</v>
      </c>
      <c r="P1351" s="18"/>
      <c r="Q1351" s="20">
        <f t="shared" si="43"/>
        <v>1</v>
      </c>
      <c r="R1351" s="22"/>
      <c r="S1351" s="24"/>
      <c r="T1351" s="22"/>
      <c r="U1351" s="25"/>
      <c r="V1351" s="22"/>
      <c r="W1351" s="22"/>
    </row>
    <row r="1352" spans="1:23" ht="20.399999999999999" customHeight="1" x14ac:dyDescent="0.3">
      <c r="A1352" s="72">
        <f t="shared" si="42"/>
        <v>802</v>
      </c>
      <c r="B1352" s="73" t="s">
        <v>908</v>
      </c>
      <c r="C1352" s="74" t="s">
        <v>912</v>
      </c>
      <c r="D1352" s="18" t="s">
        <v>32</v>
      </c>
      <c r="E1352" s="35"/>
      <c r="F1352" s="35"/>
      <c r="G1352" s="35"/>
      <c r="H1352" s="35"/>
      <c r="I1352" s="35"/>
      <c r="J1352" s="5"/>
      <c r="K1352" s="18"/>
      <c r="L1352" s="28"/>
      <c r="M1352" s="19"/>
      <c r="N1352" s="18"/>
      <c r="O1352" s="20">
        <v>1</v>
      </c>
      <c r="P1352" s="18"/>
      <c r="Q1352" s="20">
        <f t="shared" si="43"/>
        <v>1</v>
      </c>
      <c r="R1352" s="22">
        <v>1</v>
      </c>
      <c r="S1352" s="24">
        <v>1</v>
      </c>
      <c r="T1352" s="22">
        <v>1</v>
      </c>
      <c r="U1352" s="25"/>
      <c r="V1352" s="22"/>
      <c r="W1352" s="22"/>
    </row>
    <row r="1353" spans="1:23" ht="20.399999999999999" customHeight="1" x14ac:dyDescent="0.3">
      <c r="A1353" s="72"/>
      <c r="B1353" s="73"/>
      <c r="C1353" s="74"/>
      <c r="D1353" s="18" t="s">
        <v>48</v>
      </c>
      <c r="E1353" s="35"/>
      <c r="F1353" s="35"/>
      <c r="G1353" s="35"/>
      <c r="H1353" s="35"/>
      <c r="I1353" s="35"/>
      <c r="J1353" s="5"/>
      <c r="K1353" s="18"/>
      <c r="L1353" s="28"/>
      <c r="M1353" s="19"/>
      <c r="N1353" s="18"/>
      <c r="O1353" s="20">
        <v>1</v>
      </c>
      <c r="P1353" s="18"/>
      <c r="Q1353" s="20">
        <f t="shared" si="43"/>
        <v>1</v>
      </c>
      <c r="R1353" s="22"/>
      <c r="S1353" s="24"/>
      <c r="T1353" s="22"/>
      <c r="U1353" s="25"/>
      <c r="V1353" s="22"/>
      <c r="W1353" s="22"/>
    </row>
    <row r="1354" spans="1:23" ht="20.399999999999999" customHeight="1" x14ac:dyDescent="0.3">
      <c r="A1354" s="72"/>
      <c r="B1354" s="73"/>
      <c r="C1354" s="74"/>
      <c r="D1354" s="18" t="s">
        <v>49</v>
      </c>
      <c r="E1354" s="35"/>
      <c r="F1354" s="35"/>
      <c r="G1354" s="35"/>
      <c r="H1354" s="35"/>
      <c r="I1354" s="35"/>
      <c r="J1354" s="5"/>
      <c r="K1354" s="18"/>
      <c r="L1354" s="28"/>
      <c r="M1354" s="19"/>
      <c r="N1354" s="18"/>
      <c r="O1354" s="20">
        <v>1</v>
      </c>
      <c r="P1354" s="18"/>
      <c r="Q1354" s="20">
        <f t="shared" si="43"/>
        <v>1</v>
      </c>
      <c r="R1354" s="22"/>
      <c r="S1354" s="24"/>
      <c r="T1354" s="22"/>
      <c r="U1354" s="25"/>
      <c r="V1354" s="22"/>
      <c r="W1354" s="22"/>
    </row>
    <row r="1355" spans="1:23" ht="20.399999999999999" customHeight="1" x14ac:dyDescent="0.3">
      <c r="A1355" s="72">
        <f t="shared" si="42"/>
        <v>803</v>
      </c>
      <c r="B1355" s="73" t="s">
        <v>913</v>
      </c>
      <c r="C1355" s="74" t="s">
        <v>914</v>
      </c>
      <c r="D1355" s="18" t="s">
        <v>32</v>
      </c>
      <c r="E1355" s="35"/>
      <c r="F1355" s="35"/>
      <c r="G1355" s="35"/>
      <c r="H1355" s="35"/>
      <c r="I1355" s="35"/>
      <c r="J1355" s="5"/>
      <c r="K1355" s="18"/>
      <c r="L1355" s="28"/>
      <c r="M1355" s="19"/>
      <c r="N1355" s="18"/>
      <c r="O1355" s="20">
        <v>1</v>
      </c>
      <c r="P1355" s="18"/>
      <c r="Q1355" s="20">
        <f t="shared" si="43"/>
        <v>1</v>
      </c>
      <c r="R1355" s="22">
        <v>1</v>
      </c>
      <c r="S1355" s="24">
        <v>1</v>
      </c>
      <c r="T1355" s="22">
        <v>1</v>
      </c>
      <c r="U1355" s="25"/>
      <c r="V1355" s="22"/>
      <c r="W1355" s="22"/>
    </row>
    <row r="1356" spans="1:23" ht="20.399999999999999" customHeight="1" x14ac:dyDescent="0.3">
      <c r="A1356" s="72"/>
      <c r="B1356" s="73"/>
      <c r="C1356" s="74"/>
      <c r="D1356" s="18" t="s">
        <v>48</v>
      </c>
      <c r="E1356" s="35"/>
      <c r="F1356" s="35"/>
      <c r="G1356" s="35"/>
      <c r="H1356" s="35"/>
      <c r="I1356" s="35"/>
      <c r="J1356" s="5"/>
      <c r="K1356" s="18"/>
      <c r="L1356" s="28"/>
      <c r="M1356" s="19"/>
      <c r="N1356" s="18"/>
      <c r="O1356" s="20">
        <v>1</v>
      </c>
      <c r="P1356" s="18"/>
      <c r="Q1356" s="20">
        <f t="shared" si="43"/>
        <v>1</v>
      </c>
      <c r="R1356" s="22"/>
      <c r="S1356" s="24"/>
      <c r="T1356" s="22"/>
      <c r="U1356" s="25"/>
      <c r="V1356" s="22"/>
      <c r="W1356" s="22"/>
    </row>
    <row r="1357" spans="1:23" ht="20.399999999999999" customHeight="1" x14ac:dyDescent="0.3">
      <c r="A1357" s="72"/>
      <c r="B1357" s="73"/>
      <c r="C1357" s="74"/>
      <c r="D1357" s="18" t="s">
        <v>49</v>
      </c>
      <c r="E1357" s="35"/>
      <c r="F1357" s="35"/>
      <c r="G1357" s="35"/>
      <c r="H1357" s="35"/>
      <c r="I1357" s="35"/>
      <c r="J1357" s="5"/>
      <c r="K1357" s="18"/>
      <c r="L1357" s="28"/>
      <c r="M1357" s="19"/>
      <c r="N1357" s="18"/>
      <c r="O1357" s="20">
        <v>1</v>
      </c>
      <c r="P1357" s="18"/>
      <c r="Q1357" s="20">
        <f t="shared" si="43"/>
        <v>1</v>
      </c>
      <c r="R1357" s="22"/>
      <c r="S1357" s="24"/>
      <c r="T1357" s="22"/>
      <c r="U1357" s="25"/>
      <c r="V1357" s="22"/>
      <c r="W1357" s="22"/>
    </row>
    <row r="1358" spans="1:23" ht="20.399999999999999" customHeight="1" x14ac:dyDescent="0.3">
      <c r="A1358" s="72">
        <f t="shared" si="42"/>
        <v>804</v>
      </c>
      <c r="B1358" s="73" t="s">
        <v>913</v>
      </c>
      <c r="C1358" s="74" t="s">
        <v>915</v>
      </c>
      <c r="D1358" s="18" t="s">
        <v>32</v>
      </c>
      <c r="E1358" s="35"/>
      <c r="F1358" s="35"/>
      <c r="G1358" s="35"/>
      <c r="H1358" s="35"/>
      <c r="I1358" s="35"/>
      <c r="J1358" s="5"/>
      <c r="K1358" s="18"/>
      <c r="L1358" s="28"/>
      <c r="M1358" s="19"/>
      <c r="N1358" s="18"/>
      <c r="O1358" s="20">
        <v>1</v>
      </c>
      <c r="P1358" s="18"/>
      <c r="Q1358" s="20">
        <f t="shared" si="43"/>
        <v>1</v>
      </c>
      <c r="R1358" s="22">
        <v>1</v>
      </c>
      <c r="S1358" s="24">
        <v>1</v>
      </c>
      <c r="T1358" s="22">
        <v>1</v>
      </c>
      <c r="U1358" s="25"/>
      <c r="V1358" s="22"/>
      <c r="W1358" s="22"/>
    </row>
    <row r="1359" spans="1:23" ht="20.399999999999999" customHeight="1" x14ac:dyDescent="0.3">
      <c r="A1359" s="72"/>
      <c r="B1359" s="73"/>
      <c r="C1359" s="74"/>
      <c r="D1359" s="18" t="s">
        <v>48</v>
      </c>
      <c r="E1359" s="35"/>
      <c r="F1359" s="35"/>
      <c r="G1359" s="35"/>
      <c r="H1359" s="35"/>
      <c r="I1359" s="35"/>
      <c r="J1359" s="5"/>
      <c r="K1359" s="18"/>
      <c r="L1359" s="28"/>
      <c r="M1359" s="19"/>
      <c r="N1359" s="18"/>
      <c r="O1359" s="20">
        <v>1</v>
      </c>
      <c r="P1359" s="18"/>
      <c r="Q1359" s="20">
        <f t="shared" si="43"/>
        <v>1</v>
      </c>
      <c r="R1359" s="22"/>
      <c r="S1359" s="24"/>
      <c r="T1359" s="22"/>
      <c r="U1359" s="25"/>
      <c r="V1359" s="22"/>
      <c r="W1359" s="22"/>
    </row>
    <row r="1360" spans="1:23" ht="20.399999999999999" customHeight="1" x14ac:dyDescent="0.3">
      <c r="A1360" s="72"/>
      <c r="B1360" s="73"/>
      <c r="C1360" s="74"/>
      <c r="D1360" s="18" t="s">
        <v>49</v>
      </c>
      <c r="E1360" s="35"/>
      <c r="F1360" s="35"/>
      <c r="G1360" s="35"/>
      <c r="H1360" s="35"/>
      <c r="I1360" s="35"/>
      <c r="J1360" s="5"/>
      <c r="K1360" s="18"/>
      <c r="L1360" s="28"/>
      <c r="M1360" s="19"/>
      <c r="N1360" s="18"/>
      <c r="O1360" s="20">
        <v>1</v>
      </c>
      <c r="P1360" s="18"/>
      <c r="Q1360" s="20">
        <f t="shared" si="43"/>
        <v>1</v>
      </c>
      <c r="R1360" s="22"/>
      <c r="S1360" s="24"/>
      <c r="T1360" s="22"/>
      <c r="U1360" s="25"/>
      <c r="V1360" s="22"/>
      <c r="W1360" s="22"/>
    </row>
    <row r="1361" spans="1:23" ht="20.399999999999999" customHeight="1" x14ac:dyDescent="0.3">
      <c r="A1361" s="72">
        <f t="shared" si="42"/>
        <v>805</v>
      </c>
      <c r="B1361" s="73" t="s">
        <v>916</v>
      </c>
      <c r="C1361" s="74" t="s">
        <v>917</v>
      </c>
      <c r="D1361" s="18" t="s">
        <v>32</v>
      </c>
      <c r="E1361" s="35"/>
      <c r="F1361" s="35"/>
      <c r="G1361" s="35"/>
      <c r="H1361" s="35"/>
      <c r="I1361" s="35"/>
      <c r="J1361" s="5"/>
      <c r="K1361" s="18"/>
      <c r="L1361" s="28"/>
      <c r="M1361" s="19"/>
      <c r="N1361" s="18"/>
      <c r="O1361" s="20">
        <v>1</v>
      </c>
      <c r="P1361" s="18"/>
      <c r="Q1361" s="20">
        <f t="shared" si="43"/>
        <v>1</v>
      </c>
      <c r="R1361" s="22">
        <v>1</v>
      </c>
      <c r="S1361" s="24">
        <v>1</v>
      </c>
      <c r="T1361" s="22">
        <v>1</v>
      </c>
      <c r="U1361" s="25"/>
      <c r="V1361" s="22"/>
      <c r="W1361" s="22"/>
    </row>
    <row r="1362" spans="1:23" ht="20.399999999999999" customHeight="1" x14ac:dyDescent="0.3">
      <c r="A1362" s="72"/>
      <c r="B1362" s="73"/>
      <c r="C1362" s="74"/>
      <c r="D1362" s="18" t="s">
        <v>48</v>
      </c>
      <c r="E1362" s="35"/>
      <c r="F1362" s="35"/>
      <c r="G1362" s="35"/>
      <c r="H1362" s="35"/>
      <c r="I1362" s="35"/>
      <c r="J1362" s="5"/>
      <c r="K1362" s="18"/>
      <c r="L1362" s="28"/>
      <c r="M1362" s="19"/>
      <c r="N1362" s="18"/>
      <c r="O1362" s="20">
        <v>1</v>
      </c>
      <c r="P1362" s="18"/>
      <c r="Q1362" s="20">
        <f t="shared" si="43"/>
        <v>1</v>
      </c>
      <c r="R1362" s="22"/>
      <c r="S1362" s="24"/>
      <c r="T1362" s="22"/>
      <c r="U1362" s="25"/>
      <c r="V1362" s="22"/>
      <c r="W1362" s="22"/>
    </row>
    <row r="1363" spans="1:23" ht="20.399999999999999" customHeight="1" x14ac:dyDescent="0.3">
      <c r="A1363" s="72"/>
      <c r="B1363" s="73"/>
      <c r="C1363" s="74"/>
      <c r="D1363" s="18" t="s">
        <v>49</v>
      </c>
      <c r="E1363" s="35"/>
      <c r="F1363" s="35"/>
      <c r="G1363" s="35"/>
      <c r="H1363" s="35"/>
      <c r="I1363" s="35"/>
      <c r="J1363" s="5"/>
      <c r="K1363" s="18"/>
      <c r="L1363" s="28"/>
      <c r="M1363" s="19"/>
      <c r="N1363" s="18"/>
      <c r="O1363" s="20">
        <v>1</v>
      </c>
      <c r="P1363" s="18"/>
      <c r="Q1363" s="20">
        <f t="shared" si="43"/>
        <v>1</v>
      </c>
      <c r="R1363" s="22"/>
      <c r="S1363" s="24"/>
      <c r="T1363" s="22"/>
      <c r="U1363" s="25"/>
      <c r="V1363" s="22"/>
      <c r="W1363" s="22"/>
    </row>
    <row r="1364" spans="1:23" ht="20.399999999999999" customHeight="1" x14ac:dyDescent="0.3">
      <c r="A1364" s="72">
        <f t="shared" si="42"/>
        <v>806</v>
      </c>
      <c r="B1364" s="73" t="s">
        <v>916</v>
      </c>
      <c r="C1364" s="74" t="s">
        <v>918</v>
      </c>
      <c r="D1364" s="18" t="s">
        <v>32</v>
      </c>
      <c r="E1364" s="35"/>
      <c r="F1364" s="35"/>
      <c r="G1364" s="35"/>
      <c r="H1364" s="35"/>
      <c r="I1364" s="35"/>
      <c r="J1364" s="5"/>
      <c r="K1364" s="18"/>
      <c r="L1364" s="28"/>
      <c r="M1364" s="19"/>
      <c r="N1364" s="18"/>
      <c r="O1364" s="20">
        <v>1</v>
      </c>
      <c r="P1364" s="18"/>
      <c r="Q1364" s="20">
        <f t="shared" si="43"/>
        <v>1</v>
      </c>
      <c r="R1364" s="22">
        <v>1</v>
      </c>
      <c r="S1364" s="24">
        <v>1</v>
      </c>
      <c r="T1364" s="22">
        <v>1</v>
      </c>
      <c r="U1364" s="25"/>
      <c r="V1364" s="22"/>
      <c r="W1364" s="22"/>
    </row>
    <row r="1365" spans="1:23" ht="20.399999999999999" customHeight="1" x14ac:dyDescent="0.3">
      <c r="A1365" s="72"/>
      <c r="B1365" s="73"/>
      <c r="C1365" s="74"/>
      <c r="D1365" s="18" t="s">
        <v>48</v>
      </c>
      <c r="E1365" s="35"/>
      <c r="F1365" s="35"/>
      <c r="G1365" s="35"/>
      <c r="H1365" s="35"/>
      <c r="I1365" s="35"/>
      <c r="J1365" s="5"/>
      <c r="K1365" s="18"/>
      <c r="L1365" s="28"/>
      <c r="M1365" s="19"/>
      <c r="N1365" s="18"/>
      <c r="O1365" s="20">
        <v>1</v>
      </c>
      <c r="P1365" s="18"/>
      <c r="Q1365" s="20">
        <f t="shared" si="43"/>
        <v>1</v>
      </c>
      <c r="R1365" s="22"/>
      <c r="S1365" s="24"/>
      <c r="T1365" s="22"/>
      <c r="U1365" s="25"/>
      <c r="V1365" s="22"/>
      <c r="W1365" s="22"/>
    </row>
    <row r="1366" spans="1:23" ht="20.399999999999999" customHeight="1" x14ac:dyDescent="0.3">
      <c r="A1366" s="72"/>
      <c r="B1366" s="73"/>
      <c r="C1366" s="74"/>
      <c r="D1366" s="18" t="s">
        <v>49</v>
      </c>
      <c r="E1366" s="35"/>
      <c r="F1366" s="35"/>
      <c r="G1366" s="35"/>
      <c r="H1366" s="35"/>
      <c r="I1366" s="35"/>
      <c r="J1366" s="5"/>
      <c r="K1366" s="18"/>
      <c r="L1366" s="28"/>
      <c r="M1366" s="19"/>
      <c r="N1366" s="18"/>
      <c r="O1366" s="20">
        <v>1</v>
      </c>
      <c r="P1366" s="18"/>
      <c r="Q1366" s="20">
        <f t="shared" si="43"/>
        <v>1</v>
      </c>
      <c r="R1366" s="22"/>
      <c r="S1366" s="24"/>
      <c r="T1366" s="22"/>
      <c r="U1366" s="25"/>
      <c r="V1366" s="22"/>
      <c r="W1366" s="22"/>
    </row>
    <row r="1367" spans="1:23" ht="20.399999999999999" customHeight="1" x14ac:dyDescent="0.3">
      <c r="A1367" s="72">
        <f t="shared" si="42"/>
        <v>807</v>
      </c>
      <c r="B1367" s="73" t="s">
        <v>916</v>
      </c>
      <c r="C1367" s="74" t="s">
        <v>919</v>
      </c>
      <c r="D1367" s="18" t="s">
        <v>32</v>
      </c>
      <c r="E1367" s="35"/>
      <c r="F1367" s="35"/>
      <c r="G1367" s="35"/>
      <c r="H1367" s="35"/>
      <c r="I1367" s="35"/>
      <c r="J1367" s="5"/>
      <c r="K1367" s="18"/>
      <c r="L1367" s="28"/>
      <c r="M1367" s="19"/>
      <c r="N1367" s="18"/>
      <c r="O1367" s="20">
        <v>1</v>
      </c>
      <c r="P1367" s="18"/>
      <c r="Q1367" s="20">
        <f t="shared" si="43"/>
        <v>1</v>
      </c>
      <c r="R1367" s="22">
        <v>1</v>
      </c>
      <c r="S1367" s="22">
        <v>1</v>
      </c>
      <c r="T1367" s="22">
        <v>1</v>
      </c>
      <c r="U1367" s="22"/>
      <c r="V1367" s="22"/>
      <c r="W1367" s="22"/>
    </row>
    <row r="1368" spans="1:23" ht="20.399999999999999" customHeight="1" x14ac:dyDescent="0.3">
      <c r="A1368" s="72"/>
      <c r="B1368" s="73"/>
      <c r="C1368" s="74"/>
      <c r="D1368" s="18" t="s">
        <v>48</v>
      </c>
      <c r="E1368" s="35"/>
      <c r="F1368" s="35"/>
      <c r="G1368" s="35"/>
      <c r="H1368" s="35"/>
      <c r="I1368" s="35"/>
      <c r="J1368" s="5"/>
      <c r="K1368" s="18"/>
      <c r="L1368" s="28"/>
      <c r="M1368" s="19"/>
      <c r="N1368" s="18"/>
      <c r="O1368" s="20">
        <v>1</v>
      </c>
      <c r="P1368" s="18"/>
      <c r="Q1368" s="20">
        <f t="shared" si="43"/>
        <v>1</v>
      </c>
      <c r="R1368" s="22"/>
      <c r="S1368" s="22"/>
      <c r="T1368" s="22"/>
      <c r="U1368" s="22"/>
      <c r="V1368" s="22"/>
      <c r="W1368" s="22"/>
    </row>
    <row r="1369" spans="1:23" ht="20.399999999999999" customHeight="1" x14ac:dyDescent="0.3">
      <c r="A1369" s="72"/>
      <c r="B1369" s="73"/>
      <c r="C1369" s="74"/>
      <c r="D1369" s="18" t="s">
        <v>49</v>
      </c>
      <c r="E1369" s="35"/>
      <c r="F1369" s="35"/>
      <c r="G1369" s="35"/>
      <c r="H1369" s="35"/>
      <c r="I1369" s="35"/>
      <c r="J1369" s="5"/>
      <c r="K1369" s="18"/>
      <c r="L1369" s="28"/>
      <c r="M1369" s="19"/>
      <c r="N1369" s="18"/>
      <c r="O1369" s="20">
        <v>1</v>
      </c>
      <c r="P1369" s="18"/>
      <c r="Q1369" s="20">
        <f t="shared" si="43"/>
        <v>1</v>
      </c>
      <c r="R1369" s="22"/>
      <c r="S1369" s="22"/>
      <c r="T1369" s="22"/>
      <c r="U1369" s="22"/>
      <c r="V1369" s="22"/>
      <c r="W1369" s="22"/>
    </row>
    <row r="1370" spans="1:23" ht="38.25" customHeight="1" x14ac:dyDescent="0.3">
      <c r="A1370" s="22"/>
      <c r="B1370" s="16"/>
      <c r="C1370" s="41"/>
      <c r="D1370" s="37" t="s">
        <v>920</v>
      </c>
      <c r="E1370" s="37"/>
      <c r="F1370" s="37"/>
      <c r="G1370" s="37"/>
      <c r="H1370" s="37"/>
      <c r="I1370" s="37"/>
      <c r="J1370" s="17"/>
      <c r="K1370" s="37">
        <f>SUM(K8:K1263)</f>
        <v>0</v>
      </c>
      <c r="L1370" s="17">
        <f>SUM(L8:L1369)</f>
        <v>0</v>
      </c>
      <c r="M1370" s="17">
        <f>SUM(M8:M1369)</f>
        <v>0</v>
      </c>
      <c r="N1370" s="37">
        <f>SUM(N8:N1263)</f>
        <v>0</v>
      </c>
      <c r="O1370" s="17">
        <f>SUM(O8:O1369)</f>
        <v>1362</v>
      </c>
      <c r="P1370" s="37">
        <f>SUM(P8:P1369)</f>
        <v>0</v>
      </c>
      <c r="Q1370" s="20">
        <f t="shared" si="43"/>
        <v>1362</v>
      </c>
      <c r="R1370" s="42">
        <f t="shared" ref="R1370:T1370" si="44">SUM(R8:R1369)</f>
        <v>805</v>
      </c>
      <c r="S1370" s="42">
        <f t="shared" si="44"/>
        <v>268</v>
      </c>
      <c r="T1370" s="42">
        <f t="shared" si="44"/>
        <v>186</v>
      </c>
      <c r="U1370" s="42">
        <f>SUM(U8:U1369)</f>
        <v>35</v>
      </c>
      <c r="V1370" s="42">
        <f>SUM(V8:V1369)</f>
        <v>35</v>
      </c>
      <c r="W1370" s="42">
        <f>SUM(W8:W1369)</f>
        <v>33</v>
      </c>
    </row>
    <row r="1371" spans="1:23" ht="21" x14ac:dyDescent="0.4">
      <c r="A1371" s="43"/>
      <c r="B1371" s="44"/>
      <c r="C1371" s="45"/>
      <c r="D1371" s="46"/>
      <c r="E1371" s="46"/>
      <c r="F1371" s="46"/>
      <c r="G1371" s="46"/>
      <c r="H1371" s="46"/>
      <c r="I1371" s="46"/>
      <c r="J1371" s="47"/>
      <c r="K1371" s="46"/>
      <c r="L1371" s="46"/>
      <c r="M1371" s="47"/>
      <c r="N1371" s="46"/>
      <c r="O1371" s="47"/>
      <c r="P1371" s="46"/>
      <c r="Q1371" s="47"/>
      <c r="R1371" s="43"/>
      <c r="S1371" s="43"/>
      <c r="T1371" s="43"/>
      <c r="U1371" s="43"/>
      <c r="V1371" s="43"/>
      <c r="W1371" s="43"/>
    </row>
    <row r="1372" spans="1:23" ht="21" x14ac:dyDescent="0.4">
      <c r="A1372" s="43"/>
      <c r="B1372" s="44"/>
      <c r="C1372" s="45"/>
      <c r="D1372" s="46"/>
      <c r="E1372" s="46"/>
      <c r="F1372" s="46"/>
      <c r="G1372" s="46"/>
      <c r="H1372" s="46"/>
      <c r="I1372" s="46"/>
      <c r="J1372" s="48"/>
      <c r="K1372" s="46"/>
      <c r="L1372" s="46"/>
      <c r="M1372" s="49"/>
      <c r="N1372" s="46"/>
      <c r="O1372" s="47"/>
      <c r="P1372" s="46"/>
      <c r="Q1372" s="47"/>
      <c r="R1372" s="43"/>
      <c r="S1372" s="43"/>
      <c r="T1372" s="43"/>
      <c r="U1372" s="43"/>
      <c r="V1372" s="43"/>
      <c r="W1372" s="43"/>
    </row>
    <row r="1373" spans="1:23" x14ac:dyDescent="0.3">
      <c r="T1373" s="1"/>
    </row>
    <row r="1374" spans="1:23" ht="15.6" x14ac:dyDescent="0.3">
      <c r="A1374" s="50"/>
      <c r="T1374" s="1"/>
    </row>
    <row r="1375" spans="1:23" ht="15.6" x14ac:dyDescent="0.3">
      <c r="A1375" s="50"/>
      <c r="T1375" s="1"/>
    </row>
    <row r="1376" spans="1:23" x14ac:dyDescent="0.3">
      <c r="A1376"/>
      <c r="T1376" s="1"/>
    </row>
    <row r="1377" spans="1:20" x14ac:dyDescent="0.3">
      <c r="A1377"/>
      <c r="T1377" s="1"/>
    </row>
    <row r="1378" spans="1:20" x14ac:dyDescent="0.3">
      <c r="T1378" s="1"/>
    </row>
    <row r="1379" spans="1:20" x14ac:dyDescent="0.3">
      <c r="A1379"/>
      <c r="T1379" s="1"/>
    </row>
    <row r="1380" spans="1:20" x14ac:dyDescent="0.3">
      <c r="A1380"/>
      <c r="T1380" s="1"/>
    </row>
    <row r="1381" spans="1:20" x14ac:dyDescent="0.3">
      <c r="A1381"/>
      <c r="T1381" s="1"/>
    </row>
    <row r="1382" spans="1:20" x14ac:dyDescent="0.3">
      <c r="T1382" s="1"/>
    </row>
    <row r="1383" spans="1:20" x14ac:dyDescent="0.3">
      <c r="T1383" s="1"/>
    </row>
    <row r="1384" spans="1:20" x14ac:dyDescent="0.3">
      <c r="T1384" s="1"/>
    </row>
    <row r="1385" spans="1:20" x14ac:dyDescent="0.3">
      <c r="T1385" s="1"/>
    </row>
    <row r="1386" spans="1:20" x14ac:dyDescent="0.3">
      <c r="T1386" s="1"/>
    </row>
    <row r="1387" spans="1:20" x14ac:dyDescent="0.3">
      <c r="T1387" s="1"/>
    </row>
    <row r="1388" spans="1:20" x14ac:dyDescent="0.3">
      <c r="T1388" s="1"/>
    </row>
    <row r="1389" spans="1:20" x14ac:dyDescent="0.3">
      <c r="T1389" s="1"/>
    </row>
    <row r="1390" spans="1:20" x14ac:dyDescent="0.3">
      <c r="T1390" s="1"/>
    </row>
    <row r="1391" spans="1:20" x14ac:dyDescent="0.3">
      <c r="T1391" s="1"/>
    </row>
    <row r="1392" spans="1:20" x14ac:dyDescent="0.3">
      <c r="T1392" s="1"/>
    </row>
    <row r="1393" spans="1:20" x14ac:dyDescent="0.3">
      <c r="T1393" s="1"/>
    </row>
    <row r="1394" spans="1:20" x14ac:dyDescent="0.3">
      <c r="T1394" s="1"/>
    </row>
    <row r="1395" spans="1:20" x14ac:dyDescent="0.3">
      <c r="T1395" s="1"/>
    </row>
    <row r="1396" spans="1:20" x14ac:dyDescent="0.3">
      <c r="T1396" s="1"/>
    </row>
    <row r="1397" spans="1:20" x14ac:dyDescent="0.3">
      <c r="T1397" s="1"/>
    </row>
    <row r="1398" spans="1:20" x14ac:dyDescent="0.3">
      <c r="T1398" s="1"/>
    </row>
    <row r="1399" spans="1:20" x14ac:dyDescent="0.3">
      <c r="T1399" s="1"/>
    </row>
    <row r="1400" spans="1:20" x14ac:dyDescent="0.3">
      <c r="T1400" s="1"/>
    </row>
    <row r="1401" spans="1:20" x14ac:dyDescent="0.3">
      <c r="T1401" s="1"/>
    </row>
    <row r="1402" spans="1:20" x14ac:dyDescent="0.3">
      <c r="T1402" s="1"/>
    </row>
    <row r="1403" spans="1:20" x14ac:dyDescent="0.3">
      <c r="T1403" s="1"/>
    </row>
    <row r="1404" spans="1:20" x14ac:dyDescent="0.3">
      <c r="T1404" s="1"/>
    </row>
    <row r="1405" spans="1:20" ht="15.6" x14ac:dyDescent="0.3">
      <c r="A1405" s="50" t="s">
        <v>921</v>
      </c>
      <c r="T1405" s="1"/>
    </row>
    <row r="1406" spans="1:20" ht="15.6" x14ac:dyDescent="0.3">
      <c r="A1406" s="50" t="s">
        <v>922</v>
      </c>
      <c r="T1406" s="1"/>
    </row>
    <row r="1407" spans="1:20" x14ac:dyDescent="0.3">
      <c r="T1407" s="1"/>
    </row>
    <row r="1408" spans="1:20" x14ac:dyDescent="0.3">
      <c r="T1408" s="1"/>
    </row>
    <row r="1409" spans="20:20" x14ac:dyDescent="0.3">
      <c r="T1409" s="1"/>
    </row>
    <row r="1410" spans="20:20" x14ac:dyDescent="0.3">
      <c r="T1410" s="1"/>
    </row>
    <row r="1411" spans="20:20" x14ac:dyDescent="0.3">
      <c r="T1411" s="1"/>
    </row>
    <row r="1412" spans="20:20" x14ac:dyDescent="0.3">
      <c r="T1412" s="1"/>
    </row>
    <row r="1413" spans="20:20" x14ac:dyDescent="0.3">
      <c r="T1413" s="1"/>
    </row>
    <row r="1414" spans="20:20" x14ac:dyDescent="0.3">
      <c r="T1414" s="1"/>
    </row>
    <row r="1415" spans="20:20" x14ac:dyDescent="0.3">
      <c r="T1415" s="1"/>
    </row>
    <row r="1416" spans="20:20" x14ac:dyDescent="0.3">
      <c r="T1416" s="1"/>
    </row>
    <row r="1417" spans="20:20" x14ac:dyDescent="0.3">
      <c r="T1417" s="1"/>
    </row>
    <row r="1418" spans="20:20" x14ac:dyDescent="0.3">
      <c r="T1418" s="1"/>
    </row>
    <row r="1419" spans="20:20" x14ac:dyDescent="0.3">
      <c r="T1419" s="1"/>
    </row>
    <row r="1420" spans="20:20" x14ac:dyDescent="0.3">
      <c r="T1420" s="1"/>
    </row>
    <row r="1421" spans="20:20" x14ac:dyDescent="0.3">
      <c r="T1421" s="1"/>
    </row>
    <row r="1422" spans="20:20" x14ac:dyDescent="0.3">
      <c r="T1422" s="1"/>
    </row>
    <row r="1423" spans="20:20" x14ac:dyDescent="0.3">
      <c r="T1423" s="1"/>
    </row>
    <row r="1424" spans="20:20" x14ac:dyDescent="0.3">
      <c r="T1424" s="1"/>
    </row>
    <row r="1425" spans="20:20" x14ac:dyDescent="0.3">
      <c r="T1425" s="1"/>
    </row>
    <row r="1426" spans="20:20" x14ac:dyDescent="0.3">
      <c r="T1426" s="1"/>
    </row>
    <row r="1427" spans="20:20" x14ac:dyDescent="0.3">
      <c r="T1427" s="1"/>
    </row>
    <row r="1428" spans="20:20" x14ac:dyDescent="0.3">
      <c r="T1428" s="1"/>
    </row>
    <row r="1429" spans="20:20" x14ac:dyDescent="0.3">
      <c r="T1429" s="1"/>
    </row>
    <row r="1430" spans="20:20" x14ac:dyDescent="0.3">
      <c r="T1430" s="1"/>
    </row>
    <row r="1431" spans="20:20" x14ac:dyDescent="0.3">
      <c r="T1431" s="1"/>
    </row>
    <row r="1432" spans="20:20" x14ac:dyDescent="0.3">
      <c r="T1432" s="1"/>
    </row>
    <row r="1433" spans="20:20" x14ac:dyDescent="0.3">
      <c r="T1433" s="1"/>
    </row>
    <row r="1434" spans="20:20" x14ac:dyDescent="0.3">
      <c r="T1434" s="1"/>
    </row>
    <row r="1435" spans="20:20" x14ac:dyDescent="0.3">
      <c r="T1435" s="1"/>
    </row>
    <row r="1436" spans="20:20" x14ac:dyDescent="0.3">
      <c r="T1436" s="1"/>
    </row>
    <row r="1437" spans="20:20" x14ac:dyDescent="0.3">
      <c r="T1437" s="1"/>
    </row>
    <row r="1438" spans="20:20" x14ac:dyDescent="0.3">
      <c r="T1438" s="1"/>
    </row>
    <row r="1439" spans="20:20" x14ac:dyDescent="0.3">
      <c r="T1439" s="1"/>
    </row>
    <row r="1440" spans="20:20" x14ac:dyDescent="0.3">
      <c r="T1440" s="1"/>
    </row>
    <row r="1441" spans="20:20" x14ac:dyDescent="0.3">
      <c r="T1441" s="1"/>
    </row>
    <row r="1442" spans="20:20" x14ac:dyDescent="0.3">
      <c r="T1442" s="1"/>
    </row>
    <row r="1443" spans="20:20" x14ac:dyDescent="0.3">
      <c r="T1443" s="1"/>
    </row>
    <row r="1444" spans="20:20" x14ac:dyDescent="0.3">
      <c r="T1444" s="1"/>
    </row>
    <row r="1445" spans="20:20" x14ac:dyDescent="0.3">
      <c r="T1445" s="1"/>
    </row>
    <row r="1446" spans="20:20" x14ac:dyDescent="0.3">
      <c r="T1446" s="1"/>
    </row>
    <row r="1447" spans="20:20" x14ac:dyDescent="0.3">
      <c r="T1447" s="1"/>
    </row>
    <row r="1448" spans="20:20" x14ac:dyDescent="0.3">
      <c r="T1448" s="1"/>
    </row>
    <row r="1449" spans="20:20" x14ac:dyDescent="0.3">
      <c r="T1449" s="1"/>
    </row>
    <row r="1450" spans="20:20" x14ac:dyDescent="0.3">
      <c r="T1450" s="1"/>
    </row>
    <row r="1451" spans="20:20" x14ac:dyDescent="0.3">
      <c r="T1451" s="1"/>
    </row>
    <row r="1452" spans="20:20" x14ac:dyDescent="0.3">
      <c r="T1452" s="1"/>
    </row>
    <row r="1453" spans="20:20" x14ac:dyDescent="0.3">
      <c r="T1453" s="1"/>
    </row>
    <row r="1454" spans="20:20" x14ac:dyDescent="0.3">
      <c r="T1454" s="1"/>
    </row>
    <row r="1455" spans="20:20" x14ac:dyDescent="0.3">
      <c r="T1455" s="1"/>
    </row>
    <row r="1456" spans="20:20" x14ac:dyDescent="0.3">
      <c r="T1456" s="1"/>
    </row>
    <row r="1457" spans="20:20" x14ac:dyDescent="0.3">
      <c r="T1457" s="1"/>
    </row>
    <row r="1458" spans="20:20" x14ac:dyDescent="0.3">
      <c r="T1458" s="1"/>
    </row>
    <row r="1459" spans="20:20" x14ac:dyDescent="0.3">
      <c r="T1459" s="1"/>
    </row>
    <row r="1460" spans="20:20" x14ac:dyDescent="0.3">
      <c r="T1460" s="1"/>
    </row>
    <row r="1461" spans="20:20" x14ac:dyDescent="0.3">
      <c r="T1461" s="1"/>
    </row>
    <row r="1462" spans="20:20" x14ac:dyDescent="0.3">
      <c r="T1462" s="1"/>
    </row>
    <row r="1463" spans="20:20" x14ac:dyDescent="0.3">
      <c r="T1463" s="1"/>
    </row>
    <row r="1464" spans="20:20" x14ac:dyDescent="0.3">
      <c r="T1464" s="1"/>
    </row>
    <row r="1465" spans="20:20" x14ac:dyDescent="0.3">
      <c r="T1465" s="1"/>
    </row>
    <row r="1466" spans="20:20" x14ac:dyDescent="0.3">
      <c r="T1466" s="1"/>
    </row>
    <row r="1467" spans="20:20" x14ac:dyDescent="0.3">
      <c r="T1467" s="1"/>
    </row>
    <row r="1468" spans="20:20" x14ac:dyDescent="0.3">
      <c r="T1468" s="1"/>
    </row>
    <row r="1469" spans="20:20" x14ac:dyDescent="0.3">
      <c r="T1469" s="1"/>
    </row>
    <row r="1470" spans="20:20" x14ac:dyDescent="0.3">
      <c r="T1470" s="1"/>
    </row>
    <row r="1471" spans="20:20" x14ac:dyDescent="0.3">
      <c r="T1471" s="1"/>
    </row>
    <row r="1472" spans="20:20" x14ac:dyDescent="0.3">
      <c r="T1472" s="1"/>
    </row>
    <row r="1473" spans="20:20" x14ac:dyDescent="0.3">
      <c r="T1473" s="1"/>
    </row>
    <row r="1474" spans="20:20" x14ac:dyDescent="0.3">
      <c r="T1474" s="1"/>
    </row>
    <row r="1475" spans="20:20" x14ac:dyDescent="0.3">
      <c r="T1475" s="1"/>
    </row>
    <row r="1476" spans="20:20" x14ac:dyDescent="0.3">
      <c r="T1476" s="1"/>
    </row>
    <row r="1477" spans="20:20" x14ac:dyDescent="0.3">
      <c r="T1477" s="1"/>
    </row>
    <row r="1478" spans="20:20" x14ac:dyDescent="0.3">
      <c r="T1478" s="1"/>
    </row>
    <row r="1479" spans="20:20" x14ac:dyDescent="0.3">
      <c r="T1479" s="1"/>
    </row>
    <row r="1480" spans="20:20" x14ac:dyDescent="0.3">
      <c r="T1480" s="1"/>
    </row>
    <row r="1481" spans="20:20" x14ac:dyDescent="0.3">
      <c r="T1481" s="1"/>
    </row>
    <row r="1482" spans="20:20" x14ac:dyDescent="0.3">
      <c r="T1482" s="1"/>
    </row>
    <row r="1483" spans="20:20" x14ac:dyDescent="0.3">
      <c r="T1483" s="1"/>
    </row>
    <row r="1484" spans="20:20" x14ac:dyDescent="0.3">
      <c r="T1484" s="1"/>
    </row>
    <row r="1485" spans="20:20" x14ac:dyDescent="0.3">
      <c r="T1485" s="1"/>
    </row>
    <row r="1486" spans="20:20" x14ac:dyDescent="0.3">
      <c r="T1486" s="1"/>
    </row>
    <row r="1487" spans="20:20" x14ac:dyDescent="0.3">
      <c r="T1487" s="1"/>
    </row>
    <row r="1488" spans="20:20" x14ac:dyDescent="0.3">
      <c r="T1488" s="1"/>
    </row>
    <row r="1489" spans="20:20" x14ac:dyDescent="0.3">
      <c r="T1489" s="1"/>
    </row>
    <row r="1490" spans="20:20" x14ac:dyDescent="0.3">
      <c r="T1490" s="1"/>
    </row>
    <row r="1491" spans="20:20" x14ac:dyDescent="0.3">
      <c r="T1491" s="1"/>
    </row>
    <row r="1492" spans="20:20" x14ac:dyDescent="0.3">
      <c r="T1492" s="1"/>
    </row>
    <row r="1493" spans="20:20" x14ac:dyDescent="0.3">
      <c r="T1493" s="1"/>
    </row>
    <row r="1494" spans="20:20" x14ac:dyDescent="0.3">
      <c r="T1494" s="1"/>
    </row>
    <row r="1495" spans="20:20" x14ac:dyDescent="0.3">
      <c r="T1495" s="1"/>
    </row>
    <row r="1496" spans="20:20" x14ac:dyDescent="0.3">
      <c r="T1496" s="1"/>
    </row>
    <row r="1497" spans="20:20" x14ac:dyDescent="0.3">
      <c r="T1497" s="1"/>
    </row>
    <row r="1498" spans="20:20" x14ac:dyDescent="0.3">
      <c r="T1498" s="1"/>
    </row>
    <row r="1499" spans="20:20" x14ac:dyDescent="0.3">
      <c r="T1499" s="1"/>
    </row>
    <row r="1500" spans="20:20" x14ac:dyDescent="0.3">
      <c r="T1500" s="1"/>
    </row>
    <row r="1501" spans="20:20" x14ac:dyDescent="0.3">
      <c r="T1501" s="1"/>
    </row>
    <row r="1502" spans="20:20" x14ac:dyDescent="0.3">
      <c r="T1502" s="1"/>
    </row>
    <row r="1503" spans="20:20" x14ac:dyDescent="0.3">
      <c r="T1503" s="1"/>
    </row>
    <row r="1504" spans="20:20" x14ac:dyDescent="0.3">
      <c r="T1504" s="1"/>
    </row>
    <row r="1505" spans="20:20" x14ac:dyDescent="0.3">
      <c r="T1505" s="1"/>
    </row>
    <row r="1506" spans="20:20" x14ac:dyDescent="0.3">
      <c r="T1506" s="1"/>
    </row>
    <row r="1507" spans="20:20" x14ac:dyDescent="0.3">
      <c r="T1507" s="1"/>
    </row>
    <row r="1508" spans="20:20" x14ac:dyDescent="0.3">
      <c r="T1508" s="1"/>
    </row>
    <row r="1509" spans="20:20" x14ac:dyDescent="0.3">
      <c r="T1509" s="1"/>
    </row>
    <row r="1510" spans="20:20" x14ac:dyDescent="0.3">
      <c r="T1510" s="1"/>
    </row>
    <row r="1511" spans="20:20" x14ac:dyDescent="0.3">
      <c r="T1511" s="1"/>
    </row>
    <row r="1512" spans="20:20" x14ac:dyDescent="0.3">
      <c r="T1512" s="1"/>
    </row>
    <row r="1513" spans="20:20" x14ac:dyDescent="0.3">
      <c r="T1513" s="1"/>
    </row>
    <row r="1514" spans="20:20" x14ac:dyDescent="0.3">
      <c r="T1514" s="1"/>
    </row>
    <row r="1515" spans="20:20" x14ac:dyDescent="0.3">
      <c r="T1515" s="1"/>
    </row>
    <row r="1516" spans="20:20" x14ac:dyDescent="0.3">
      <c r="T1516" s="1"/>
    </row>
    <row r="1517" spans="20:20" x14ac:dyDescent="0.3">
      <c r="T1517" s="1"/>
    </row>
    <row r="1518" spans="20:20" x14ac:dyDescent="0.3">
      <c r="T1518" s="1"/>
    </row>
    <row r="1519" spans="20:20" x14ac:dyDescent="0.3">
      <c r="T1519" s="1"/>
    </row>
    <row r="1520" spans="20:20" x14ac:dyDescent="0.3">
      <c r="T1520" s="1"/>
    </row>
    <row r="1521" spans="20:20" x14ac:dyDescent="0.3">
      <c r="T1521" s="1"/>
    </row>
    <row r="1522" spans="20:20" x14ac:dyDescent="0.3">
      <c r="T1522" s="1"/>
    </row>
    <row r="1523" spans="20:20" x14ac:dyDescent="0.3">
      <c r="T1523" s="1"/>
    </row>
    <row r="1524" spans="20:20" x14ac:dyDescent="0.3">
      <c r="T1524" s="1"/>
    </row>
    <row r="1525" spans="20:20" x14ac:dyDescent="0.3">
      <c r="T1525" s="1"/>
    </row>
    <row r="1526" spans="20:20" x14ac:dyDescent="0.3">
      <c r="T1526" s="1"/>
    </row>
    <row r="1527" spans="20:20" x14ac:dyDescent="0.3">
      <c r="T1527" s="1"/>
    </row>
    <row r="1528" spans="20:20" x14ac:dyDescent="0.3">
      <c r="T1528" s="1"/>
    </row>
    <row r="1529" spans="20:20" x14ac:dyDescent="0.3">
      <c r="T1529" s="1"/>
    </row>
    <row r="1530" spans="20:20" x14ac:dyDescent="0.3">
      <c r="T1530" s="1"/>
    </row>
    <row r="1531" spans="20:20" x14ac:dyDescent="0.3">
      <c r="T1531" s="1"/>
    </row>
    <row r="1532" spans="20:20" x14ac:dyDescent="0.3">
      <c r="T1532" s="1"/>
    </row>
    <row r="1533" spans="20:20" x14ac:dyDescent="0.3">
      <c r="T1533" s="1"/>
    </row>
    <row r="1534" spans="20:20" x14ac:dyDescent="0.3">
      <c r="T1534" s="1"/>
    </row>
    <row r="1535" spans="20:20" x14ac:dyDescent="0.3">
      <c r="T1535" s="1"/>
    </row>
    <row r="1536" spans="20:20" x14ac:dyDescent="0.3">
      <c r="T1536" s="1"/>
    </row>
    <row r="1537" spans="20:20" x14ac:dyDescent="0.3">
      <c r="T1537" s="1"/>
    </row>
    <row r="1538" spans="20:20" x14ac:dyDescent="0.3">
      <c r="T1538" s="1"/>
    </row>
    <row r="1539" spans="20:20" x14ac:dyDescent="0.3">
      <c r="T1539" s="1"/>
    </row>
    <row r="1540" spans="20:20" x14ac:dyDescent="0.3">
      <c r="T1540" s="1"/>
    </row>
    <row r="1541" spans="20:20" x14ac:dyDescent="0.3">
      <c r="T1541" s="1"/>
    </row>
    <row r="1542" spans="20:20" x14ac:dyDescent="0.3">
      <c r="T1542" s="1"/>
    </row>
    <row r="1543" spans="20:20" x14ac:dyDescent="0.3">
      <c r="T1543" s="1"/>
    </row>
    <row r="1544" spans="20:20" x14ac:dyDescent="0.3">
      <c r="T1544" s="1"/>
    </row>
    <row r="1545" spans="20:20" x14ac:dyDescent="0.3">
      <c r="T1545" s="1"/>
    </row>
    <row r="1546" spans="20:20" x14ac:dyDescent="0.3">
      <c r="T1546" s="1"/>
    </row>
    <row r="1547" spans="20:20" x14ac:dyDescent="0.3">
      <c r="T1547" s="1"/>
    </row>
    <row r="1548" spans="20:20" x14ac:dyDescent="0.3">
      <c r="T1548" s="1"/>
    </row>
    <row r="1549" spans="20:20" x14ac:dyDescent="0.3">
      <c r="T1549" s="1"/>
    </row>
    <row r="1550" spans="20:20" x14ac:dyDescent="0.3">
      <c r="T1550" s="1"/>
    </row>
    <row r="1551" spans="20:20" x14ac:dyDescent="0.3">
      <c r="T1551" s="1"/>
    </row>
    <row r="1552" spans="20:20" x14ac:dyDescent="0.3">
      <c r="T1552" s="1"/>
    </row>
    <row r="1553" spans="20:20" x14ac:dyDescent="0.3">
      <c r="T1553" s="1"/>
    </row>
    <row r="1554" spans="20:20" x14ac:dyDescent="0.3">
      <c r="T1554" s="1"/>
    </row>
    <row r="1555" spans="20:20" x14ac:dyDescent="0.3">
      <c r="T1555" s="1"/>
    </row>
    <row r="1556" spans="20:20" x14ac:dyDescent="0.3">
      <c r="T1556" s="1"/>
    </row>
    <row r="1557" spans="20:20" x14ac:dyDescent="0.3">
      <c r="T1557" s="1"/>
    </row>
    <row r="1558" spans="20:20" x14ac:dyDescent="0.3">
      <c r="T1558" s="1"/>
    </row>
    <row r="1559" spans="20:20" x14ac:dyDescent="0.3">
      <c r="T1559" s="1"/>
    </row>
    <row r="1560" spans="20:20" x14ac:dyDescent="0.3">
      <c r="T1560" s="1"/>
    </row>
    <row r="1561" spans="20:20" x14ac:dyDescent="0.3">
      <c r="T1561" s="1"/>
    </row>
    <row r="1562" spans="20:20" x14ac:dyDescent="0.3">
      <c r="T1562" s="1"/>
    </row>
    <row r="1563" spans="20:20" x14ac:dyDescent="0.3">
      <c r="T1563" s="1"/>
    </row>
    <row r="1564" spans="20:20" x14ac:dyDescent="0.3">
      <c r="T1564" s="1"/>
    </row>
    <row r="1565" spans="20:20" x14ac:dyDescent="0.3">
      <c r="T1565" s="1"/>
    </row>
    <row r="1566" spans="20:20" x14ac:dyDescent="0.3">
      <c r="T1566" s="1"/>
    </row>
    <row r="1567" spans="20:20" x14ac:dyDescent="0.3">
      <c r="T1567" s="1"/>
    </row>
    <row r="1568" spans="20:20" x14ac:dyDescent="0.3">
      <c r="T1568" s="1"/>
    </row>
    <row r="1569" spans="20:20" x14ac:dyDescent="0.3">
      <c r="T1569" s="1"/>
    </row>
    <row r="1570" spans="20:20" x14ac:dyDescent="0.3">
      <c r="T1570" s="1"/>
    </row>
    <row r="1571" spans="20:20" x14ac:dyDescent="0.3">
      <c r="T1571" s="1"/>
    </row>
    <row r="1572" spans="20:20" x14ac:dyDescent="0.3">
      <c r="T1572" s="1"/>
    </row>
    <row r="1573" spans="20:20" x14ac:dyDescent="0.3">
      <c r="T1573" s="1"/>
    </row>
    <row r="1574" spans="20:20" x14ac:dyDescent="0.3">
      <c r="T1574" s="1"/>
    </row>
    <row r="1575" spans="20:20" x14ac:dyDescent="0.3">
      <c r="T1575" s="1"/>
    </row>
    <row r="1576" spans="20:20" x14ac:dyDescent="0.3">
      <c r="T1576" s="1"/>
    </row>
    <row r="1577" spans="20:20" x14ac:dyDescent="0.3">
      <c r="T1577" s="1"/>
    </row>
    <row r="1578" spans="20:20" x14ac:dyDescent="0.3">
      <c r="T1578" s="1"/>
    </row>
    <row r="1579" spans="20:20" x14ac:dyDescent="0.3">
      <c r="T1579" s="1"/>
    </row>
    <row r="1580" spans="20:20" x14ac:dyDescent="0.3">
      <c r="T1580" s="1"/>
    </row>
    <row r="1581" spans="20:20" x14ac:dyDescent="0.3">
      <c r="T1581" s="1"/>
    </row>
    <row r="1582" spans="20:20" x14ac:dyDescent="0.3">
      <c r="T1582" s="1"/>
    </row>
    <row r="1583" spans="20:20" x14ac:dyDescent="0.3">
      <c r="T1583" s="1"/>
    </row>
    <row r="1584" spans="20:20" x14ac:dyDescent="0.3">
      <c r="T1584" s="1"/>
    </row>
    <row r="1585" spans="20:20" x14ac:dyDescent="0.3">
      <c r="T1585" s="1"/>
    </row>
    <row r="1586" spans="20:20" x14ac:dyDescent="0.3">
      <c r="T1586" s="1"/>
    </row>
    <row r="1587" spans="20:20" x14ac:dyDescent="0.3">
      <c r="T1587" s="1"/>
    </row>
    <row r="1588" spans="20:20" x14ac:dyDescent="0.3">
      <c r="T1588" s="1"/>
    </row>
    <row r="1589" spans="20:20" x14ac:dyDescent="0.3">
      <c r="T1589" s="1"/>
    </row>
    <row r="1590" spans="20:20" x14ac:dyDescent="0.3">
      <c r="T1590" s="1"/>
    </row>
    <row r="1591" spans="20:20" x14ac:dyDescent="0.3">
      <c r="T1591" s="1"/>
    </row>
    <row r="1592" spans="20:20" x14ac:dyDescent="0.3">
      <c r="T1592" s="1"/>
    </row>
    <row r="1593" spans="20:20" x14ac:dyDescent="0.3">
      <c r="T1593" s="1"/>
    </row>
    <row r="1594" spans="20:20" x14ac:dyDescent="0.3">
      <c r="T1594" s="1"/>
    </row>
    <row r="1595" spans="20:20" x14ac:dyDescent="0.3">
      <c r="T1595" s="1"/>
    </row>
    <row r="1596" spans="20:20" x14ac:dyDescent="0.3">
      <c r="T1596" s="1"/>
    </row>
    <row r="1597" spans="20:20" x14ac:dyDescent="0.3">
      <c r="T1597" s="1"/>
    </row>
    <row r="1598" spans="20:20" x14ac:dyDescent="0.3">
      <c r="T1598" s="1"/>
    </row>
    <row r="1599" spans="20:20" x14ac:dyDescent="0.3">
      <c r="T1599" s="1"/>
    </row>
    <row r="1600" spans="20:20" x14ac:dyDescent="0.3">
      <c r="T1600" s="1"/>
    </row>
    <row r="1601" spans="20:20" x14ac:dyDescent="0.3">
      <c r="T1601" s="1"/>
    </row>
    <row r="1602" spans="20:20" x14ac:dyDescent="0.3">
      <c r="T1602" s="1"/>
    </row>
    <row r="1603" spans="20:20" x14ac:dyDescent="0.3">
      <c r="T1603" s="1"/>
    </row>
    <row r="1604" spans="20:20" x14ac:dyDescent="0.3">
      <c r="T1604" s="1"/>
    </row>
    <row r="1605" spans="20:20" x14ac:dyDescent="0.3">
      <c r="T1605" s="1"/>
    </row>
    <row r="1606" spans="20:20" x14ac:dyDescent="0.3">
      <c r="T1606" s="1"/>
    </row>
    <row r="1607" spans="20:20" x14ac:dyDescent="0.3">
      <c r="T1607" s="1"/>
    </row>
    <row r="1608" spans="20:20" x14ac:dyDescent="0.3">
      <c r="T1608" s="1"/>
    </row>
    <row r="1609" spans="20:20" x14ac:dyDescent="0.3">
      <c r="T1609" s="1"/>
    </row>
    <row r="1610" spans="20:20" x14ac:dyDescent="0.3">
      <c r="T1610" s="1"/>
    </row>
    <row r="1611" spans="20:20" x14ac:dyDescent="0.3">
      <c r="T1611" s="1"/>
    </row>
    <row r="1612" spans="20:20" x14ac:dyDescent="0.3">
      <c r="T1612" s="1"/>
    </row>
    <row r="1613" spans="20:20" x14ac:dyDescent="0.3">
      <c r="T1613" s="1"/>
    </row>
    <row r="1614" spans="20:20" x14ac:dyDescent="0.3">
      <c r="T1614" s="1"/>
    </row>
    <row r="1615" spans="20:20" x14ac:dyDescent="0.3">
      <c r="T1615" s="1"/>
    </row>
    <row r="1616" spans="20:20" x14ac:dyDescent="0.3">
      <c r="T1616" s="1"/>
    </row>
    <row r="1617" spans="20:20" x14ac:dyDescent="0.3">
      <c r="T1617" s="1"/>
    </row>
    <row r="1618" spans="20:20" x14ac:dyDescent="0.3">
      <c r="T1618" s="1"/>
    </row>
    <row r="1619" spans="20:20" x14ac:dyDescent="0.3">
      <c r="T1619" s="1"/>
    </row>
    <row r="1620" spans="20:20" x14ac:dyDescent="0.3">
      <c r="T1620" s="1"/>
    </row>
    <row r="1621" spans="20:20" x14ac:dyDescent="0.3">
      <c r="T1621" s="1"/>
    </row>
    <row r="1622" spans="20:20" x14ac:dyDescent="0.3">
      <c r="T1622" s="1"/>
    </row>
    <row r="1623" spans="20:20" x14ac:dyDescent="0.3">
      <c r="T1623" s="1"/>
    </row>
    <row r="1624" spans="20:20" x14ac:dyDescent="0.3">
      <c r="T1624" s="1"/>
    </row>
    <row r="1625" spans="20:20" x14ac:dyDescent="0.3">
      <c r="T1625" s="1"/>
    </row>
    <row r="1626" spans="20:20" x14ac:dyDescent="0.3">
      <c r="T1626" s="1"/>
    </row>
    <row r="1627" spans="20:20" x14ac:dyDescent="0.3">
      <c r="T1627" s="1"/>
    </row>
    <row r="1628" spans="20:20" x14ac:dyDescent="0.3">
      <c r="T1628" s="1"/>
    </row>
    <row r="1629" spans="20:20" x14ac:dyDescent="0.3">
      <c r="T1629" s="1"/>
    </row>
    <row r="1630" spans="20:20" x14ac:dyDescent="0.3">
      <c r="T1630" s="1"/>
    </row>
    <row r="1631" spans="20:20" x14ac:dyDescent="0.3">
      <c r="T1631" s="1"/>
    </row>
    <row r="1632" spans="20:20" x14ac:dyDescent="0.3">
      <c r="T1632" s="1"/>
    </row>
    <row r="1633" spans="20:20" x14ac:dyDescent="0.3">
      <c r="T1633" s="1"/>
    </row>
    <row r="1634" spans="20:20" x14ac:dyDescent="0.3">
      <c r="T1634" s="1"/>
    </row>
    <row r="1635" spans="20:20" x14ac:dyDescent="0.3">
      <c r="T1635" s="1"/>
    </row>
    <row r="1636" spans="20:20" x14ac:dyDescent="0.3">
      <c r="T1636" s="1"/>
    </row>
    <row r="1637" spans="20:20" x14ac:dyDescent="0.3">
      <c r="T1637" s="1"/>
    </row>
    <row r="1638" spans="20:20" x14ac:dyDescent="0.3">
      <c r="T1638" s="1"/>
    </row>
    <row r="1639" spans="20:20" x14ac:dyDescent="0.3">
      <c r="T1639" s="1"/>
    </row>
    <row r="1640" spans="20:20" x14ac:dyDescent="0.3">
      <c r="T1640" s="1"/>
    </row>
    <row r="1641" spans="20:20" x14ac:dyDescent="0.3">
      <c r="T1641" s="1"/>
    </row>
    <row r="1642" spans="20:20" x14ac:dyDescent="0.3">
      <c r="T1642" s="1"/>
    </row>
    <row r="1643" spans="20:20" x14ac:dyDescent="0.3">
      <c r="T1643" s="1"/>
    </row>
    <row r="1644" spans="20:20" x14ac:dyDescent="0.3">
      <c r="T1644" s="1"/>
    </row>
    <row r="1645" spans="20:20" x14ac:dyDescent="0.3">
      <c r="T1645" s="1"/>
    </row>
    <row r="1646" spans="20:20" x14ac:dyDescent="0.3">
      <c r="T1646" s="1"/>
    </row>
    <row r="1647" spans="20:20" x14ac:dyDescent="0.3">
      <c r="T1647" s="1"/>
    </row>
    <row r="1648" spans="20:20" x14ac:dyDescent="0.3">
      <c r="T1648" s="1"/>
    </row>
    <row r="1649" spans="20:20" x14ac:dyDescent="0.3">
      <c r="T1649" s="1"/>
    </row>
    <row r="1650" spans="20:20" x14ac:dyDescent="0.3">
      <c r="T1650" s="1"/>
    </row>
    <row r="1651" spans="20:20" x14ac:dyDescent="0.3">
      <c r="T1651" s="1"/>
    </row>
    <row r="1652" spans="20:20" x14ac:dyDescent="0.3">
      <c r="T1652" s="1"/>
    </row>
    <row r="1653" spans="20:20" x14ac:dyDescent="0.3">
      <c r="T1653" s="1"/>
    </row>
    <row r="1654" spans="20:20" x14ac:dyDescent="0.3">
      <c r="T1654" s="1"/>
    </row>
    <row r="1655" spans="20:20" x14ac:dyDescent="0.3">
      <c r="T1655" s="1"/>
    </row>
    <row r="1656" spans="20:20" x14ac:dyDescent="0.3">
      <c r="T1656" s="1"/>
    </row>
    <row r="1657" spans="20:20" x14ac:dyDescent="0.3">
      <c r="T1657" s="1"/>
    </row>
    <row r="1658" spans="20:20" x14ac:dyDescent="0.3">
      <c r="T1658" s="1"/>
    </row>
    <row r="1659" spans="20:20" x14ac:dyDescent="0.3">
      <c r="T1659" s="1"/>
    </row>
    <row r="1660" spans="20:20" x14ac:dyDescent="0.3">
      <c r="T1660" s="1"/>
    </row>
    <row r="1661" spans="20:20" x14ac:dyDescent="0.3">
      <c r="T1661" s="1"/>
    </row>
    <row r="1662" spans="20:20" x14ac:dyDescent="0.3">
      <c r="T1662" s="1"/>
    </row>
    <row r="1663" spans="20:20" x14ac:dyDescent="0.3">
      <c r="T1663" s="1"/>
    </row>
    <row r="1664" spans="20:20" x14ac:dyDescent="0.3">
      <c r="T1664" s="1"/>
    </row>
    <row r="1665" spans="20:20" x14ac:dyDescent="0.3">
      <c r="T1665" s="1"/>
    </row>
    <row r="1666" spans="20:20" x14ac:dyDescent="0.3">
      <c r="T1666" s="1"/>
    </row>
    <row r="1667" spans="20:20" x14ac:dyDescent="0.3">
      <c r="T1667" s="1"/>
    </row>
    <row r="1668" spans="20:20" x14ac:dyDescent="0.3">
      <c r="T1668" s="1"/>
    </row>
    <row r="1669" spans="20:20" x14ac:dyDescent="0.3">
      <c r="T1669" s="1"/>
    </row>
    <row r="1670" spans="20:20" x14ac:dyDescent="0.3">
      <c r="T1670" s="1"/>
    </row>
    <row r="1671" spans="20:20" x14ac:dyDescent="0.3">
      <c r="T1671" s="1"/>
    </row>
    <row r="1672" spans="20:20" x14ac:dyDescent="0.3">
      <c r="T1672" s="1"/>
    </row>
    <row r="1673" spans="20:20" x14ac:dyDescent="0.3">
      <c r="T1673" s="1"/>
    </row>
    <row r="1674" spans="20:20" x14ac:dyDescent="0.3">
      <c r="T1674" s="1"/>
    </row>
    <row r="1675" spans="20:20" x14ac:dyDescent="0.3">
      <c r="T1675" s="1"/>
    </row>
    <row r="1676" spans="20:20" x14ac:dyDescent="0.3">
      <c r="T1676" s="1"/>
    </row>
    <row r="1677" spans="20:20" x14ac:dyDescent="0.3">
      <c r="T1677" s="1"/>
    </row>
    <row r="1678" spans="20:20" x14ac:dyDescent="0.3">
      <c r="T1678" s="1"/>
    </row>
    <row r="1679" spans="20:20" x14ac:dyDescent="0.3">
      <c r="T1679" s="1"/>
    </row>
    <row r="1680" spans="20:20" x14ac:dyDescent="0.3">
      <c r="T1680" s="1"/>
    </row>
    <row r="1681" spans="20:20" x14ac:dyDescent="0.3">
      <c r="T1681" s="1"/>
    </row>
    <row r="1682" spans="20:20" x14ac:dyDescent="0.3">
      <c r="T1682" s="1"/>
    </row>
    <row r="1683" spans="20:20" x14ac:dyDescent="0.3">
      <c r="T1683" s="1"/>
    </row>
    <row r="1684" spans="20:20" x14ac:dyDescent="0.3">
      <c r="T1684" s="1"/>
    </row>
    <row r="1685" spans="20:20" x14ac:dyDescent="0.3">
      <c r="T1685" s="1"/>
    </row>
    <row r="1686" spans="20:20" x14ac:dyDescent="0.3">
      <c r="T1686" s="1"/>
    </row>
    <row r="1687" spans="20:20" x14ac:dyDescent="0.3">
      <c r="T1687" s="1"/>
    </row>
    <row r="1688" spans="20:20" x14ac:dyDescent="0.3">
      <c r="T1688" s="1"/>
    </row>
    <row r="1689" spans="20:20" x14ac:dyDescent="0.3">
      <c r="T1689" s="1"/>
    </row>
    <row r="1690" spans="20:20" x14ac:dyDescent="0.3">
      <c r="T1690" s="1"/>
    </row>
    <row r="1691" spans="20:20" x14ac:dyDescent="0.3">
      <c r="T1691" s="1"/>
    </row>
    <row r="1692" spans="20:20" x14ac:dyDescent="0.3">
      <c r="T1692" s="1"/>
    </row>
    <row r="1693" spans="20:20" x14ac:dyDescent="0.3">
      <c r="T1693" s="1"/>
    </row>
    <row r="1694" spans="20:20" x14ac:dyDescent="0.3">
      <c r="T1694" s="1"/>
    </row>
    <row r="1695" spans="20:20" x14ac:dyDescent="0.3">
      <c r="T1695" s="1"/>
    </row>
    <row r="1696" spans="20:20" x14ac:dyDescent="0.3">
      <c r="T1696" s="1"/>
    </row>
    <row r="1697" spans="20:20" x14ac:dyDescent="0.3">
      <c r="T1697" s="1"/>
    </row>
    <row r="1698" spans="20:20" x14ac:dyDescent="0.3">
      <c r="T1698" s="1"/>
    </row>
    <row r="1699" spans="20:20" x14ac:dyDescent="0.3">
      <c r="T1699" s="1"/>
    </row>
    <row r="1700" spans="20:20" x14ac:dyDescent="0.3">
      <c r="T1700" s="1"/>
    </row>
    <row r="1701" spans="20:20" x14ac:dyDescent="0.3">
      <c r="T1701" s="1"/>
    </row>
    <row r="1702" spans="20:20" x14ac:dyDescent="0.3">
      <c r="T1702" s="1"/>
    </row>
    <row r="1703" spans="20:20" x14ac:dyDescent="0.3">
      <c r="T1703" s="1"/>
    </row>
    <row r="1704" spans="20:20" x14ac:dyDescent="0.3">
      <c r="T1704" s="1"/>
    </row>
    <row r="1705" spans="20:20" x14ac:dyDescent="0.3">
      <c r="T1705" s="1"/>
    </row>
    <row r="1706" spans="20:20" x14ac:dyDescent="0.3">
      <c r="T1706" s="1"/>
    </row>
    <row r="1707" spans="20:20" x14ac:dyDescent="0.3">
      <c r="T1707" s="1"/>
    </row>
    <row r="1708" spans="20:20" x14ac:dyDescent="0.3">
      <c r="T1708" s="1"/>
    </row>
    <row r="1709" spans="20:20" x14ac:dyDescent="0.3">
      <c r="T1709" s="1"/>
    </row>
    <row r="1710" spans="20:20" x14ac:dyDescent="0.3">
      <c r="T1710" s="1"/>
    </row>
    <row r="1711" spans="20:20" x14ac:dyDescent="0.3">
      <c r="T1711" s="1"/>
    </row>
    <row r="1712" spans="20:20" x14ac:dyDescent="0.3">
      <c r="T1712" s="1"/>
    </row>
    <row r="1713" spans="20:20" x14ac:dyDescent="0.3">
      <c r="T1713" s="1"/>
    </row>
    <row r="1714" spans="20:20" x14ac:dyDescent="0.3">
      <c r="T1714" s="1"/>
    </row>
    <row r="1715" spans="20:20" x14ac:dyDescent="0.3">
      <c r="T1715" s="1"/>
    </row>
    <row r="1716" spans="20:20" x14ac:dyDescent="0.3">
      <c r="T1716" s="1"/>
    </row>
    <row r="1717" spans="20:20" x14ac:dyDescent="0.3">
      <c r="T1717" s="1"/>
    </row>
    <row r="1718" spans="20:20" x14ac:dyDescent="0.3">
      <c r="T1718" s="1"/>
    </row>
    <row r="1719" spans="20:20" x14ac:dyDescent="0.3">
      <c r="T1719" s="1"/>
    </row>
    <row r="1720" spans="20:20" x14ac:dyDescent="0.3">
      <c r="T1720" s="1"/>
    </row>
    <row r="1721" spans="20:20" x14ac:dyDescent="0.3">
      <c r="T1721" s="1"/>
    </row>
    <row r="1722" spans="20:20" x14ac:dyDescent="0.3">
      <c r="T1722" s="1"/>
    </row>
    <row r="1723" spans="20:20" x14ac:dyDescent="0.3">
      <c r="T1723" s="1"/>
    </row>
    <row r="1724" spans="20:20" x14ac:dyDescent="0.3">
      <c r="T1724" s="1"/>
    </row>
    <row r="1725" spans="20:20" x14ac:dyDescent="0.3">
      <c r="T1725" s="1"/>
    </row>
    <row r="1726" spans="20:20" x14ac:dyDescent="0.3">
      <c r="T1726" s="1"/>
    </row>
    <row r="1727" spans="20:20" x14ac:dyDescent="0.3">
      <c r="T1727" s="1"/>
    </row>
    <row r="1728" spans="20:20" x14ac:dyDescent="0.3">
      <c r="T1728" s="1"/>
    </row>
    <row r="1729" spans="20:20" x14ac:dyDescent="0.3">
      <c r="T1729" s="1"/>
    </row>
    <row r="1730" spans="20:20" x14ac:dyDescent="0.3">
      <c r="T1730" s="1"/>
    </row>
    <row r="1731" spans="20:20" x14ac:dyDescent="0.3">
      <c r="T1731" s="1"/>
    </row>
    <row r="1732" spans="20:20" x14ac:dyDescent="0.3">
      <c r="T1732" s="1"/>
    </row>
    <row r="1733" spans="20:20" x14ac:dyDescent="0.3">
      <c r="T1733" s="1"/>
    </row>
    <row r="1734" spans="20:20" x14ac:dyDescent="0.3">
      <c r="T1734" s="1"/>
    </row>
    <row r="1735" spans="20:20" x14ac:dyDescent="0.3">
      <c r="T1735" s="1"/>
    </row>
    <row r="1736" spans="20:20" x14ac:dyDescent="0.3">
      <c r="T1736" s="1"/>
    </row>
    <row r="1737" spans="20:20" x14ac:dyDescent="0.3">
      <c r="T1737" s="1"/>
    </row>
    <row r="1738" spans="20:20" x14ac:dyDescent="0.3">
      <c r="T1738" s="1"/>
    </row>
    <row r="1739" spans="20:20" x14ac:dyDescent="0.3">
      <c r="T1739" s="1"/>
    </row>
    <row r="1740" spans="20:20" x14ac:dyDescent="0.3">
      <c r="T1740" s="1"/>
    </row>
    <row r="1741" spans="20:20" x14ac:dyDescent="0.3">
      <c r="T1741" s="1"/>
    </row>
    <row r="1742" spans="20:20" x14ac:dyDescent="0.3">
      <c r="T1742" s="1"/>
    </row>
    <row r="1743" spans="20:20" x14ac:dyDescent="0.3">
      <c r="T1743" s="1"/>
    </row>
    <row r="1744" spans="20:20" x14ac:dyDescent="0.3">
      <c r="T1744" s="1"/>
    </row>
    <row r="1745" spans="20:20" x14ac:dyDescent="0.3">
      <c r="T1745" s="1"/>
    </row>
    <row r="1746" spans="20:20" x14ac:dyDescent="0.3">
      <c r="T1746" s="1"/>
    </row>
    <row r="1747" spans="20:20" x14ac:dyDescent="0.3">
      <c r="T1747" s="1"/>
    </row>
    <row r="1748" spans="20:20" x14ac:dyDescent="0.3">
      <c r="T1748" s="1"/>
    </row>
    <row r="1749" spans="20:20" x14ac:dyDescent="0.3">
      <c r="T1749" s="1"/>
    </row>
    <row r="1750" spans="20:20" x14ac:dyDescent="0.3">
      <c r="T1750" s="1"/>
    </row>
    <row r="1751" spans="20:20" x14ac:dyDescent="0.3">
      <c r="T1751" s="1"/>
    </row>
    <row r="1752" spans="20:20" x14ac:dyDescent="0.3">
      <c r="T1752" s="1"/>
    </row>
    <row r="1753" spans="20:20" x14ac:dyDescent="0.3">
      <c r="T1753" s="1"/>
    </row>
    <row r="1754" spans="20:20" x14ac:dyDescent="0.3">
      <c r="T1754" s="1"/>
    </row>
    <row r="1755" spans="20:20" x14ac:dyDescent="0.3">
      <c r="T1755" s="1"/>
    </row>
    <row r="1756" spans="20:20" x14ac:dyDescent="0.3">
      <c r="T1756" s="1"/>
    </row>
    <row r="1757" spans="20:20" x14ac:dyDescent="0.3">
      <c r="T1757" s="1"/>
    </row>
    <row r="1758" spans="20:20" x14ac:dyDescent="0.3">
      <c r="T1758" s="1"/>
    </row>
    <row r="1759" spans="20:20" x14ac:dyDescent="0.3">
      <c r="T1759" s="1"/>
    </row>
    <row r="1760" spans="20:20" x14ac:dyDescent="0.3">
      <c r="T1760" s="1"/>
    </row>
    <row r="1761" spans="20:20" x14ac:dyDescent="0.3">
      <c r="T1761" s="1"/>
    </row>
    <row r="1762" spans="20:20" x14ac:dyDescent="0.3">
      <c r="T1762" s="1"/>
    </row>
    <row r="1763" spans="20:20" x14ac:dyDescent="0.3">
      <c r="T1763" s="1"/>
    </row>
    <row r="1764" spans="20:20" x14ac:dyDescent="0.3">
      <c r="T1764" s="1"/>
    </row>
    <row r="1765" spans="20:20" x14ac:dyDescent="0.3">
      <c r="T1765" s="1"/>
    </row>
    <row r="1766" spans="20:20" x14ac:dyDescent="0.3">
      <c r="T1766" s="1"/>
    </row>
    <row r="1767" spans="20:20" x14ac:dyDescent="0.3">
      <c r="T1767" s="1"/>
    </row>
    <row r="1768" spans="20:20" x14ac:dyDescent="0.3">
      <c r="T1768" s="1"/>
    </row>
    <row r="1769" spans="20:20" x14ac:dyDescent="0.3">
      <c r="T1769" s="1"/>
    </row>
    <row r="1770" spans="20:20" x14ac:dyDescent="0.3">
      <c r="T1770" s="1"/>
    </row>
    <row r="1771" spans="20:20" x14ac:dyDescent="0.3">
      <c r="T1771" s="1"/>
    </row>
    <row r="1772" spans="20:20" x14ac:dyDescent="0.3">
      <c r="T1772" s="1"/>
    </row>
    <row r="1773" spans="20:20" x14ac:dyDescent="0.3">
      <c r="T1773" s="1"/>
    </row>
    <row r="1774" spans="20:20" x14ac:dyDescent="0.3">
      <c r="T1774" s="1"/>
    </row>
    <row r="1775" spans="20:20" x14ac:dyDescent="0.3">
      <c r="T1775" s="1"/>
    </row>
    <row r="1776" spans="20:20" x14ac:dyDescent="0.3">
      <c r="T1776" s="1"/>
    </row>
    <row r="1777" spans="20:20" x14ac:dyDescent="0.3">
      <c r="T1777" s="1"/>
    </row>
    <row r="1778" spans="20:20" x14ac:dyDescent="0.3">
      <c r="T1778" s="1"/>
    </row>
    <row r="1779" spans="20:20" x14ac:dyDescent="0.3">
      <c r="T1779" s="1"/>
    </row>
    <row r="1780" spans="20:20" x14ac:dyDescent="0.3">
      <c r="T1780" s="1"/>
    </row>
    <row r="1781" spans="20:20" x14ac:dyDescent="0.3">
      <c r="T1781" s="1"/>
    </row>
    <row r="1782" spans="20:20" x14ac:dyDescent="0.3">
      <c r="T1782" s="1"/>
    </row>
    <row r="1783" spans="20:20" x14ac:dyDescent="0.3">
      <c r="T1783" s="1"/>
    </row>
    <row r="1784" spans="20:20" x14ac:dyDescent="0.3">
      <c r="T1784" s="1"/>
    </row>
    <row r="1785" spans="20:20" x14ac:dyDescent="0.3">
      <c r="T1785" s="1"/>
    </row>
    <row r="1786" spans="20:20" x14ac:dyDescent="0.3">
      <c r="T1786" s="1"/>
    </row>
    <row r="1787" spans="20:20" x14ac:dyDescent="0.3">
      <c r="T1787" s="1"/>
    </row>
    <row r="1788" spans="20:20" x14ac:dyDescent="0.3">
      <c r="T1788" s="1"/>
    </row>
    <row r="1789" spans="20:20" x14ac:dyDescent="0.3">
      <c r="T1789" s="1"/>
    </row>
    <row r="1790" spans="20:20" x14ac:dyDescent="0.3">
      <c r="T1790" s="1"/>
    </row>
    <row r="1791" spans="20:20" x14ac:dyDescent="0.3">
      <c r="T1791" s="1"/>
    </row>
    <row r="1792" spans="20:20" x14ac:dyDescent="0.3">
      <c r="T1792" s="1"/>
    </row>
    <row r="1793" spans="20:20" x14ac:dyDescent="0.3">
      <c r="T1793" s="1"/>
    </row>
    <row r="1794" spans="20:20" x14ac:dyDescent="0.3">
      <c r="T1794" s="1"/>
    </row>
    <row r="1795" spans="20:20" x14ac:dyDescent="0.3">
      <c r="T1795" s="1"/>
    </row>
    <row r="1796" spans="20:20" x14ac:dyDescent="0.3">
      <c r="T1796" s="1"/>
    </row>
    <row r="1797" spans="20:20" x14ac:dyDescent="0.3">
      <c r="T1797" s="1"/>
    </row>
    <row r="1798" spans="20:20" x14ac:dyDescent="0.3">
      <c r="T1798" s="1"/>
    </row>
    <row r="1799" spans="20:20" x14ac:dyDescent="0.3">
      <c r="T1799" s="1"/>
    </row>
    <row r="1800" spans="20:20" x14ac:dyDescent="0.3">
      <c r="T1800" s="1"/>
    </row>
    <row r="1801" spans="20:20" x14ac:dyDescent="0.3">
      <c r="T1801" s="1"/>
    </row>
    <row r="1802" spans="20:20" x14ac:dyDescent="0.3">
      <c r="T1802" s="1"/>
    </row>
    <row r="1803" spans="20:20" x14ac:dyDescent="0.3">
      <c r="T1803" s="1"/>
    </row>
    <row r="1804" spans="20:20" x14ac:dyDescent="0.3">
      <c r="T1804" s="1"/>
    </row>
    <row r="1805" spans="20:20" x14ac:dyDescent="0.3">
      <c r="T1805" s="1"/>
    </row>
    <row r="1806" spans="20:20" x14ac:dyDescent="0.3">
      <c r="T1806" s="1"/>
    </row>
    <row r="1807" spans="20:20" x14ac:dyDescent="0.3">
      <c r="T1807" s="1"/>
    </row>
    <row r="1808" spans="20:20" x14ac:dyDescent="0.3">
      <c r="T1808" s="1"/>
    </row>
    <row r="1809" spans="20:20" x14ac:dyDescent="0.3">
      <c r="T1809" s="1"/>
    </row>
    <row r="1810" spans="20:20" x14ac:dyDescent="0.3">
      <c r="T1810" s="1"/>
    </row>
    <row r="1811" spans="20:20" x14ac:dyDescent="0.3">
      <c r="T1811" s="1"/>
    </row>
    <row r="1812" spans="20:20" x14ac:dyDescent="0.3">
      <c r="T1812" s="1"/>
    </row>
    <row r="1813" spans="20:20" x14ac:dyDescent="0.3">
      <c r="T1813" s="1"/>
    </row>
    <row r="1814" spans="20:20" x14ac:dyDescent="0.3">
      <c r="T1814" s="1"/>
    </row>
    <row r="1815" spans="20:20" x14ac:dyDescent="0.3">
      <c r="T1815" s="1"/>
    </row>
    <row r="1816" spans="20:20" x14ac:dyDescent="0.3">
      <c r="T1816" s="1"/>
    </row>
    <row r="1817" spans="20:20" x14ac:dyDescent="0.3">
      <c r="T1817" s="1"/>
    </row>
    <row r="1818" spans="20:20" x14ac:dyDescent="0.3">
      <c r="T1818" s="1"/>
    </row>
    <row r="1819" spans="20:20" x14ac:dyDescent="0.3">
      <c r="T1819" s="1"/>
    </row>
    <row r="1820" spans="20:20" x14ac:dyDescent="0.3">
      <c r="T1820" s="1"/>
    </row>
    <row r="1821" spans="20:20" x14ac:dyDescent="0.3">
      <c r="T1821" s="1"/>
    </row>
    <row r="1822" spans="20:20" x14ac:dyDescent="0.3">
      <c r="T1822" s="1"/>
    </row>
    <row r="1823" spans="20:20" x14ac:dyDescent="0.3">
      <c r="T1823" s="1"/>
    </row>
    <row r="1824" spans="20:20" x14ac:dyDescent="0.3">
      <c r="T1824" s="1"/>
    </row>
    <row r="1825" spans="20:20" x14ac:dyDescent="0.3">
      <c r="T1825" s="1"/>
    </row>
    <row r="1826" spans="20:20" x14ac:dyDescent="0.3">
      <c r="T1826" s="1"/>
    </row>
    <row r="1827" spans="20:20" x14ac:dyDescent="0.3">
      <c r="T1827" s="1"/>
    </row>
    <row r="1828" spans="20:20" x14ac:dyDescent="0.3">
      <c r="T1828" s="1"/>
    </row>
    <row r="1829" spans="20:20" x14ac:dyDescent="0.3">
      <c r="T1829" s="1"/>
    </row>
    <row r="1830" spans="20:20" x14ac:dyDescent="0.3">
      <c r="T1830" s="1"/>
    </row>
    <row r="1831" spans="20:20" x14ac:dyDescent="0.3">
      <c r="T1831" s="1"/>
    </row>
    <row r="1832" spans="20:20" x14ac:dyDescent="0.3">
      <c r="T1832" s="1"/>
    </row>
    <row r="1833" spans="20:20" x14ac:dyDescent="0.3">
      <c r="T1833" s="1"/>
    </row>
  </sheetData>
  <autoFilter ref="A4:X1370" xr:uid="{00000000-0009-0000-0000-000000000000}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185">
    <mergeCell ref="J1:Q1"/>
    <mergeCell ref="A3:Q3"/>
    <mergeCell ref="A4:A6"/>
    <mergeCell ref="B4:B6"/>
    <mergeCell ref="C4:C6"/>
    <mergeCell ref="D4:D6"/>
    <mergeCell ref="E4:Q4"/>
    <mergeCell ref="E5:G5"/>
    <mergeCell ref="H5:J5"/>
    <mergeCell ref="K5:M5"/>
    <mergeCell ref="N5:P5"/>
    <mergeCell ref="Q5:Q6"/>
    <mergeCell ref="A8:A9"/>
    <mergeCell ref="B8:B9"/>
    <mergeCell ref="C8:C9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A26:A27"/>
    <mergeCell ref="B26:B27"/>
    <mergeCell ref="C26:C27"/>
    <mergeCell ref="A30:A32"/>
    <mergeCell ref="B30:B32"/>
    <mergeCell ref="C30:C32"/>
    <mergeCell ref="A35:A37"/>
    <mergeCell ref="B35:B37"/>
    <mergeCell ref="C35:C37"/>
    <mergeCell ref="A38:A40"/>
    <mergeCell ref="B38:B40"/>
    <mergeCell ref="C38:C40"/>
    <mergeCell ref="A41:A43"/>
    <mergeCell ref="B41:B43"/>
    <mergeCell ref="C41:C43"/>
    <mergeCell ref="A44:A46"/>
    <mergeCell ref="B44:B46"/>
    <mergeCell ref="C44:C46"/>
    <mergeCell ref="A47:A49"/>
    <mergeCell ref="B47:B49"/>
    <mergeCell ref="C47:C49"/>
    <mergeCell ref="A50:A52"/>
    <mergeCell ref="B50:B52"/>
    <mergeCell ref="C50:C52"/>
    <mergeCell ref="A53:A55"/>
    <mergeCell ref="B53:B55"/>
    <mergeCell ref="C53:C55"/>
    <mergeCell ref="A56:A58"/>
    <mergeCell ref="B56:B58"/>
    <mergeCell ref="C56:C58"/>
    <mergeCell ref="A60:A61"/>
    <mergeCell ref="B60:B61"/>
    <mergeCell ref="C60:C61"/>
    <mergeCell ref="A62:A63"/>
    <mergeCell ref="B62:B63"/>
    <mergeCell ref="C62:C63"/>
    <mergeCell ref="A64:A65"/>
    <mergeCell ref="B64:B65"/>
    <mergeCell ref="C64:C65"/>
    <mergeCell ref="A66:A67"/>
    <mergeCell ref="B66:B67"/>
    <mergeCell ref="C66:C67"/>
    <mergeCell ref="A68:A69"/>
    <mergeCell ref="B68:B69"/>
    <mergeCell ref="C68:C69"/>
    <mergeCell ref="A70:A71"/>
    <mergeCell ref="B70:B71"/>
    <mergeCell ref="C70:C71"/>
    <mergeCell ref="A73:A74"/>
    <mergeCell ref="B73:B74"/>
    <mergeCell ref="C73:C74"/>
    <mergeCell ref="A75:A76"/>
    <mergeCell ref="B75:B76"/>
    <mergeCell ref="C75:C76"/>
    <mergeCell ref="A78:A80"/>
    <mergeCell ref="B78:B80"/>
    <mergeCell ref="C78:C80"/>
    <mergeCell ref="A83:A85"/>
    <mergeCell ref="B83:B85"/>
    <mergeCell ref="C83:C85"/>
    <mergeCell ref="A86:A87"/>
    <mergeCell ref="B86:B87"/>
    <mergeCell ref="C86:C87"/>
    <mergeCell ref="A88:A89"/>
    <mergeCell ref="B88:B89"/>
    <mergeCell ref="C88:C89"/>
    <mergeCell ref="A90:A91"/>
    <mergeCell ref="B90:B91"/>
    <mergeCell ref="C90:C91"/>
    <mergeCell ref="A92:A94"/>
    <mergeCell ref="B92:B94"/>
    <mergeCell ref="C92:C94"/>
    <mergeCell ref="A95:A97"/>
    <mergeCell ref="B95:B97"/>
    <mergeCell ref="C95:C97"/>
    <mergeCell ref="A99:A100"/>
    <mergeCell ref="B99:B100"/>
    <mergeCell ref="C99:C100"/>
    <mergeCell ref="A101:A103"/>
    <mergeCell ref="B101:B103"/>
    <mergeCell ref="C101:C103"/>
    <mergeCell ref="A104:A106"/>
    <mergeCell ref="B104:B106"/>
    <mergeCell ref="C104:C106"/>
    <mergeCell ref="A111:A112"/>
    <mergeCell ref="B111:B112"/>
    <mergeCell ref="C111:C112"/>
    <mergeCell ref="A113:A115"/>
    <mergeCell ref="B113:B115"/>
    <mergeCell ref="C113:C115"/>
    <mergeCell ref="A116:A118"/>
    <mergeCell ref="B116:B118"/>
    <mergeCell ref="C116:C118"/>
    <mergeCell ref="A119:A121"/>
    <mergeCell ref="B119:B121"/>
    <mergeCell ref="C119:C121"/>
    <mergeCell ref="A122:A123"/>
    <mergeCell ref="B122:B123"/>
    <mergeCell ref="C122:C123"/>
    <mergeCell ref="A124:A125"/>
    <mergeCell ref="B124:B125"/>
    <mergeCell ref="C124:C125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6:A168"/>
    <mergeCell ref="B166:B168"/>
    <mergeCell ref="C166:C168"/>
    <mergeCell ref="A170:A171"/>
    <mergeCell ref="B170:B171"/>
    <mergeCell ref="C170:C171"/>
    <mergeCell ref="A172:A173"/>
    <mergeCell ref="B172:B173"/>
    <mergeCell ref="C172:C173"/>
    <mergeCell ref="A174:A175"/>
    <mergeCell ref="B174:B175"/>
    <mergeCell ref="C174:C175"/>
    <mergeCell ref="A176:A177"/>
    <mergeCell ref="B176:B177"/>
    <mergeCell ref="C176:C177"/>
    <mergeCell ref="A178:A179"/>
    <mergeCell ref="B178:B179"/>
    <mergeCell ref="C178:C179"/>
    <mergeCell ref="A180:A181"/>
    <mergeCell ref="B180:B181"/>
    <mergeCell ref="C180:C181"/>
    <mergeCell ref="A182:A183"/>
    <mergeCell ref="B182:B183"/>
    <mergeCell ref="C182:C183"/>
    <mergeCell ref="A184:A186"/>
    <mergeCell ref="B184:B186"/>
    <mergeCell ref="C184:C186"/>
    <mergeCell ref="A187:A188"/>
    <mergeCell ref="B187:B188"/>
    <mergeCell ref="C187:C188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8:A199"/>
    <mergeCell ref="B198:B199"/>
    <mergeCell ref="C198:C199"/>
    <mergeCell ref="A202:A203"/>
    <mergeCell ref="B202:B203"/>
    <mergeCell ref="C202:C203"/>
    <mergeCell ref="A204:A205"/>
    <mergeCell ref="B204:B205"/>
    <mergeCell ref="C204:C205"/>
    <mergeCell ref="A206:A207"/>
    <mergeCell ref="B206:B207"/>
    <mergeCell ref="C206:C207"/>
    <mergeCell ref="A208:A209"/>
    <mergeCell ref="B208:B209"/>
    <mergeCell ref="C208:C209"/>
    <mergeCell ref="A210:A211"/>
    <mergeCell ref="B210:B211"/>
    <mergeCell ref="C210:C211"/>
    <mergeCell ref="A212:A213"/>
    <mergeCell ref="B212:B213"/>
    <mergeCell ref="C212:C213"/>
    <mergeCell ref="A218:A219"/>
    <mergeCell ref="B218:B219"/>
    <mergeCell ref="C218:C219"/>
    <mergeCell ref="A220:A221"/>
    <mergeCell ref="B220:B221"/>
    <mergeCell ref="C220:C221"/>
    <mergeCell ref="A230:A231"/>
    <mergeCell ref="B230:B231"/>
    <mergeCell ref="C230:C231"/>
    <mergeCell ref="A232:A233"/>
    <mergeCell ref="B232:B233"/>
    <mergeCell ref="C232:C233"/>
    <mergeCell ref="A234:A236"/>
    <mergeCell ref="B234:B236"/>
    <mergeCell ref="C234:C236"/>
    <mergeCell ref="A238:A240"/>
    <mergeCell ref="B238:B240"/>
    <mergeCell ref="C238:C240"/>
    <mergeCell ref="A243:A244"/>
    <mergeCell ref="B243:B244"/>
    <mergeCell ref="C243:C244"/>
    <mergeCell ref="A245:A246"/>
    <mergeCell ref="B245:B246"/>
    <mergeCell ref="C245:C246"/>
    <mergeCell ref="A247:A249"/>
    <mergeCell ref="B247:B249"/>
    <mergeCell ref="C247:C249"/>
    <mergeCell ref="A250:A252"/>
    <mergeCell ref="B250:B252"/>
    <mergeCell ref="C250:C252"/>
    <mergeCell ref="A253:A255"/>
    <mergeCell ref="B253:B255"/>
    <mergeCell ref="C253:C255"/>
    <mergeCell ref="A258:A259"/>
    <mergeCell ref="B258:B259"/>
    <mergeCell ref="C258:C259"/>
    <mergeCell ref="A260:A261"/>
    <mergeCell ref="B260:B261"/>
    <mergeCell ref="C260:C261"/>
    <mergeCell ref="A262:A263"/>
    <mergeCell ref="B262:B263"/>
    <mergeCell ref="C262:C263"/>
    <mergeCell ref="A264:A265"/>
    <mergeCell ref="B264:B265"/>
    <mergeCell ref="C264:C265"/>
    <mergeCell ref="A266:A267"/>
    <mergeCell ref="B266:B267"/>
    <mergeCell ref="C266:C267"/>
    <mergeCell ref="A268:A269"/>
    <mergeCell ref="B268:B269"/>
    <mergeCell ref="C268:C269"/>
    <mergeCell ref="A270:A271"/>
    <mergeCell ref="B270:B271"/>
    <mergeCell ref="C270:C271"/>
    <mergeCell ref="A274:A275"/>
    <mergeCell ref="B274:B275"/>
    <mergeCell ref="C274:C275"/>
    <mergeCell ref="A276:A277"/>
    <mergeCell ref="B276:B277"/>
    <mergeCell ref="C276:C277"/>
    <mergeCell ref="A278:A280"/>
    <mergeCell ref="B278:B280"/>
    <mergeCell ref="C278:C280"/>
    <mergeCell ref="A281:A282"/>
    <mergeCell ref="B281:B282"/>
    <mergeCell ref="C281:C282"/>
    <mergeCell ref="A283:A285"/>
    <mergeCell ref="B283:B285"/>
    <mergeCell ref="C283:C285"/>
    <mergeCell ref="A286:A288"/>
    <mergeCell ref="B286:B288"/>
    <mergeCell ref="C286:C288"/>
    <mergeCell ref="A290:A291"/>
    <mergeCell ref="B290:B291"/>
    <mergeCell ref="C290:C291"/>
    <mergeCell ref="A292:A293"/>
    <mergeCell ref="B292:B293"/>
    <mergeCell ref="C292:C293"/>
    <mergeCell ref="A294:A295"/>
    <mergeCell ref="B294:B295"/>
    <mergeCell ref="C294:C295"/>
    <mergeCell ref="A296:A297"/>
    <mergeCell ref="B296:B297"/>
    <mergeCell ref="C296:C297"/>
    <mergeCell ref="A299:A300"/>
    <mergeCell ref="B299:B300"/>
    <mergeCell ref="C299:C300"/>
    <mergeCell ref="A301:A302"/>
    <mergeCell ref="B301:B302"/>
    <mergeCell ref="C301:C302"/>
    <mergeCell ref="A303:A304"/>
    <mergeCell ref="B303:B304"/>
    <mergeCell ref="C303:C304"/>
    <mergeCell ref="A305:A306"/>
    <mergeCell ref="B305:B306"/>
    <mergeCell ref="C305:C306"/>
    <mergeCell ref="A307:A308"/>
    <mergeCell ref="B307:B308"/>
    <mergeCell ref="C307:C308"/>
    <mergeCell ref="A309:A310"/>
    <mergeCell ref="B309:B310"/>
    <mergeCell ref="C309:C310"/>
    <mergeCell ref="A311:A312"/>
    <mergeCell ref="B311:B312"/>
    <mergeCell ref="C311:C312"/>
    <mergeCell ref="A313:A314"/>
    <mergeCell ref="B313:B314"/>
    <mergeCell ref="C313:C314"/>
    <mergeCell ref="A315:A316"/>
    <mergeCell ref="B315:B316"/>
    <mergeCell ref="C315:C316"/>
    <mergeCell ref="A317:A318"/>
    <mergeCell ref="B317:B318"/>
    <mergeCell ref="C317:C318"/>
    <mergeCell ref="A319:A320"/>
    <mergeCell ref="B319:B320"/>
    <mergeCell ref="C319:C320"/>
    <mergeCell ref="A321:A322"/>
    <mergeCell ref="B321:B322"/>
    <mergeCell ref="C321:C322"/>
    <mergeCell ref="A323:A324"/>
    <mergeCell ref="B323:B324"/>
    <mergeCell ref="C323:C324"/>
    <mergeCell ref="A325:A326"/>
    <mergeCell ref="B325:B326"/>
    <mergeCell ref="C325:C326"/>
    <mergeCell ref="A327:A328"/>
    <mergeCell ref="B327:B328"/>
    <mergeCell ref="C327:C328"/>
    <mergeCell ref="A329:A330"/>
    <mergeCell ref="B329:B330"/>
    <mergeCell ref="C329:C330"/>
    <mergeCell ref="A332:A333"/>
    <mergeCell ref="B332:B333"/>
    <mergeCell ref="C332:C333"/>
    <mergeCell ref="A334:A335"/>
    <mergeCell ref="B334:B335"/>
    <mergeCell ref="C334:C335"/>
    <mergeCell ref="A336:A337"/>
    <mergeCell ref="B336:B337"/>
    <mergeCell ref="C336:C337"/>
    <mergeCell ref="A338:A339"/>
    <mergeCell ref="B338:B339"/>
    <mergeCell ref="C338:C339"/>
    <mergeCell ref="A340:A341"/>
    <mergeCell ref="B340:B341"/>
    <mergeCell ref="C340:C341"/>
    <mergeCell ref="A342:A343"/>
    <mergeCell ref="B342:B343"/>
    <mergeCell ref="C342:C343"/>
    <mergeCell ref="A344:A345"/>
    <mergeCell ref="B344:B345"/>
    <mergeCell ref="C344:C345"/>
    <mergeCell ref="A346:A347"/>
    <mergeCell ref="B346:B347"/>
    <mergeCell ref="C346:C347"/>
    <mergeCell ref="A349:A350"/>
    <mergeCell ref="B349:B350"/>
    <mergeCell ref="C349:C350"/>
    <mergeCell ref="A351:A352"/>
    <mergeCell ref="B351:B352"/>
    <mergeCell ref="C351:C352"/>
    <mergeCell ref="A353:A354"/>
    <mergeCell ref="B353:B354"/>
    <mergeCell ref="C353:C354"/>
    <mergeCell ref="A355:A356"/>
    <mergeCell ref="B355:B356"/>
    <mergeCell ref="C355:C356"/>
    <mergeCell ref="A359:A360"/>
    <mergeCell ref="B359:B360"/>
    <mergeCell ref="C359:C360"/>
    <mergeCell ref="A361:A362"/>
    <mergeCell ref="B361:B362"/>
    <mergeCell ref="C361:C362"/>
    <mergeCell ref="A365:A366"/>
    <mergeCell ref="B365:B366"/>
    <mergeCell ref="C365:C366"/>
    <mergeCell ref="A367:A368"/>
    <mergeCell ref="B367:B368"/>
    <mergeCell ref="C367:C368"/>
    <mergeCell ref="A369:A370"/>
    <mergeCell ref="B369:B370"/>
    <mergeCell ref="C369:C370"/>
    <mergeCell ref="A371:A372"/>
    <mergeCell ref="B371:B372"/>
    <mergeCell ref="C371:C372"/>
    <mergeCell ref="A377:A378"/>
    <mergeCell ref="B377:B378"/>
    <mergeCell ref="C377:C378"/>
    <mergeCell ref="A379:A380"/>
    <mergeCell ref="B379:B380"/>
    <mergeCell ref="C379:C380"/>
    <mergeCell ref="A381:A382"/>
    <mergeCell ref="B381:B382"/>
    <mergeCell ref="C381:C382"/>
    <mergeCell ref="A383:A384"/>
    <mergeCell ref="B383:B384"/>
    <mergeCell ref="C383:C384"/>
    <mergeCell ref="A385:A386"/>
    <mergeCell ref="B385:B386"/>
    <mergeCell ref="C385:C386"/>
    <mergeCell ref="A387:A388"/>
    <mergeCell ref="B387:B388"/>
    <mergeCell ref="C387:C388"/>
    <mergeCell ref="A389:A390"/>
    <mergeCell ref="B389:B390"/>
    <mergeCell ref="C389:C390"/>
    <mergeCell ref="A391:A392"/>
    <mergeCell ref="B391:B392"/>
    <mergeCell ref="C391:C392"/>
    <mergeCell ref="A393:A394"/>
    <mergeCell ref="B393:B394"/>
    <mergeCell ref="C393:C394"/>
    <mergeCell ref="A395:A396"/>
    <mergeCell ref="B395:B396"/>
    <mergeCell ref="C395:C396"/>
    <mergeCell ref="A397:A398"/>
    <mergeCell ref="B397:B398"/>
    <mergeCell ref="C397:C398"/>
    <mergeCell ref="A399:A400"/>
    <mergeCell ref="B399:B400"/>
    <mergeCell ref="C399:C400"/>
    <mergeCell ref="A401:A402"/>
    <mergeCell ref="B401:B402"/>
    <mergeCell ref="C401:C402"/>
    <mergeCell ref="A403:A404"/>
    <mergeCell ref="B403:B404"/>
    <mergeCell ref="C403:C404"/>
    <mergeCell ref="A405:A406"/>
    <mergeCell ref="B405:B406"/>
    <mergeCell ref="C405:C406"/>
    <mergeCell ref="A407:A408"/>
    <mergeCell ref="B407:B408"/>
    <mergeCell ref="C407:C408"/>
    <mergeCell ref="A409:A410"/>
    <mergeCell ref="B409:B410"/>
    <mergeCell ref="C409:C410"/>
    <mergeCell ref="A411:A412"/>
    <mergeCell ref="B411:B412"/>
    <mergeCell ref="C411:C412"/>
    <mergeCell ref="A414:A415"/>
    <mergeCell ref="B414:B415"/>
    <mergeCell ref="C414:C415"/>
    <mergeCell ref="A416:A417"/>
    <mergeCell ref="B416:B417"/>
    <mergeCell ref="C416:C417"/>
    <mergeCell ref="A418:A419"/>
    <mergeCell ref="B418:B419"/>
    <mergeCell ref="C418:C419"/>
    <mergeCell ref="A420:A421"/>
    <mergeCell ref="B420:B421"/>
    <mergeCell ref="C420:C421"/>
    <mergeCell ref="A422:A423"/>
    <mergeCell ref="B422:B423"/>
    <mergeCell ref="C422:C423"/>
    <mergeCell ref="A424:A425"/>
    <mergeCell ref="B424:B425"/>
    <mergeCell ref="C424:C425"/>
    <mergeCell ref="A426:A427"/>
    <mergeCell ref="B426:B427"/>
    <mergeCell ref="C426:C427"/>
    <mergeCell ref="A428:A429"/>
    <mergeCell ref="B428:B429"/>
    <mergeCell ref="C428:C429"/>
    <mergeCell ref="A432:A433"/>
    <mergeCell ref="B432:B433"/>
    <mergeCell ref="C432:C433"/>
    <mergeCell ref="A434:A435"/>
    <mergeCell ref="B434:B435"/>
    <mergeCell ref="C434:C435"/>
    <mergeCell ref="A436:A437"/>
    <mergeCell ref="B436:B437"/>
    <mergeCell ref="C436:C437"/>
    <mergeCell ref="A442:A443"/>
    <mergeCell ref="B442:B443"/>
    <mergeCell ref="C442:C443"/>
    <mergeCell ref="A444:A445"/>
    <mergeCell ref="B444:B445"/>
    <mergeCell ref="C444:C445"/>
    <mergeCell ref="A446:A447"/>
    <mergeCell ref="B446:B447"/>
    <mergeCell ref="C446:C447"/>
    <mergeCell ref="A448:A449"/>
    <mergeCell ref="B448:B449"/>
    <mergeCell ref="C448:C449"/>
    <mergeCell ref="A450:A451"/>
    <mergeCell ref="B450:B451"/>
    <mergeCell ref="C450:C451"/>
    <mergeCell ref="A452:A453"/>
    <mergeCell ref="B452:B453"/>
    <mergeCell ref="C452:C453"/>
    <mergeCell ref="A454:A455"/>
    <mergeCell ref="B454:B455"/>
    <mergeCell ref="C454:C455"/>
    <mergeCell ref="A456:A457"/>
    <mergeCell ref="B456:B457"/>
    <mergeCell ref="C456:C457"/>
    <mergeCell ref="A458:A459"/>
    <mergeCell ref="B458:B459"/>
    <mergeCell ref="C458:C459"/>
    <mergeCell ref="A460:A462"/>
    <mergeCell ref="B460:B462"/>
    <mergeCell ref="C460:C462"/>
    <mergeCell ref="A463:A464"/>
    <mergeCell ref="B463:B464"/>
    <mergeCell ref="C463:C464"/>
    <mergeCell ref="A465:A466"/>
    <mergeCell ref="B465:B466"/>
    <mergeCell ref="C465:C466"/>
    <mergeCell ref="A467:A469"/>
    <mergeCell ref="B467:B469"/>
    <mergeCell ref="C467:C469"/>
    <mergeCell ref="A470:A472"/>
    <mergeCell ref="B470:B472"/>
    <mergeCell ref="C470:C472"/>
    <mergeCell ref="A473:A475"/>
    <mergeCell ref="B473:B475"/>
    <mergeCell ref="C473:C475"/>
    <mergeCell ref="A476:A478"/>
    <mergeCell ref="B476:B478"/>
    <mergeCell ref="C476:C478"/>
    <mergeCell ref="A479:A481"/>
    <mergeCell ref="B479:B481"/>
    <mergeCell ref="C479:C481"/>
    <mergeCell ref="A482:A484"/>
    <mergeCell ref="B482:B484"/>
    <mergeCell ref="C482:C484"/>
    <mergeCell ref="A485:A487"/>
    <mergeCell ref="B485:B487"/>
    <mergeCell ref="C485:C487"/>
    <mergeCell ref="A488:A489"/>
    <mergeCell ref="B488:B489"/>
    <mergeCell ref="C488:C489"/>
    <mergeCell ref="A490:A491"/>
    <mergeCell ref="B490:B491"/>
    <mergeCell ref="C490:C491"/>
    <mergeCell ref="A492:A493"/>
    <mergeCell ref="B492:B493"/>
    <mergeCell ref="C492:C493"/>
    <mergeCell ref="A495:A496"/>
    <mergeCell ref="B495:B496"/>
    <mergeCell ref="C495:C496"/>
    <mergeCell ref="A497:A498"/>
    <mergeCell ref="B497:B498"/>
    <mergeCell ref="C497:C498"/>
    <mergeCell ref="A499:A500"/>
    <mergeCell ref="B499:B500"/>
    <mergeCell ref="C499:C500"/>
    <mergeCell ref="A501:A502"/>
    <mergeCell ref="B501:B502"/>
    <mergeCell ref="C501:C502"/>
    <mergeCell ref="A503:A504"/>
    <mergeCell ref="B503:B504"/>
    <mergeCell ref="C503:C504"/>
    <mergeCell ref="A505:A506"/>
    <mergeCell ref="B505:B506"/>
    <mergeCell ref="C505:C506"/>
    <mergeCell ref="A507:A508"/>
    <mergeCell ref="B507:B508"/>
    <mergeCell ref="C507:C508"/>
    <mergeCell ref="A509:A510"/>
    <mergeCell ref="B509:B510"/>
    <mergeCell ref="C509:C510"/>
    <mergeCell ref="A511:A512"/>
    <mergeCell ref="B511:B512"/>
    <mergeCell ref="C511:C512"/>
    <mergeCell ref="A513:A514"/>
    <mergeCell ref="B513:B514"/>
    <mergeCell ref="C513:C514"/>
    <mergeCell ref="A515:A516"/>
    <mergeCell ref="B515:B516"/>
    <mergeCell ref="C515:C516"/>
    <mergeCell ref="A517:A518"/>
    <mergeCell ref="B517:B518"/>
    <mergeCell ref="C517:C518"/>
    <mergeCell ref="A521:A524"/>
    <mergeCell ref="B521:B524"/>
    <mergeCell ref="C521:C524"/>
    <mergeCell ref="A525:A528"/>
    <mergeCell ref="B525:B528"/>
    <mergeCell ref="C525:C528"/>
    <mergeCell ref="A529:A532"/>
    <mergeCell ref="B529:B532"/>
    <mergeCell ref="C529:C532"/>
    <mergeCell ref="A533:A534"/>
    <mergeCell ref="B533:B534"/>
    <mergeCell ref="C533:C534"/>
    <mergeCell ref="A563:A564"/>
    <mergeCell ref="B563:B564"/>
    <mergeCell ref="C563:C564"/>
    <mergeCell ref="A570:A571"/>
    <mergeCell ref="B570:B571"/>
    <mergeCell ref="C570:C571"/>
    <mergeCell ref="A572:A573"/>
    <mergeCell ref="B572:B573"/>
    <mergeCell ref="C572:C573"/>
    <mergeCell ref="A574:A575"/>
    <mergeCell ref="B574:B575"/>
    <mergeCell ref="C574:C575"/>
    <mergeCell ref="A576:A577"/>
    <mergeCell ref="B576:B577"/>
    <mergeCell ref="C576:C577"/>
    <mergeCell ref="A583:A584"/>
    <mergeCell ref="B583:B584"/>
    <mergeCell ref="C583:C584"/>
    <mergeCell ref="A588:A589"/>
    <mergeCell ref="B588:B589"/>
    <mergeCell ref="C588:C589"/>
    <mergeCell ref="A596:A597"/>
    <mergeCell ref="B596:B597"/>
    <mergeCell ref="C596:C597"/>
    <mergeCell ref="A598:A599"/>
    <mergeCell ref="B598:B599"/>
    <mergeCell ref="C598:C599"/>
    <mergeCell ref="A602:A604"/>
    <mergeCell ref="B602:B604"/>
    <mergeCell ref="C602:C604"/>
    <mergeCell ref="A608:A609"/>
    <mergeCell ref="B608:B609"/>
    <mergeCell ref="C608:C609"/>
    <mergeCell ref="A613:A614"/>
    <mergeCell ref="B613:B614"/>
    <mergeCell ref="C613:C614"/>
    <mergeCell ref="A615:A616"/>
    <mergeCell ref="B615:B616"/>
    <mergeCell ref="C615:C616"/>
    <mergeCell ref="A617:A618"/>
    <mergeCell ref="B617:B618"/>
    <mergeCell ref="C617:C618"/>
    <mergeCell ref="A619:A620"/>
    <mergeCell ref="B619:B620"/>
    <mergeCell ref="C619:C620"/>
    <mergeCell ref="A621:A622"/>
    <mergeCell ref="B621:B622"/>
    <mergeCell ref="C621:C622"/>
    <mergeCell ref="A623:A625"/>
    <mergeCell ref="B623:B625"/>
    <mergeCell ref="C623:C625"/>
    <mergeCell ref="A626:A628"/>
    <mergeCell ref="B626:B628"/>
    <mergeCell ref="C626:C628"/>
    <mergeCell ref="A629:A630"/>
    <mergeCell ref="B629:B630"/>
    <mergeCell ref="C629:C630"/>
    <mergeCell ref="A631:A632"/>
    <mergeCell ref="B631:B632"/>
    <mergeCell ref="C631:C632"/>
    <mergeCell ref="A633:A634"/>
    <mergeCell ref="B633:B634"/>
    <mergeCell ref="C633:C634"/>
    <mergeCell ref="A635:A636"/>
    <mergeCell ref="B635:B636"/>
    <mergeCell ref="C635:C636"/>
    <mergeCell ref="A637:A638"/>
    <mergeCell ref="B637:B638"/>
    <mergeCell ref="C637:C638"/>
    <mergeCell ref="A639:A640"/>
    <mergeCell ref="B639:B640"/>
    <mergeCell ref="C639:C640"/>
    <mergeCell ref="A641:A642"/>
    <mergeCell ref="B641:B642"/>
    <mergeCell ref="C641:C642"/>
    <mergeCell ref="A643:A644"/>
    <mergeCell ref="B643:B644"/>
    <mergeCell ref="C643:C644"/>
    <mergeCell ref="A652:A653"/>
    <mergeCell ref="B652:B653"/>
    <mergeCell ref="C652:C653"/>
    <mergeCell ref="A679:A680"/>
    <mergeCell ref="B679:B680"/>
    <mergeCell ref="C679:C680"/>
    <mergeCell ref="A681:A682"/>
    <mergeCell ref="B681:B682"/>
    <mergeCell ref="C681:C682"/>
    <mergeCell ref="A683:A684"/>
    <mergeCell ref="B683:B684"/>
    <mergeCell ref="C683:C684"/>
    <mergeCell ref="A685:A686"/>
    <mergeCell ref="B685:B686"/>
    <mergeCell ref="C685:C686"/>
    <mergeCell ref="A687:A688"/>
    <mergeCell ref="B687:B688"/>
    <mergeCell ref="C687:C688"/>
    <mergeCell ref="A689:A690"/>
    <mergeCell ref="B689:B690"/>
    <mergeCell ref="C689:C690"/>
    <mergeCell ref="A691:A692"/>
    <mergeCell ref="B691:B692"/>
    <mergeCell ref="C691:C692"/>
    <mergeCell ref="A693:A694"/>
    <mergeCell ref="B693:B694"/>
    <mergeCell ref="C693:C694"/>
    <mergeCell ref="A695:A696"/>
    <mergeCell ref="B695:B696"/>
    <mergeCell ref="C695:C696"/>
    <mergeCell ref="A697:A698"/>
    <mergeCell ref="B697:B698"/>
    <mergeCell ref="C697:C698"/>
    <mergeCell ref="A699:A700"/>
    <mergeCell ref="B699:B700"/>
    <mergeCell ref="C699:C700"/>
    <mergeCell ref="A701:A702"/>
    <mergeCell ref="B701:B702"/>
    <mergeCell ref="C701:C702"/>
    <mergeCell ref="A703:A704"/>
    <mergeCell ref="B703:B704"/>
    <mergeCell ref="C703:C704"/>
    <mergeCell ref="A705:A706"/>
    <mergeCell ref="B705:B706"/>
    <mergeCell ref="C705:C706"/>
    <mergeCell ref="A713:A714"/>
    <mergeCell ref="B713:B714"/>
    <mergeCell ref="C713:C714"/>
    <mergeCell ref="A723:A724"/>
    <mergeCell ref="B723:B724"/>
    <mergeCell ref="C723:C724"/>
    <mergeCell ref="A725:A726"/>
    <mergeCell ref="B725:B726"/>
    <mergeCell ref="C725:C726"/>
    <mergeCell ref="A727:A728"/>
    <mergeCell ref="B727:B728"/>
    <mergeCell ref="C727:C728"/>
    <mergeCell ref="A735:A736"/>
    <mergeCell ref="B735:B736"/>
    <mergeCell ref="C735:C736"/>
    <mergeCell ref="A750:A751"/>
    <mergeCell ref="B750:B751"/>
    <mergeCell ref="C750:C751"/>
    <mergeCell ref="A753:A754"/>
    <mergeCell ref="B753:B754"/>
    <mergeCell ref="C753:C754"/>
    <mergeCell ref="A755:A756"/>
    <mergeCell ref="B755:B756"/>
    <mergeCell ref="C755:C756"/>
    <mergeCell ref="A757:A758"/>
    <mergeCell ref="B757:B758"/>
    <mergeCell ref="C757:C758"/>
    <mergeCell ref="A778:A779"/>
    <mergeCell ref="B778:B779"/>
    <mergeCell ref="C778:C779"/>
    <mergeCell ref="A781:A783"/>
    <mergeCell ref="B781:B783"/>
    <mergeCell ref="C781:C783"/>
    <mergeCell ref="A784:A785"/>
    <mergeCell ref="B784:B785"/>
    <mergeCell ref="C784:C785"/>
    <mergeCell ref="A787:A788"/>
    <mergeCell ref="B787:B788"/>
    <mergeCell ref="C787:C788"/>
    <mergeCell ref="A789:A790"/>
    <mergeCell ref="B789:B790"/>
    <mergeCell ref="C789:C790"/>
    <mergeCell ref="A801:A803"/>
    <mergeCell ref="B801:B803"/>
    <mergeCell ref="C801:C803"/>
    <mergeCell ref="A804:A806"/>
    <mergeCell ref="B804:B806"/>
    <mergeCell ref="C804:C806"/>
    <mergeCell ref="A807:A809"/>
    <mergeCell ref="B807:B809"/>
    <mergeCell ref="C807:C809"/>
    <mergeCell ref="A810:A812"/>
    <mergeCell ref="B810:B812"/>
    <mergeCell ref="C810:C812"/>
    <mergeCell ref="A813:A815"/>
    <mergeCell ref="B813:B815"/>
    <mergeCell ref="C813:C815"/>
    <mergeCell ref="A816:A817"/>
    <mergeCell ref="B816:B817"/>
    <mergeCell ref="C816:C817"/>
    <mergeCell ref="A818:A819"/>
    <mergeCell ref="B818:B819"/>
    <mergeCell ref="C818:C819"/>
    <mergeCell ref="A820:A821"/>
    <mergeCell ref="B820:B821"/>
    <mergeCell ref="C820:C821"/>
    <mergeCell ref="A822:A823"/>
    <mergeCell ref="B822:B823"/>
    <mergeCell ref="C822:C823"/>
    <mergeCell ref="A824:A825"/>
    <mergeCell ref="B824:B825"/>
    <mergeCell ref="C824:C825"/>
    <mergeCell ref="A826:A827"/>
    <mergeCell ref="B826:B827"/>
    <mergeCell ref="C826:C827"/>
    <mergeCell ref="A828:A829"/>
    <mergeCell ref="B828:B829"/>
    <mergeCell ref="C828:C829"/>
    <mergeCell ref="A830:A831"/>
    <mergeCell ref="B830:B831"/>
    <mergeCell ref="C830:C831"/>
    <mergeCell ref="A832:A833"/>
    <mergeCell ref="B832:B833"/>
    <mergeCell ref="C832:C833"/>
    <mergeCell ref="A834:A835"/>
    <mergeCell ref="B834:B835"/>
    <mergeCell ref="C834:C835"/>
    <mergeCell ref="A836:A837"/>
    <mergeCell ref="B836:B837"/>
    <mergeCell ref="C836:C837"/>
    <mergeCell ref="A838:A839"/>
    <mergeCell ref="B838:B839"/>
    <mergeCell ref="C838:C839"/>
    <mergeCell ref="A840:A841"/>
    <mergeCell ref="B840:B841"/>
    <mergeCell ref="C840:C841"/>
    <mergeCell ref="A844:A846"/>
    <mergeCell ref="B844:B846"/>
    <mergeCell ref="C844:C846"/>
    <mergeCell ref="A852:A854"/>
    <mergeCell ref="B852:B854"/>
    <mergeCell ref="C852:C854"/>
    <mergeCell ref="A869:A871"/>
    <mergeCell ref="B869:B871"/>
    <mergeCell ref="C869:C871"/>
    <mergeCell ref="A879:A881"/>
    <mergeCell ref="B879:B881"/>
    <mergeCell ref="C879:C881"/>
    <mergeCell ref="A891:A893"/>
    <mergeCell ref="B891:B893"/>
    <mergeCell ref="C891:C893"/>
    <mergeCell ref="A902:A904"/>
    <mergeCell ref="B902:B904"/>
    <mergeCell ref="C902:C904"/>
    <mergeCell ref="A906:A908"/>
    <mergeCell ref="B906:B908"/>
    <mergeCell ref="C906:C908"/>
    <mergeCell ref="A917:A918"/>
    <mergeCell ref="B917:B918"/>
    <mergeCell ref="C917:C918"/>
    <mergeCell ref="A925:A927"/>
    <mergeCell ref="B925:B927"/>
    <mergeCell ref="C925:C927"/>
    <mergeCell ref="A929:A931"/>
    <mergeCell ref="B929:B931"/>
    <mergeCell ref="C929:C931"/>
    <mergeCell ref="A944:A946"/>
    <mergeCell ref="B944:B946"/>
    <mergeCell ref="C944:C946"/>
    <mergeCell ref="A950:A951"/>
    <mergeCell ref="B950:B951"/>
    <mergeCell ref="C950:C951"/>
    <mergeCell ref="A954:A956"/>
    <mergeCell ref="B954:B956"/>
    <mergeCell ref="C954:C956"/>
    <mergeCell ref="A957:A959"/>
    <mergeCell ref="B957:B959"/>
    <mergeCell ref="C957:C959"/>
    <mergeCell ref="A964:A965"/>
    <mergeCell ref="B964:B965"/>
    <mergeCell ref="C964:C965"/>
    <mergeCell ref="A966:A967"/>
    <mergeCell ref="B966:B967"/>
    <mergeCell ref="C966:C967"/>
    <mergeCell ref="A968:A969"/>
    <mergeCell ref="B968:B969"/>
    <mergeCell ref="C968:C969"/>
    <mergeCell ref="A970:A973"/>
    <mergeCell ref="B970:B973"/>
    <mergeCell ref="C970:C973"/>
    <mergeCell ref="A977:A980"/>
    <mergeCell ref="B977:B980"/>
    <mergeCell ref="C977:C980"/>
    <mergeCell ref="A981:A984"/>
    <mergeCell ref="B981:B984"/>
    <mergeCell ref="C981:C984"/>
    <mergeCell ref="A988:A989"/>
    <mergeCell ref="B988:B989"/>
    <mergeCell ref="C988:C989"/>
    <mergeCell ref="A990:A993"/>
    <mergeCell ref="B990:B993"/>
    <mergeCell ref="C990:C993"/>
    <mergeCell ref="A994:A997"/>
    <mergeCell ref="B994:B997"/>
    <mergeCell ref="C994:C997"/>
    <mergeCell ref="A998:A1001"/>
    <mergeCell ref="B998:B1001"/>
    <mergeCell ref="C998:C1001"/>
    <mergeCell ref="A1006:A1007"/>
    <mergeCell ref="B1006:B1007"/>
    <mergeCell ref="C1006:C1007"/>
    <mergeCell ref="A1008:A1009"/>
    <mergeCell ref="B1008:B1009"/>
    <mergeCell ref="C1008:C1009"/>
    <mergeCell ref="A1010:A1013"/>
    <mergeCell ref="B1010:B1013"/>
    <mergeCell ref="C1010:C1013"/>
    <mergeCell ref="A1014:A1017"/>
    <mergeCell ref="B1014:B1017"/>
    <mergeCell ref="C1014:C1017"/>
    <mergeCell ref="A1018:A1021"/>
    <mergeCell ref="B1018:B1021"/>
    <mergeCell ref="C1018:C1021"/>
    <mergeCell ref="A1027:A1028"/>
    <mergeCell ref="B1027:B1028"/>
    <mergeCell ref="C1027:C1028"/>
    <mergeCell ref="A1029:A1030"/>
    <mergeCell ref="B1029:B1030"/>
    <mergeCell ref="C1029:C1030"/>
    <mergeCell ref="A1031:A1032"/>
    <mergeCell ref="B1031:B1032"/>
    <mergeCell ref="C1031:C1032"/>
    <mergeCell ref="A1033:A1034"/>
    <mergeCell ref="B1033:B1034"/>
    <mergeCell ref="C1033:C1034"/>
    <mergeCell ref="A1035:A1036"/>
    <mergeCell ref="B1035:B1036"/>
    <mergeCell ref="C1035:C1036"/>
    <mergeCell ref="A1042:A1043"/>
    <mergeCell ref="B1042:B1043"/>
    <mergeCell ref="C1042:C1043"/>
    <mergeCell ref="A1044:A1045"/>
    <mergeCell ref="B1044:B1045"/>
    <mergeCell ref="C1044:C1045"/>
    <mergeCell ref="A1047:A1050"/>
    <mergeCell ref="B1047:B1050"/>
    <mergeCell ref="C1047:C1050"/>
    <mergeCell ref="A1051:A1054"/>
    <mergeCell ref="B1051:B1054"/>
    <mergeCell ref="C1051:C1054"/>
    <mergeCell ref="A1055:A1058"/>
    <mergeCell ref="B1055:B1058"/>
    <mergeCell ref="C1055:C1058"/>
    <mergeCell ref="A1068:A1071"/>
    <mergeCell ref="B1068:B1071"/>
    <mergeCell ref="C1068:C1071"/>
    <mergeCell ref="A1072:A1075"/>
    <mergeCell ref="B1072:B1075"/>
    <mergeCell ref="C1072:C1075"/>
    <mergeCell ref="A1076:A1079"/>
    <mergeCell ref="B1076:B1079"/>
    <mergeCell ref="C1076:C1079"/>
    <mergeCell ref="A1080:A1082"/>
    <mergeCell ref="B1080:B1082"/>
    <mergeCell ref="C1080:C1082"/>
    <mergeCell ref="A1083:A1085"/>
    <mergeCell ref="B1083:B1085"/>
    <mergeCell ref="C1083:C1085"/>
    <mergeCell ref="A1086:A1088"/>
    <mergeCell ref="B1086:B1088"/>
    <mergeCell ref="C1086:C1088"/>
    <mergeCell ref="A1093:A1094"/>
    <mergeCell ref="B1093:B1094"/>
    <mergeCell ref="C1093:C1094"/>
    <mergeCell ref="A1095:A1096"/>
    <mergeCell ref="B1095:B1096"/>
    <mergeCell ref="C1095:C1096"/>
    <mergeCell ref="A1097:A1100"/>
    <mergeCell ref="B1097:B1100"/>
    <mergeCell ref="C1097:C1100"/>
    <mergeCell ref="A1101:A1104"/>
    <mergeCell ref="B1101:B1104"/>
    <mergeCell ref="C1101:C1104"/>
    <mergeCell ref="A1105:A1108"/>
    <mergeCell ref="B1105:B1108"/>
    <mergeCell ref="C1105:C1108"/>
    <mergeCell ref="A1110:A1112"/>
    <mergeCell ref="B1110:B1112"/>
    <mergeCell ref="C1110:C1112"/>
    <mergeCell ref="A1127:A1128"/>
    <mergeCell ref="B1127:B1128"/>
    <mergeCell ref="C1127:C1128"/>
    <mergeCell ref="A1132:A1135"/>
    <mergeCell ref="B1132:B1135"/>
    <mergeCell ref="C1132:C1135"/>
    <mergeCell ref="A1136:A1139"/>
    <mergeCell ref="B1136:B1139"/>
    <mergeCell ref="C1136:C1139"/>
    <mergeCell ref="A1140:A1143"/>
    <mergeCell ref="B1140:B1143"/>
    <mergeCell ref="C1140:C1143"/>
    <mergeCell ref="A1148:A1149"/>
    <mergeCell ref="B1148:B1149"/>
    <mergeCell ref="C1148:C1149"/>
    <mergeCell ref="A1150:A1151"/>
    <mergeCell ref="B1150:B1151"/>
    <mergeCell ref="C1150:C1151"/>
    <mergeCell ref="A1152:A1153"/>
    <mergeCell ref="B1152:B1153"/>
    <mergeCell ref="C1152:C1153"/>
    <mergeCell ref="A1154:A1157"/>
    <mergeCell ref="B1154:B1157"/>
    <mergeCell ref="C1154:C1157"/>
    <mergeCell ref="A1158:A1161"/>
    <mergeCell ref="B1158:B1161"/>
    <mergeCell ref="C1158:C1161"/>
    <mergeCell ref="A1162:A1165"/>
    <mergeCell ref="B1162:B1165"/>
    <mergeCell ref="C1162:C1165"/>
    <mergeCell ref="A1171:A1173"/>
    <mergeCell ref="B1171:B1173"/>
    <mergeCell ref="C1171:C1173"/>
    <mergeCell ref="A1180:A1183"/>
    <mergeCell ref="B1180:B1183"/>
    <mergeCell ref="C1180:C1183"/>
    <mergeCell ref="A1184:A1187"/>
    <mergeCell ref="B1184:B1187"/>
    <mergeCell ref="C1184:C1187"/>
    <mergeCell ref="A1188:A1191"/>
    <mergeCell ref="B1188:B1191"/>
    <mergeCell ref="C1188:C1191"/>
    <mergeCell ref="A1192:A1194"/>
    <mergeCell ref="B1192:B1194"/>
    <mergeCell ref="C1192:C1194"/>
    <mergeCell ref="A1205:A1208"/>
    <mergeCell ref="B1205:B1208"/>
    <mergeCell ref="C1205:C1208"/>
    <mergeCell ref="A1209:A1212"/>
    <mergeCell ref="B1209:B1212"/>
    <mergeCell ref="C1209:C1212"/>
    <mergeCell ref="A1213:A1216"/>
    <mergeCell ref="B1213:B1216"/>
    <mergeCell ref="C1213:C1216"/>
    <mergeCell ref="A1221:A1223"/>
    <mergeCell ref="B1221:B1223"/>
    <mergeCell ref="C1221:C1223"/>
    <mergeCell ref="A1231:A1233"/>
    <mergeCell ref="B1231:B1233"/>
    <mergeCell ref="C1231:C1233"/>
    <mergeCell ref="A1235:A1237"/>
    <mergeCell ref="B1235:B1237"/>
    <mergeCell ref="C1235:C1237"/>
    <mergeCell ref="A1266:A1268"/>
    <mergeCell ref="B1266:B1268"/>
    <mergeCell ref="C1266:C1268"/>
    <mergeCell ref="A1269:A1271"/>
    <mergeCell ref="B1269:B1271"/>
    <mergeCell ref="C1269:C1271"/>
    <mergeCell ref="A1272:A1274"/>
    <mergeCell ref="B1272:B1274"/>
    <mergeCell ref="C1272:C1274"/>
    <mergeCell ref="A1275:A1277"/>
    <mergeCell ref="B1275:B1277"/>
    <mergeCell ref="C1275:C1277"/>
    <mergeCell ref="A1278:A1280"/>
    <mergeCell ref="B1278:B1280"/>
    <mergeCell ref="C1278:C1280"/>
    <mergeCell ref="A1281:A1283"/>
    <mergeCell ref="B1281:B1283"/>
    <mergeCell ref="C1281:C1283"/>
    <mergeCell ref="A1284:A1286"/>
    <mergeCell ref="B1284:B1286"/>
    <mergeCell ref="C1284:C1286"/>
    <mergeCell ref="A1287:A1289"/>
    <mergeCell ref="B1287:B1289"/>
    <mergeCell ref="C1287:C1289"/>
    <mergeCell ref="A1290:A1292"/>
    <mergeCell ref="B1290:B1292"/>
    <mergeCell ref="C1290:C1292"/>
    <mergeCell ref="A1293:A1295"/>
    <mergeCell ref="B1293:B1295"/>
    <mergeCell ref="C1293:C1295"/>
    <mergeCell ref="A1296:A1298"/>
    <mergeCell ref="B1296:B1298"/>
    <mergeCell ref="C1296:C1298"/>
    <mergeCell ref="A1299:A1301"/>
    <mergeCell ref="B1299:B1301"/>
    <mergeCell ref="C1299:C1301"/>
    <mergeCell ref="A1302:A1304"/>
    <mergeCell ref="B1302:B1304"/>
    <mergeCell ref="C1302:C1304"/>
    <mergeCell ref="A1305:A1307"/>
    <mergeCell ref="B1305:B1307"/>
    <mergeCell ref="C1305:C1307"/>
    <mergeCell ref="A1308:A1310"/>
    <mergeCell ref="B1308:B1310"/>
    <mergeCell ref="C1308:C1310"/>
    <mergeCell ref="A1311:A1313"/>
    <mergeCell ref="B1311:B1313"/>
    <mergeCell ref="C1311:C1313"/>
    <mergeCell ref="A1314:A1316"/>
    <mergeCell ref="B1314:B1316"/>
    <mergeCell ref="C1314:C1316"/>
    <mergeCell ref="A1317:A1319"/>
    <mergeCell ref="B1317:B1319"/>
    <mergeCell ref="C1317:C1319"/>
    <mergeCell ref="A1320:A1322"/>
    <mergeCell ref="B1320:B1322"/>
    <mergeCell ref="C1320:C1322"/>
    <mergeCell ref="C1352:C1354"/>
    <mergeCell ref="A1323:A1325"/>
    <mergeCell ref="B1323:B1325"/>
    <mergeCell ref="C1323:C1325"/>
    <mergeCell ref="A1326:A1328"/>
    <mergeCell ref="B1326:B1328"/>
    <mergeCell ref="C1326:C1328"/>
    <mergeCell ref="A1329:A1331"/>
    <mergeCell ref="B1329:B1331"/>
    <mergeCell ref="C1329:C1331"/>
    <mergeCell ref="A1332:A1333"/>
    <mergeCell ref="B1332:B1333"/>
    <mergeCell ref="C1332:C1333"/>
    <mergeCell ref="A1334:A1335"/>
    <mergeCell ref="B1334:B1335"/>
    <mergeCell ref="C1334:C1335"/>
    <mergeCell ref="A1336:A1337"/>
    <mergeCell ref="B1336:B1337"/>
    <mergeCell ref="C1336:C1337"/>
    <mergeCell ref="A1355:A1357"/>
    <mergeCell ref="B1355:B1357"/>
    <mergeCell ref="C1355:C1357"/>
    <mergeCell ref="A1358:A1360"/>
    <mergeCell ref="B1358:B1360"/>
    <mergeCell ref="C1358:C1360"/>
    <mergeCell ref="A1361:A1363"/>
    <mergeCell ref="B1361:B1363"/>
    <mergeCell ref="C1361:C1363"/>
    <mergeCell ref="A1364:A1366"/>
    <mergeCell ref="B1364:B1366"/>
    <mergeCell ref="C1364:C1366"/>
    <mergeCell ref="A1367:A1369"/>
    <mergeCell ref="B1367:B1369"/>
    <mergeCell ref="C1367:C1369"/>
    <mergeCell ref="A1338:A1339"/>
    <mergeCell ref="B1338:B1339"/>
    <mergeCell ref="C1338:C1339"/>
    <mergeCell ref="A1340:A1342"/>
    <mergeCell ref="B1340:B1342"/>
    <mergeCell ref="C1340:C1342"/>
    <mergeCell ref="A1343:A1345"/>
    <mergeCell ref="B1343:B1345"/>
    <mergeCell ref="C1343:C1345"/>
    <mergeCell ref="A1346:A1348"/>
    <mergeCell ref="B1346:B1348"/>
    <mergeCell ref="C1346:C1348"/>
    <mergeCell ref="A1349:A1351"/>
    <mergeCell ref="B1349:B1351"/>
    <mergeCell ref="C1349:C1351"/>
    <mergeCell ref="A1352:A1354"/>
    <mergeCell ref="B1352:B1354"/>
  </mergeCells>
  <conditionalFormatting sqref="B28:B30">
    <cfRule type="cellIs" dxfId="338" priority="282" stopIfTrue="1" operator="equal">
      <formula>0</formula>
    </cfRule>
  </conditionalFormatting>
  <conditionalFormatting sqref="B33:B35">
    <cfRule type="cellIs" dxfId="337" priority="281" stopIfTrue="1" operator="equal">
      <formula>0</formula>
    </cfRule>
  </conditionalFormatting>
  <conditionalFormatting sqref="B38">
    <cfRule type="cellIs" dxfId="336" priority="280" stopIfTrue="1" operator="equal">
      <formula>0</formula>
    </cfRule>
  </conditionalFormatting>
  <conditionalFormatting sqref="B41">
    <cfRule type="cellIs" dxfId="335" priority="279" stopIfTrue="1" operator="equal">
      <formula>0</formula>
    </cfRule>
  </conditionalFormatting>
  <conditionalFormatting sqref="B44">
    <cfRule type="cellIs" dxfId="334" priority="278" stopIfTrue="1" operator="equal">
      <formula>0</formula>
    </cfRule>
  </conditionalFormatting>
  <conditionalFormatting sqref="B47">
    <cfRule type="cellIs" dxfId="333" priority="277" stopIfTrue="1" operator="equal">
      <formula>0</formula>
    </cfRule>
  </conditionalFormatting>
  <conditionalFormatting sqref="B50">
    <cfRule type="cellIs" dxfId="332" priority="276" stopIfTrue="1" operator="equal">
      <formula>0</formula>
    </cfRule>
  </conditionalFormatting>
  <conditionalFormatting sqref="B53">
    <cfRule type="cellIs" dxfId="331" priority="275" stopIfTrue="1" operator="equal">
      <formula>0</formula>
    </cfRule>
  </conditionalFormatting>
  <conditionalFormatting sqref="B56">
    <cfRule type="cellIs" dxfId="330" priority="12" stopIfTrue="1" operator="equal">
      <formula>0</formula>
    </cfRule>
  </conditionalFormatting>
  <conditionalFormatting sqref="B72 B77 B98 B107:B110 B169 B189:B190 B200:B201 B241:B242 B256:B257 B272:B273 B373:B374 B645:B648 B651 B654:B655 B668:B669 B707:B708 B710 B855 B894:B895 B909:B911 B932:B934 B954:B955 B957:B958 B960:B962 B975:B976 B1002:B1004 B1025 B1035 B1037:B1039 B1059:B1060 B1063:B1067 B1089:B1091 B1113:B1124 B1144:B1146 B1174:B1179 B1195:B1201 B1243 B1256:B1261">
    <cfRule type="cellIs" dxfId="329" priority="292" stopIfTrue="1" operator="equal">
      <formula>0</formula>
    </cfRule>
  </conditionalFormatting>
  <conditionalFormatting sqref="B81:B83">
    <cfRule type="cellIs" dxfId="328" priority="274" stopIfTrue="1" operator="equal">
      <formula>0</formula>
    </cfRule>
  </conditionalFormatting>
  <conditionalFormatting sqref="B92">
    <cfRule type="cellIs" dxfId="327" priority="273" stopIfTrue="1" operator="equal">
      <formula>0</formula>
    </cfRule>
  </conditionalFormatting>
  <conditionalFormatting sqref="B95">
    <cfRule type="cellIs" dxfId="326" priority="272" stopIfTrue="1" operator="equal">
      <formula>0</formula>
    </cfRule>
  </conditionalFormatting>
  <conditionalFormatting sqref="B101">
    <cfRule type="cellIs" dxfId="325" priority="271" stopIfTrue="1" operator="equal">
      <formula>0</formula>
    </cfRule>
  </conditionalFormatting>
  <conditionalFormatting sqref="B104">
    <cfRule type="cellIs" dxfId="324" priority="11" stopIfTrue="1" operator="equal">
      <formula>0</formula>
    </cfRule>
  </conditionalFormatting>
  <conditionalFormatting sqref="B113">
    <cfRule type="cellIs" dxfId="323" priority="270" stopIfTrue="1" operator="equal">
      <formula>0</formula>
    </cfRule>
  </conditionalFormatting>
  <conditionalFormatting sqref="B116">
    <cfRule type="cellIs" dxfId="322" priority="218" stopIfTrue="1" operator="equal">
      <formula>0</formula>
    </cfRule>
  </conditionalFormatting>
  <conditionalFormatting sqref="B119">
    <cfRule type="cellIs" dxfId="321" priority="217" stopIfTrue="1" operator="equal">
      <formula>0</formula>
    </cfRule>
  </conditionalFormatting>
  <conditionalFormatting sqref="B138 B197 B348 B535 B1023 B1227">
    <cfRule type="cellIs" dxfId="320" priority="290" stopIfTrue="1" operator="equal">
      <formula>0</formula>
    </cfRule>
  </conditionalFormatting>
  <conditionalFormatting sqref="B165:B166">
    <cfRule type="cellIs" dxfId="319" priority="216" stopIfTrue="1" operator="equal">
      <formula>0</formula>
    </cfRule>
  </conditionalFormatting>
  <conditionalFormatting sqref="B214:B217">
    <cfRule type="cellIs" dxfId="318" priority="9" stopIfTrue="1" operator="equal">
      <formula>0</formula>
    </cfRule>
  </conditionalFormatting>
  <conditionalFormatting sqref="B222:B229">
    <cfRule type="cellIs" dxfId="317" priority="8" stopIfTrue="1" operator="equal">
      <formula>0</formula>
    </cfRule>
  </conditionalFormatting>
  <conditionalFormatting sqref="B234">
    <cfRule type="cellIs" dxfId="316" priority="269" stopIfTrue="1" operator="equal">
      <formula>0</formula>
    </cfRule>
  </conditionalFormatting>
  <conditionalFormatting sqref="B237:B238">
    <cfRule type="cellIs" dxfId="315" priority="268" stopIfTrue="1" operator="equal">
      <formula>0</formula>
    </cfRule>
  </conditionalFormatting>
  <conditionalFormatting sqref="B250">
    <cfRule type="cellIs" dxfId="314" priority="267" stopIfTrue="1" operator="equal">
      <formula>0</formula>
    </cfRule>
  </conditionalFormatting>
  <conditionalFormatting sqref="B253">
    <cfRule type="cellIs" dxfId="313" priority="266" stopIfTrue="1" operator="equal">
      <formula>0</formula>
    </cfRule>
  </conditionalFormatting>
  <conditionalFormatting sqref="B278">
    <cfRule type="cellIs" dxfId="312" priority="135" stopIfTrue="1" operator="equal">
      <formula>0</formula>
    </cfRule>
  </conditionalFormatting>
  <conditionalFormatting sqref="B283">
    <cfRule type="cellIs" dxfId="311" priority="211" stopIfTrue="1" operator="equal">
      <formula>0</formula>
    </cfRule>
  </conditionalFormatting>
  <conditionalFormatting sqref="B286">
    <cfRule type="cellIs" dxfId="310" priority="210" stopIfTrue="1" operator="equal">
      <formula>0</formula>
    </cfRule>
  </conditionalFormatting>
  <conditionalFormatting sqref="B290">
    <cfRule type="cellIs" dxfId="309" priority="207" stopIfTrue="1" operator="equal">
      <formula>0</formula>
    </cfRule>
  </conditionalFormatting>
  <conditionalFormatting sqref="B292">
    <cfRule type="cellIs" dxfId="308" priority="205" stopIfTrue="1" operator="equal">
      <formula>0</formula>
    </cfRule>
  </conditionalFormatting>
  <conditionalFormatting sqref="B294">
    <cfRule type="cellIs" dxfId="307" priority="203" stopIfTrue="1" operator="equal">
      <formula>0</formula>
    </cfRule>
  </conditionalFormatting>
  <conditionalFormatting sqref="B296">
    <cfRule type="cellIs" dxfId="306" priority="201" stopIfTrue="1" operator="equal">
      <formula>0</formula>
    </cfRule>
  </conditionalFormatting>
  <conditionalFormatting sqref="B298:B299">
    <cfRule type="cellIs" dxfId="305" priority="197" stopIfTrue="1" operator="equal">
      <formula>0</formula>
    </cfRule>
  </conditionalFormatting>
  <conditionalFormatting sqref="B301">
    <cfRule type="cellIs" dxfId="304" priority="195" stopIfTrue="1" operator="equal">
      <formula>0</formula>
    </cfRule>
  </conditionalFormatting>
  <conditionalFormatting sqref="B303">
    <cfRule type="cellIs" dxfId="303" priority="193" stopIfTrue="1" operator="equal">
      <formula>0</formula>
    </cfRule>
  </conditionalFormatting>
  <conditionalFormatting sqref="B305">
    <cfRule type="cellIs" dxfId="302" priority="191" stopIfTrue="1" operator="equal">
      <formula>0</formula>
    </cfRule>
  </conditionalFormatting>
  <conditionalFormatting sqref="B307">
    <cfRule type="cellIs" dxfId="301" priority="189" stopIfTrue="1" operator="equal">
      <formula>0</formula>
    </cfRule>
  </conditionalFormatting>
  <conditionalFormatting sqref="B309">
    <cfRule type="cellIs" dxfId="300" priority="187" stopIfTrue="1" operator="equal">
      <formula>0</formula>
    </cfRule>
  </conditionalFormatting>
  <conditionalFormatting sqref="B311">
    <cfRule type="cellIs" dxfId="299" priority="185" stopIfTrue="1" operator="equal">
      <formula>0</formula>
    </cfRule>
  </conditionalFormatting>
  <conditionalFormatting sqref="B313">
    <cfRule type="cellIs" dxfId="298" priority="183" stopIfTrue="1" operator="equal">
      <formula>0</formula>
    </cfRule>
  </conditionalFormatting>
  <conditionalFormatting sqref="B315">
    <cfRule type="cellIs" dxfId="297" priority="181" stopIfTrue="1" operator="equal">
      <formula>0</formula>
    </cfRule>
  </conditionalFormatting>
  <conditionalFormatting sqref="B317">
    <cfRule type="cellIs" dxfId="296" priority="179" stopIfTrue="1" operator="equal">
      <formula>0</formula>
    </cfRule>
  </conditionalFormatting>
  <conditionalFormatting sqref="B319">
    <cfRule type="cellIs" dxfId="295" priority="177" stopIfTrue="1" operator="equal">
      <formula>0</formula>
    </cfRule>
  </conditionalFormatting>
  <conditionalFormatting sqref="B321">
    <cfRule type="cellIs" dxfId="294" priority="175" stopIfTrue="1" operator="equal">
      <formula>0</formula>
    </cfRule>
  </conditionalFormatting>
  <conditionalFormatting sqref="B323">
    <cfRule type="cellIs" dxfId="293" priority="173" stopIfTrue="1" operator="equal">
      <formula>0</formula>
    </cfRule>
  </conditionalFormatting>
  <conditionalFormatting sqref="B325">
    <cfRule type="cellIs" dxfId="292" priority="171" stopIfTrue="1" operator="equal">
      <formula>0</formula>
    </cfRule>
  </conditionalFormatting>
  <conditionalFormatting sqref="B327">
    <cfRule type="cellIs" dxfId="291" priority="169" stopIfTrue="1" operator="equal">
      <formula>0</formula>
    </cfRule>
  </conditionalFormatting>
  <conditionalFormatting sqref="B329">
    <cfRule type="cellIs" dxfId="290" priority="167" stopIfTrue="1" operator="equal">
      <formula>0</formula>
    </cfRule>
  </conditionalFormatting>
  <conditionalFormatting sqref="B332">
    <cfRule type="cellIs" dxfId="289" priority="151" stopIfTrue="1" operator="equal">
      <formula>0</formula>
    </cfRule>
  </conditionalFormatting>
  <conditionalFormatting sqref="B334">
    <cfRule type="cellIs" dxfId="288" priority="149" stopIfTrue="1" operator="equal">
      <formula>0</formula>
    </cfRule>
  </conditionalFormatting>
  <conditionalFormatting sqref="B336">
    <cfRule type="cellIs" dxfId="287" priority="147" stopIfTrue="1" operator="equal">
      <formula>0</formula>
    </cfRule>
  </conditionalFormatting>
  <conditionalFormatting sqref="B338">
    <cfRule type="cellIs" dxfId="286" priority="145" stopIfTrue="1" operator="equal">
      <formula>0</formula>
    </cfRule>
  </conditionalFormatting>
  <conditionalFormatting sqref="B340">
    <cfRule type="cellIs" dxfId="285" priority="143" stopIfTrue="1" operator="equal">
      <formula>0</formula>
    </cfRule>
  </conditionalFormatting>
  <conditionalFormatting sqref="B342">
    <cfRule type="cellIs" dxfId="284" priority="141" stopIfTrue="1" operator="equal">
      <formula>0</formula>
    </cfRule>
  </conditionalFormatting>
  <conditionalFormatting sqref="B344">
    <cfRule type="cellIs" dxfId="283" priority="139" stopIfTrue="1" operator="equal">
      <formula>0</formula>
    </cfRule>
  </conditionalFormatting>
  <conditionalFormatting sqref="B346">
    <cfRule type="cellIs" dxfId="282" priority="137" stopIfTrue="1" operator="equal">
      <formula>0</formula>
    </cfRule>
  </conditionalFormatting>
  <conditionalFormatting sqref="B355">
    <cfRule type="cellIs" dxfId="281" priority="6" stopIfTrue="1" operator="equal">
      <formula>0</formula>
    </cfRule>
  </conditionalFormatting>
  <conditionalFormatting sqref="B377 B379 B381 B383 B385 B387 B389 B391 B393 B395 B397 B399 B401 B403 B405 B407 B409 B411">
    <cfRule type="cellIs" dxfId="280" priority="133" stopIfTrue="1" operator="equal">
      <formula>0</formula>
    </cfRule>
  </conditionalFormatting>
  <conditionalFormatting sqref="B414 B416 B418 B420">
    <cfRule type="cellIs" dxfId="279" priority="90" stopIfTrue="1" operator="equal">
      <formula>0</formula>
    </cfRule>
  </conditionalFormatting>
  <conditionalFormatting sqref="B422 B424 B426 B428">
    <cfRule type="cellIs" dxfId="278" priority="85" stopIfTrue="1" operator="equal">
      <formula>0</formula>
    </cfRule>
  </conditionalFormatting>
  <conditionalFormatting sqref="B460">
    <cfRule type="cellIs" dxfId="277" priority="84" stopIfTrue="1" operator="equal">
      <formula>0</formula>
    </cfRule>
  </conditionalFormatting>
  <conditionalFormatting sqref="B467">
    <cfRule type="cellIs" dxfId="276" priority="83" stopIfTrue="1" operator="equal">
      <formula>0</formula>
    </cfRule>
  </conditionalFormatting>
  <conditionalFormatting sqref="B470">
    <cfRule type="cellIs" dxfId="275" priority="82" stopIfTrue="1" operator="equal">
      <formula>0</formula>
    </cfRule>
  </conditionalFormatting>
  <conditionalFormatting sqref="B473">
    <cfRule type="cellIs" dxfId="274" priority="81" stopIfTrue="1" operator="equal">
      <formula>0</formula>
    </cfRule>
  </conditionalFormatting>
  <conditionalFormatting sqref="B476">
    <cfRule type="cellIs" dxfId="273" priority="80" stopIfTrue="1" operator="equal">
      <formula>0</formula>
    </cfRule>
  </conditionalFormatting>
  <conditionalFormatting sqref="B479">
    <cfRule type="cellIs" dxfId="272" priority="79" stopIfTrue="1" operator="equal">
      <formula>0</formula>
    </cfRule>
  </conditionalFormatting>
  <conditionalFormatting sqref="B482">
    <cfRule type="cellIs" dxfId="271" priority="78" stopIfTrue="1" operator="equal">
      <formula>0</formula>
    </cfRule>
  </conditionalFormatting>
  <conditionalFormatting sqref="B485">
    <cfRule type="cellIs" dxfId="270" priority="77" stopIfTrue="1" operator="equal">
      <formula>0</formula>
    </cfRule>
  </conditionalFormatting>
  <conditionalFormatting sqref="B533">
    <cfRule type="cellIs" dxfId="269" priority="76" stopIfTrue="1" operator="equal">
      <formula>0</formula>
    </cfRule>
  </conditionalFormatting>
  <conditionalFormatting sqref="B546:B563">
    <cfRule type="cellIs" dxfId="268" priority="75" stopIfTrue="1" operator="equal">
      <formula>0</formula>
    </cfRule>
  </conditionalFormatting>
  <conditionalFormatting sqref="B565:B570">
    <cfRule type="cellIs" dxfId="267" priority="74" stopIfTrue="1" operator="equal">
      <formula>0</formula>
    </cfRule>
  </conditionalFormatting>
  <conditionalFormatting sqref="B572">
    <cfRule type="cellIs" dxfId="266" priority="73" stopIfTrue="1" operator="equal">
      <formula>0</formula>
    </cfRule>
  </conditionalFormatting>
  <conditionalFormatting sqref="B574">
    <cfRule type="cellIs" dxfId="265" priority="72" stopIfTrue="1" operator="equal">
      <formula>0</formula>
    </cfRule>
  </conditionalFormatting>
  <conditionalFormatting sqref="B576">
    <cfRule type="cellIs" dxfId="264" priority="71" stopIfTrue="1" operator="equal">
      <formula>0</formula>
    </cfRule>
  </conditionalFormatting>
  <conditionalFormatting sqref="B578:B583">
    <cfRule type="cellIs" dxfId="263" priority="264" stopIfTrue="1" operator="equal">
      <formula>0</formula>
    </cfRule>
  </conditionalFormatting>
  <conditionalFormatting sqref="B585:B588">
    <cfRule type="cellIs" dxfId="262" priority="263" stopIfTrue="1" operator="equal">
      <formula>0</formula>
    </cfRule>
  </conditionalFormatting>
  <conditionalFormatting sqref="B590:B596">
    <cfRule type="cellIs" dxfId="261" priority="262" stopIfTrue="1" operator="equal">
      <formula>0</formula>
    </cfRule>
  </conditionalFormatting>
  <conditionalFormatting sqref="B598">
    <cfRule type="cellIs" dxfId="260" priority="261" stopIfTrue="1" operator="equal">
      <formula>0</formula>
    </cfRule>
  </conditionalFormatting>
  <conditionalFormatting sqref="B600:B602">
    <cfRule type="cellIs" dxfId="259" priority="260" stopIfTrue="1" operator="equal">
      <formula>0</formula>
    </cfRule>
  </conditionalFormatting>
  <conditionalFormatting sqref="B605:B608">
    <cfRule type="cellIs" dxfId="258" priority="259" stopIfTrue="1" operator="equal">
      <formula>0</formula>
    </cfRule>
  </conditionalFormatting>
  <conditionalFormatting sqref="B610:B613">
    <cfRule type="cellIs" dxfId="257" priority="258" stopIfTrue="1" operator="equal">
      <formula>0</formula>
    </cfRule>
  </conditionalFormatting>
  <conditionalFormatting sqref="B615">
    <cfRule type="cellIs" dxfId="256" priority="257" stopIfTrue="1" operator="equal">
      <formula>0</formula>
    </cfRule>
  </conditionalFormatting>
  <conditionalFormatting sqref="B617">
    <cfRule type="cellIs" dxfId="255" priority="256" stopIfTrue="1" operator="equal">
      <formula>0</formula>
    </cfRule>
  </conditionalFormatting>
  <conditionalFormatting sqref="B619">
    <cfRule type="cellIs" dxfId="254" priority="255" stopIfTrue="1" operator="equal">
      <formula>0</formula>
    </cfRule>
  </conditionalFormatting>
  <conditionalFormatting sqref="B621">
    <cfRule type="cellIs" dxfId="253" priority="254" stopIfTrue="1" operator="equal">
      <formula>0</formula>
    </cfRule>
  </conditionalFormatting>
  <conditionalFormatting sqref="B623">
    <cfRule type="cellIs" dxfId="252" priority="245" stopIfTrue="1" operator="equal">
      <formula>0</formula>
    </cfRule>
  </conditionalFormatting>
  <conditionalFormatting sqref="B626">
    <cfRule type="cellIs" dxfId="251" priority="244" stopIfTrue="1" operator="equal">
      <formula>0</formula>
    </cfRule>
  </conditionalFormatting>
  <conditionalFormatting sqref="B629">
    <cfRule type="cellIs" dxfId="250" priority="253" stopIfTrue="1" operator="equal">
      <formula>0</formula>
    </cfRule>
  </conditionalFormatting>
  <conditionalFormatting sqref="B631">
    <cfRule type="cellIs" dxfId="249" priority="252" stopIfTrue="1" operator="equal">
      <formula>0</formula>
    </cfRule>
  </conditionalFormatting>
  <conditionalFormatting sqref="B633">
    <cfRule type="cellIs" dxfId="248" priority="251" stopIfTrue="1" operator="equal">
      <formula>0</formula>
    </cfRule>
  </conditionalFormatting>
  <conditionalFormatting sqref="B635">
    <cfRule type="cellIs" dxfId="247" priority="250" stopIfTrue="1" operator="equal">
      <formula>0</formula>
    </cfRule>
  </conditionalFormatting>
  <conditionalFormatting sqref="B637">
    <cfRule type="cellIs" dxfId="246" priority="249" stopIfTrue="1" operator="equal">
      <formula>0</formula>
    </cfRule>
  </conditionalFormatting>
  <conditionalFormatting sqref="B639">
    <cfRule type="cellIs" dxfId="245" priority="248" stopIfTrue="1" operator="equal">
      <formula>0</formula>
    </cfRule>
  </conditionalFormatting>
  <conditionalFormatting sqref="B641">
    <cfRule type="cellIs" dxfId="244" priority="247" stopIfTrue="1" operator="equal">
      <formula>0</formula>
    </cfRule>
  </conditionalFormatting>
  <conditionalFormatting sqref="B643">
    <cfRule type="cellIs" dxfId="243" priority="246" stopIfTrue="1" operator="equal">
      <formula>0</formula>
    </cfRule>
  </conditionalFormatting>
  <conditionalFormatting sqref="B676:B679">
    <cfRule type="cellIs" dxfId="242" priority="243" stopIfTrue="1" operator="equal">
      <formula>0</formula>
    </cfRule>
  </conditionalFormatting>
  <conditionalFormatting sqref="B681 B683 B687 B689 B691 B693 B695 B697 B699 B701 B703 B705">
    <cfRule type="cellIs" dxfId="241" priority="3" stopIfTrue="1" operator="equal">
      <formula>0</formula>
    </cfRule>
  </conditionalFormatting>
  <conditionalFormatting sqref="B685">
    <cfRule type="cellIs" dxfId="240" priority="2" stopIfTrue="1" operator="equal">
      <formula>0</formula>
    </cfRule>
  </conditionalFormatting>
  <conditionalFormatting sqref="B713">
    <cfRule type="cellIs" dxfId="239" priority="242" stopIfTrue="1" operator="equal">
      <formula>0</formula>
    </cfRule>
  </conditionalFormatting>
  <conditionalFormatting sqref="B715:B723">
    <cfRule type="cellIs" dxfId="238" priority="241" stopIfTrue="1" operator="equal">
      <formula>0</formula>
    </cfRule>
  </conditionalFormatting>
  <conditionalFormatting sqref="B725">
    <cfRule type="cellIs" dxfId="237" priority="240" stopIfTrue="1" operator="equal">
      <formula>0</formula>
    </cfRule>
  </conditionalFormatting>
  <conditionalFormatting sqref="B727">
    <cfRule type="cellIs" dxfId="236" priority="239" stopIfTrue="1" operator="equal">
      <formula>0</formula>
    </cfRule>
  </conditionalFormatting>
  <conditionalFormatting sqref="B729:B735">
    <cfRule type="cellIs" dxfId="235" priority="238" stopIfTrue="1" operator="equal">
      <formula>0</formula>
    </cfRule>
  </conditionalFormatting>
  <conditionalFormatting sqref="B737:B750">
    <cfRule type="cellIs" dxfId="234" priority="237" stopIfTrue="1" operator="equal">
      <formula>0</formula>
    </cfRule>
  </conditionalFormatting>
  <conditionalFormatting sqref="B752:B753">
    <cfRule type="cellIs" dxfId="233" priority="235" stopIfTrue="1" operator="equal">
      <formula>0</formula>
    </cfRule>
  </conditionalFormatting>
  <conditionalFormatting sqref="B755">
    <cfRule type="cellIs" dxfId="232" priority="234" stopIfTrue="1" operator="equal">
      <formula>0</formula>
    </cfRule>
  </conditionalFormatting>
  <conditionalFormatting sqref="B757">
    <cfRule type="cellIs" dxfId="231" priority="233" stopIfTrue="1" operator="equal">
      <formula>0</formula>
    </cfRule>
  </conditionalFormatting>
  <conditionalFormatting sqref="B759:B778">
    <cfRule type="cellIs" dxfId="230" priority="232" stopIfTrue="1" operator="equal">
      <formula>0</formula>
    </cfRule>
  </conditionalFormatting>
  <conditionalFormatting sqref="B781">
    <cfRule type="cellIs" dxfId="229" priority="231" stopIfTrue="1" operator="equal">
      <formula>0</formula>
    </cfRule>
  </conditionalFormatting>
  <conditionalFormatting sqref="B784">
    <cfRule type="cellIs" dxfId="228" priority="230" stopIfTrue="1" operator="equal">
      <formula>0</formula>
    </cfRule>
  </conditionalFormatting>
  <conditionalFormatting sqref="B786:B787">
    <cfRule type="cellIs" dxfId="227" priority="229" stopIfTrue="1" operator="equal">
      <formula>0</formula>
    </cfRule>
  </conditionalFormatting>
  <conditionalFormatting sqref="B789">
    <cfRule type="cellIs" dxfId="226" priority="228" stopIfTrue="1" operator="equal">
      <formula>0</formula>
    </cfRule>
  </conditionalFormatting>
  <conditionalFormatting sqref="B791:B801">
    <cfRule type="cellIs" dxfId="225" priority="227" stopIfTrue="1" operator="equal">
      <formula>0</formula>
    </cfRule>
  </conditionalFormatting>
  <conditionalFormatting sqref="B804">
    <cfRule type="cellIs" dxfId="224" priority="226" stopIfTrue="1" operator="equal">
      <formula>0</formula>
    </cfRule>
  </conditionalFormatting>
  <conditionalFormatting sqref="B807">
    <cfRule type="cellIs" dxfId="223" priority="56" stopIfTrue="1" operator="equal">
      <formula>0</formula>
    </cfRule>
  </conditionalFormatting>
  <conditionalFormatting sqref="B810">
    <cfRule type="cellIs" dxfId="222" priority="55" stopIfTrue="1" operator="equal">
      <formula>0</formula>
    </cfRule>
  </conditionalFormatting>
  <conditionalFormatting sqref="B813">
    <cfRule type="cellIs" dxfId="221" priority="54" stopIfTrue="1" operator="equal">
      <formula>0</formula>
    </cfRule>
  </conditionalFormatting>
  <conditionalFormatting sqref="B816">
    <cfRule type="cellIs" dxfId="220" priority="53" stopIfTrue="1" operator="equal">
      <formula>0</formula>
    </cfRule>
  </conditionalFormatting>
  <conditionalFormatting sqref="B818">
    <cfRule type="cellIs" dxfId="219" priority="52" stopIfTrue="1" operator="equal">
      <formula>0</formula>
    </cfRule>
  </conditionalFormatting>
  <conditionalFormatting sqref="B820">
    <cfRule type="cellIs" dxfId="218" priority="51" stopIfTrue="1" operator="equal">
      <formula>0</formula>
    </cfRule>
  </conditionalFormatting>
  <conditionalFormatting sqref="B822">
    <cfRule type="cellIs" dxfId="217" priority="50" stopIfTrue="1" operator="equal">
      <formula>0</formula>
    </cfRule>
  </conditionalFormatting>
  <conditionalFormatting sqref="B824">
    <cfRule type="cellIs" dxfId="216" priority="49" stopIfTrue="1" operator="equal">
      <formula>0</formula>
    </cfRule>
  </conditionalFormatting>
  <conditionalFormatting sqref="B826">
    <cfRule type="cellIs" dxfId="215" priority="48" stopIfTrue="1" operator="equal">
      <formula>0</formula>
    </cfRule>
  </conditionalFormatting>
  <conditionalFormatting sqref="B828">
    <cfRule type="cellIs" dxfId="214" priority="47" stopIfTrue="1" operator="equal">
      <formula>0</formula>
    </cfRule>
  </conditionalFormatting>
  <conditionalFormatting sqref="B830">
    <cfRule type="cellIs" dxfId="213" priority="46" stopIfTrue="1" operator="equal">
      <formula>0</formula>
    </cfRule>
  </conditionalFormatting>
  <conditionalFormatting sqref="B832">
    <cfRule type="cellIs" dxfId="212" priority="45" stopIfTrue="1" operator="equal">
      <formula>0</formula>
    </cfRule>
  </conditionalFormatting>
  <conditionalFormatting sqref="B834">
    <cfRule type="cellIs" dxfId="211" priority="44" stopIfTrue="1" operator="equal">
      <formula>0</formula>
    </cfRule>
  </conditionalFormatting>
  <conditionalFormatting sqref="B836">
    <cfRule type="cellIs" dxfId="210" priority="43" stopIfTrue="1" operator="equal">
      <formula>0</formula>
    </cfRule>
  </conditionalFormatting>
  <conditionalFormatting sqref="B838">
    <cfRule type="cellIs" dxfId="209" priority="42" stopIfTrue="1" operator="equal">
      <formula>0</formula>
    </cfRule>
  </conditionalFormatting>
  <conditionalFormatting sqref="B840">
    <cfRule type="cellIs" dxfId="208" priority="41" stopIfTrue="1" operator="equal">
      <formula>0</formula>
    </cfRule>
  </conditionalFormatting>
  <conditionalFormatting sqref="B842:B844">
    <cfRule type="cellIs" dxfId="207" priority="225" stopIfTrue="1" operator="equal">
      <formula>0</formula>
    </cfRule>
  </conditionalFormatting>
  <conditionalFormatting sqref="B847:B852">
    <cfRule type="cellIs" dxfId="206" priority="224" stopIfTrue="1" operator="equal">
      <formula>0</formula>
    </cfRule>
  </conditionalFormatting>
  <conditionalFormatting sqref="B890:B891">
    <cfRule type="cellIs" dxfId="205" priority="5" stopIfTrue="1" operator="equal">
      <formula>0</formula>
    </cfRule>
  </conditionalFormatting>
  <conditionalFormatting sqref="B898:B902">
    <cfRule type="cellIs" dxfId="204" priority="40" stopIfTrue="1" operator="equal">
      <formula>0</formula>
    </cfRule>
  </conditionalFormatting>
  <conditionalFormatting sqref="B906">
    <cfRule type="cellIs" dxfId="203" priority="39" stopIfTrue="1" operator="equal">
      <formula>0</formula>
    </cfRule>
  </conditionalFormatting>
  <conditionalFormatting sqref="B917">
    <cfRule type="cellIs" dxfId="202" priority="223" stopIfTrue="1" operator="equal">
      <formula>0</formula>
    </cfRule>
  </conditionalFormatting>
  <conditionalFormatting sqref="B920:B925">
    <cfRule type="cellIs" dxfId="201" priority="38" stopIfTrue="1" operator="equal">
      <formula>0</formula>
    </cfRule>
  </conditionalFormatting>
  <conditionalFormatting sqref="B928:B929">
    <cfRule type="cellIs" dxfId="200" priority="37" stopIfTrue="1" operator="equal">
      <formula>0</formula>
    </cfRule>
  </conditionalFormatting>
  <conditionalFormatting sqref="B942:B944">
    <cfRule type="cellIs" dxfId="199" priority="222" stopIfTrue="1" operator="equal">
      <formula>0</formula>
    </cfRule>
  </conditionalFormatting>
  <conditionalFormatting sqref="B948:B950">
    <cfRule type="cellIs" dxfId="198" priority="36" stopIfTrue="1" operator="equal">
      <formula>0</formula>
    </cfRule>
  </conditionalFormatting>
  <conditionalFormatting sqref="B964">
    <cfRule type="cellIs" dxfId="197" priority="35" stopIfTrue="1" operator="equal">
      <formula>0</formula>
    </cfRule>
  </conditionalFormatting>
  <conditionalFormatting sqref="B966">
    <cfRule type="cellIs" dxfId="196" priority="34" stopIfTrue="1" operator="equal">
      <formula>0</formula>
    </cfRule>
  </conditionalFormatting>
  <conditionalFormatting sqref="B968">
    <cfRule type="cellIs" dxfId="195" priority="33" stopIfTrue="1" operator="equal">
      <formula>0</formula>
    </cfRule>
  </conditionalFormatting>
  <conditionalFormatting sqref="B985:B988">
    <cfRule type="cellIs" dxfId="194" priority="30" stopIfTrue="1" operator="equal">
      <formula>0</formula>
    </cfRule>
  </conditionalFormatting>
  <conditionalFormatting sqref="B1006">
    <cfRule type="cellIs" dxfId="193" priority="21" stopIfTrue="1" operator="equal">
      <formula>0</formula>
    </cfRule>
  </conditionalFormatting>
  <conditionalFormatting sqref="B1008">
    <cfRule type="cellIs" dxfId="192" priority="29" stopIfTrue="1" operator="equal">
      <formula>0</formula>
    </cfRule>
  </conditionalFormatting>
  <conditionalFormatting sqref="B1027">
    <cfRule type="cellIs" dxfId="191" priority="28" stopIfTrue="1" operator="equal">
      <formula>0</formula>
    </cfRule>
  </conditionalFormatting>
  <conditionalFormatting sqref="B1031">
    <cfRule type="cellIs" dxfId="190" priority="26" stopIfTrue="1" operator="equal">
      <formula>0</formula>
    </cfRule>
  </conditionalFormatting>
  <conditionalFormatting sqref="B1033">
    <cfRule type="cellIs" dxfId="189" priority="27" stopIfTrue="1" operator="equal">
      <formula>0</formula>
    </cfRule>
  </conditionalFormatting>
  <conditionalFormatting sqref="B1042">
    <cfRule type="cellIs" dxfId="188" priority="25" stopIfTrue="1" operator="equal">
      <formula>0</formula>
    </cfRule>
  </conditionalFormatting>
  <conditionalFormatting sqref="B1044">
    <cfRule type="cellIs" dxfId="187" priority="24" stopIfTrue="1" operator="equal">
      <formula>0</formula>
    </cfRule>
  </conditionalFormatting>
  <conditionalFormatting sqref="B1093">
    <cfRule type="cellIs" dxfId="186" priority="23" stopIfTrue="1" operator="equal">
      <formula>0</formula>
    </cfRule>
  </conditionalFormatting>
  <conditionalFormatting sqref="B1095">
    <cfRule type="cellIs" dxfId="185" priority="22" stopIfTrue="1" operator="equal">
      <formula>0</formula>
    </cfRule>
  </conditionalFormatting>
  <conditionalFormatting sqref="B1109:B1110">
    <cfRule type="cellIs" dxfId="184" priority="221" stopIfTrue="1" operator="equal">
      <formula>0</formula>
    </cfRule>
  </conditionalFormatting>
  <conditionalFormatting sqref="B1127">
    <cfRule type="cellIs" dxfId="183" priority="20" stopIfTrue="1" operator="equal">
      <formula>0</formula>
    </cfRule>
  </conditionalFormatting>
  <conditionalFormatting sqref="B1148">
    <cfRule type="cellIs" dxfId="182" priority="19" stopIfTrue="1" operator="equal">
      <formula>0</formula>
    </cfRule>
  </conditionalFormatting>
  <conditionalFormatting sqref="B1150">
    <cfRule type="cellIs" dxfId="181" priority="18" stopIfTrue="1" operator="equal">
      <formula>0</formula>
    </cfRule>
  </conditionalFormatting>
  <conditionalFormatting sqref="B1152">
    <cfRule type="cellIs" dxfId="180" priority="17" stopIfTrue="1" operator="equal">
      <formula>0</formula>
    </cfRule>
  </conditionalFormatting>
  <conditionalFormatting sqref="B1203:B1204">
    <cfRule type="cellIs" dxfId="179" priority="4" stopIfTrue="1" operator="equal">
      <formula>0</formula>
    </cfRule>
  </conditionalFormatting>
  <conditionalFormatting sqref="B1217:B1221">
    <cfRule type="cellIs" dxfId="178" priority="220" stopIfTrue="1" operator="equal">
      <formula>0</formula>
    </cfRule>
  </conditionalFormatting>
  <conditionalFormatting sqref="B1230:B1231">
    <cfRule type="cellIs" dxfId="177" priority="14" stopIfTrue="1" operator="equal">
      <formula>0</formula>
    </cfRule>
  </conditionalFormatting>
  <conditionalFormatting sqref="B1234:B1235">
    <cfRule type="cellIs" dxfId="176" priority="219" stopIfTrue="1" operator="equal">
      <formula>0</formula>
    </cfRule>
  </conditionalFormatting>
  <conditionalFormatting sqref="E290:I330">
    <cfRule type="cellIs" dxfId="175" priority="168" stopIfTrue="1" operator="equal">
      <formula>0</formula>
    </cfRule>
  </conditionalFormatting>
  <conditionalFormatting sqref="E332:I347">
    <cfRule type="cellIs" dxfId="174" priority="138" stopIfTrue="1" operator="equal">
      <formula>0</formula>
    </cfRule>
  </conditionalFormatting>
  <conditionalFormatting sqref="E355:I356">
    <cfRule type="cellIs" dxfId="173" priority="7" stopIfTrue="1" operator="equal">
      <formula>0</formula>
    </cfRule>
  </conditionalFormatting>
  <conditionalFormatting sqref="E377:I412">
    <cfRule type="cellIs" dxfId="172" priority="100" stopIfTrue="1" operator="equal">
      <formula>0</formula>
    </cfRule>
  </conditionalFormatting>
  <conditionalFormatting sqref="E414:I429">
    <cfRule type="cellIs" dxfId="171" priority="86" stopIfTrue="1" operator="equal">
      <formula>0</formula>
    </cfRule>
  </conditionalFormatting>
  <pageMargins left="0.78740157480314954" right="0.59055118110236204" top="0.78740157480314954" bottom="0.78740157480314954" header="0.31496062992125984" footer="0.31496062992125984"/>
  <pageSetup paperSize="9" scale="79" fitToHeight="0" orientation="portrait" verticalDpi="200" r:id="rId1"/>
  <headerFooter differentFirst="1">
    <oddHeader>&amp;C&amp;"Times New Roman,обычный"&amp;10&amp;P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  <pageSetUpPr fitToPage="1"/>
  </sheetPr>
  <dimension ref="A1:AA1827"/>
  <sheetViews>
    <sheetView tabSelected="1" view="pageBreakPreview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4" sqref="N4"/>
    </sheetView>
  </sheetViews>
  <sheetFormatPr defaultRowHeight="14.4" outlineLevelCol="1" x14ac:dyDescent="0.3"/>
  <cols>
    <col min="1" max="1" width="6.44140625" style="1" customWidth="1"/>
    <col min="2" max="2" width="18.21875" style="2" customWidth="1"/>
    <col min="3" max="3" width="30.44140625" customWidth="1" collapsed="1"/>
    <col min="4" max="5" width="30.44140625" hidden="1" customWidth="1" outlineLevel="1"/>
    <col min="6" max="6" width="19.33203125" style="3" customWidth="1"/>
    <col min="7" max="7" width="30.6640625" style="3" hidden="1" customWidth="1"/>
    <col min="8" max="11" width="6.44140625" style="3" hidden="1" customWidth="1"/>
    <col min="12" max="12" width="6.44140625" style="1" hidden="1" customWidth="1"/>
    <col min="13" max="13" width="10.33203125" style="4" customWidth="1"/>
    <col min="14" max="14" width="11.33203125" style="4" customWidth="1"/>
    <col min="15" max="15" width="13.5546875" style="4" customWidth="1"/>
    <col min="16" max="16" width="10.33203125" style="1" customWidth="1" outlineLevel="1"/>
    <col min="17" max="17" width="14.44140625" style="1" customWidth="1" outlineLevel="1"/>
    <col min="18" max="18" width="12.5546875" style="5" customWidth="1" outlineLevel="1"/>
    <col min="19" max="19" width="9.33203125" style="1" customWidth="1" outlineLevel="1"/>
    <col min="20" max="20" width="11.6640625" style="1" customWidth="1" outlineLevel="1"/>
    <col min="21" max="21" width="11.5546875" style="1" customWidth="1" outlineLevel="1"/>
    <col min="23" max="23" width="10.109375" bestFit="1" customWidth="1"/>
  </cols>
  <sheetData>
    <row r="1" spans="1:27" ht="40.200000000000003" customHeight="1" x14ac:dyDescent="0.3">
      <c r="A1" s="51" t="s">
        <v>2</v>
      </c>
      <c r="B1" s="51" t="s">
        <v>3</v>
      </c>
      <c r="C1" s="51" t="s">
        <v>4</v>
      </c>
      <c r="D1" s="51" t="s">
        <v>929</v>
      </c>
      <c r="E1" s="51" t="s">
        <v>928</v>
      </c>
      <c r="F1" s="51" t="s">
        <v>5</v>
      </c>
      <c r="G1" s="51" t="s">
        <v>6</v>
      </c>
      <c r="H1" s="51">
        <v>0</v>
      </c>
      <c r="I1" s="51">
        <v>0</v>
      </c>
      <c r="J1" s="51">
        <v>0</v>
      </c>
      <c r="K1" s="51">
        <v>0</v>
      </c>
      <c r="L1" s="51">
        <v>0</v>
      </c>
      <c r="M1" s="51">
        <v>2024</v>
      </c>
      <c r="N1" s="51" t="s">
        <v>923</v>
      </c>
      <c r="O1" s="51" t="s">
        <v>924</v>
      </c>
      <c r="P1" s="51" t="s">
        <v>205</v>
      </c>
      <c r="Q1" s="51" t="s">
        <v>926</v>
      </c>
      <c r="R1" s="51" t="s">
        <v>9</v>
      </c>
      <c r="S1" s="51" t="s">
        <v>10</v>
      </c>
      <c r="T1" s="51" t="s">
        <v>927</v>
      </c>
      <c r="U1" s="51" t="s">
        <v>925</v>
      </c>
      <c r="AA1" s="71">
        <f ca="1">TODAY()</f>
        <v>45676</v>
      </c>
    </row>
    <row r="2" spans="1:27" x14ac:dyDescent="0.3">
      <c r="A2" s="101">
        <v>1</v>
      </c>
      <c r="B2" s="102" t="s">
        <v>30</v>
      </c>
      <c r="C2" s="104" t="s">
        <v>31</v>
      </c>
      <c r="D2" s="54" t="str">
        <f>MID(C2,1,SEARCH(CHAR(10),C2,1)-1)</f>
        <v>Генеральный директор</v>
      </c>
      <c r="E2" s="54" t="str">
        <f>MID(C2,SEARCH(CHAR(10),C2,1)+1,LEN(C2)-LEN(D2))</f>
        <v>0000683</v>
      </c>
      <c r="F2" s="55" t="s">
        <v>205</v>
      </c>
      <c r="G2" s="55"/>
      <c r="H2" s="55"/>
      <c r="I2" s="55"/>
      <c r="J2" s="55"/>
      <c r="K2" s="55"/>
      <c r="L2" s="56"/>
      <c r="M2" s="57">
        <v>1</v>
      </c>
      <c r="N2" s="58">
        <v>45622</v>
      </c>
      <c r="O2" s="58">
        <f>IF(F2=$P$1,DATE(YEAR(N2)+1,MONTH(N2),DAY(N2)),IF(F2=$Q$1,DATE(YEAR(N2)+1,MONTH(N2),DAY(N2)),IF(F2=$R$1,DATE(YEAR(N2)+3,MONTH(N2),DAY(N2)),IF(F2=$S$1,DATE(YEAR(N2)+1,MONTH(N2),DAY(N2)),IF(F2=$T$1,DATE(YEAR(N2)+1,MONTH(N2),DAY(N2)),IF(F2=$U$1,DATE(YEAR(N2)+1,MONTH(N2),DAY(N2)),IF(F2="ЭМИ ПЧ 50",DATE(YEAR(N2)+3,MONTH(N2),DAY(N2)),"ошибка")))))))</f>
        <v>45987</v>
      </c>
      <c r="P2" s="52"/>
      <c r="Q2" s="52"/>
      <c r="R2" s="52"/>
      <c r="S2" s="52"/>
      <c r="T2" s="52"/>
      <c r="U2" s="52"/>
    </row>
    <row r="3" spans="1:27" x14ac:dyDescent="0.3">
      <c r="A3" s="101"/>
      <c r="B3" s="102"/>
      <c r="C3" s="104"/>
      <c r="D3" s="54" t="str">
        <f>IF(IFERROR(MID(C3,1,SEARCH(CHAR(10),C3,1)-1),0)=0,D2,MID(C3,1,SEARCH(CHAR(10),C3,1)-1))</f>
        <v>Генеральный директор</v>
      </c>
      <c r="E3" s="54" t="str">
        <f>IF(IFERROR(MID(C3,SEARCH(CHAR(10),C3,1)+1,LEN(C3)-LEN(D3)),0)=0,E2,MID(C3,SEARCH(CHAR(10),C3,1)+1,LEN(C3)-LEN(D3)))</f>
        <v>0000683</v>
      </c>
      <c r="F3" s="55" t="s">
        <v>9</v>
      </c>
      <c r="G3" s="55"/>
      <c r="H3" s="55"/>
      <c r="I3" s="55"/>
      <c r="J3" s="55"/>
      <c r="K3" s="55"/>
      <c r="L3" s="56"/>
      <c r="M3" s="57">
        <v>1</v>
      </c>
      <c r="N3" s="59">
        <v>45622</v>
      </c>
      <c r="O3" s="58">
        <f>IF(F3=$P$1,DATE(YEAR(N3)+1,MONTH(N3),DAY(N3)),IF(F3=$Q$1,DATE(YEAR(N3)+1,MONTH(N3),DAY(N3)),IF(F3=$R$1,DATE(YEAR(N3)+3,MONTH(N3),DAY(N3)),IF(F3=$S$1,DATE(YEAR(N3)+1,MONTH(N3),DAY(N3)),IF(F3=$T$1,DATE(YEAR(N3)+1,MONTH(N3),DAY(N3)),IF(F3=$U$1,DATE(YEAR(N3)+1,MONTH(N3),DAY(N3)),IF(F3="ЭМИ ПЧ 50",DATE(YEAR(N3)+3,MONTH(N3),DAY(N3)),"ошибка")))))))</f>
        <v>46717</v>
      </c>
      <c r="P3" s="52"/>
      <c r="Q3" s="52"/>
      <c r="R3" s="52"/>
      <c r="S3" s="52"/>
      <c r="T3" s="52"/>
      <c r="U3" s="52"/>
    </row>
    <row r="4" spans="1:27" ht="41.4" x14ac:dyDescent="0.3">
      <c r="A4" s="52">
        <v>2</v>
      </c>
      <c r="B4" s="53" t="s">
        <v>30</v>
      </c>
      <c r="C4" s="60" t="s">
        <v>34</v>
      </c>
      <c r="D4" s="54" t="str">
        <f>IF(IFERROR(MID(C4,1,SEARCH(CHAR(10),C4,1)-1),0)=0,D3,MID(C4,1,SEARCH(CHAR(10),C4,1)-1))</f>
        <v>Заместитель генерального директора</v>
      </c>
      <c r="E4" s="54" t="str">
        <f>IF(IFERROR(MID(C4,SEARCH(CHAR(10),C4,1)+1,LEN(C4)-LEN(D4)),0)=0,E3,MID(C4,SEARCH(CHAR(10),C4,1)+1,LEN(C4)-LEN(D4)))</f>
        <v xml:space="preserve"> 20230001</v>
      </c>
      <c r="F4" s="55" t="s">
        <v>205</v>
      </c>
      <c r="G4" s="55"/>
      <c r="H4" s="55"/>
      <c r="I4" s="55"/>
      <c r="J4" s="55"/>
      <c r="K4" s="55"/>
      <c r="L4" s="56"/>
      <c r="M4" s="57">
        <v>1</v>
      </c>
      <c r="N4" s="58">
        <v>45622</v>
      </c>
      <c r="O4" s="58">
        <f>IF(F4=$P$1,DATE(YEAR(N4)+1,MONTH(N4),DAY(N4)),IF(F4=$Q$1,DATE(YEAR(N4)+1,MONTH(N4),DAY(N4)),IF(F4=$R$1,DATE(YEAR(N4)+3,MONTH(N4),DAY(N4)),IF(F4=$S$1,DATE(YEAR(N4)+1,MONTH(N4),DAY(N4)),IF(F4=$T$1,DATE(YEAR(N4)+1,MONTH(N4),DAY(N4)),IF(F4=$U$1,DATE(YEAR(N4)+1,MONTH(N4),DAY(N4)),IF(F4="ЭМИ ПЧ 50",DATE(YEAR(N4)+3,MONTH(N4),DAY(N4)),"ошибка")))))))</f>
        <v>45987</v>
      </c>
      <c r="P4" s="52">
        <v>1</v>
      </c>
      <c r="Q4" s="52"/>
      <c r="R4" s="52"/>
      <c r="S4" s="52"/>
      <c r="T4" s="52"/>
      <c r="U4" s="52"/>
      <c r="W4" s="70"/>
    </row>
    <row r="5" spans="1:27" ht="41.4" x14ac:dyDescent="0.3">
      <c r="A5" s="52">
        <f>MAX($A$2:A4)+1</f>
        <v>3</v>
      </c>
      <c r="B5" s="53" t="s">
        <v>30</v>
      </c>
      <c r="C5" s="60" t="s">
        <v>35</v>
      </c>
      <c r="D5" s="54" t="str">
        <f>IF(IFERROR(MID(C5,1,SEARCH(CHAR(10),C5,1)-1),0)=0,D4,MID(C5,1,SEARCH(CHAR(10),C5,1)-1))</f>
        <v>Заместитель генерального директора</v>
      </c>
      <c r="E5" s="54" t="str">
        <f>IF(IFERROR(MID(C5,SEARCH(CHAR(10),C5,1)+1,LEN(C5)-LEN(D5)),0)=0,E4,MID(C5,SEARCH(CHAR(10),C5,1)+1,LEN(C5)-LEN(D5)))</f>
        <v>20230002</v>
      </c>
      <c r="F5" s="55" t="s">
        <v>205</v>
      </c>
      <c r="G5" s="55"/>
      <c r="H5" s="55"/>
      <c r="I5" s="55"/>
      <c r="J5" s="55"/>
      <c r="K5" s="55"/>
      <c r="L5" s="56"/>
      <c r="M5" s="57">
        <v>1</v>
      </c>
      <c r="N5" s="59">
        <v>45622</v>
      </c>
      <c r="O5" s="58">
        <f>IF(F5=$P$1,DATE(YEAR(N5)+1,MONTH(N5),DAY(N5)),IF(F5=$Q$1,DATE(YEAR(N5)+1,MONTH(N5),DAY(N5)),IF(F5=$R$1,DATE(YEAR(N5)+3,MONTH(N5),DAY(N5)),IF(F5=$S$1,DATE(YEAR(N5)+1,MONTH(N5),DAY(N5)),IF(F5=$T$1,DATE(YEAR(N5)+1,MONTH(N5),DAY(N5)),IF(F5=$U$1,DATE(YEAR(N5)+1,MONTH(N5),DAY(N5)),IF(F5="ЭМИ ПЧ 50",DATE(YEAR(N5)+3,MONTH(N5),DAY(N5)),"ошибка")))))))</f>
        <v>45987</v>
      </c>
      <c r="P5" s="52">
        <v>1</v>
      </c>
      <c r="Q5" s="52"/>
      <c r="R5" s="52"/>
      <c r="S5" s="52"/>
      <c r="T5" s="52"/>
      <c r="U5" s="52"/>
    </row>
    <row r="6" spans="1:27" ht="27.6" x14ac:dyDescent="0.3">
      <c r="A6" s="101">
        <f>MAX($A$2:A5)+1</f>
        <v>4</v>
      </c>
      <c r="B6" s="102" t="s">
        <v>30</v>
      </c>
      <c r="C6" s="104" t="s">
        <v>36</v>
      </c>
      <c r="D6" s="54" t="str">
        <f>IF(IFERROR(MID(C6,1,SEARCH(CHAR(10),C6,1)-1),0)=0,D5,MID(C6,1,SEARCH(CHAR(10),C6,1)-1))</f>
        <v>Заместитель генерального директора</v>
      </c>
      <c r="E6" s="54" t="str">
        <f>IF(IFERROR(MID(C6,SEARCH(CHAR(10),C6,1)+1,LEN(C6)-LEN(D6)),0)=0,E5,MID(C6,SEARCH(CHAR(10),C6,1)+1,LEN(C6)-LEN(D6)))</f>
        <v>010010</v>
      </c>
      <c r="F6" s="55" t="s">
        <v>205</v>
      </c>
      <c r="G6" s="55"/>
      <c r="H6" s="55"/>
      <c r="I6" s="55"/>
      <c r="J6" s="55"/>
      <c r="K6" s="55"/>
      <c r="L6" s="56"/>
      <c r="M6" s="57">
        <v>1</v>
      </c>
      <c r="N6" s="58">
        <v>45622</v>
      </c>
      <c r="O6" s="58">
        <f>IF(F6=$P$1,DATE(YEAR(N6)+1,MONTH(N6),DAY(N6)),IF(F6=$Q$1,DATE(YEAR(N6)+1,MONTH(N6),DAY(N6)),IF(F6=$R$1,DATE(YEAR(N6)+3,MONTH(N6),DAY(N6)),IF(F6=$S$1,DATE(YEAR(N6)+1,MONTH(N6),DAY(N6)),IF(F6=$T$1,DATE(YEAR(N6)+1,MONTH(N6),DAY(N6)),IF(F6=$U$1,DATE(YEAR(N6)+1,MONTH(N6),DAY(N6)),IF(F6="ЭМИ ПЧ 50",DATE(YEAR(N6)+3,MONTH(N6),DAY(N6)),"ошибка")))))))</f>
        <v>45987</v>
      </c>
      <c r="P6" s="52">
        <v>1</v>
      </c>
      <c r="Q6" s="52"/>
      <c r="R6" s="52">
        <v>1</v>
      </c>
      <c r="S6" s="52"/>
      <c r="T6" s="52"/>
      <c r="U6" s="52"/>
    </row>
    <row r="7" spans="1:27" ht="27.6" x14ac:dyDescent="0.3">
      <c r="A7" s="101"/>
      <c r="B7" s="102"/>
      <c r="C7" s="104"/>
      <c r="D7" s="54" t="str">
        <f>IF(IFERROR(MID(C7,1,SEARCH(CHAR(10),C7,1)-1),0)=0,D6,MID(C7,1,SEARCH(CHAR(10),C7,1)-1))</f>
        <v>Заместитель генерального директора</v>
      </c>
      <c r="E7" s="54" t="str">
        <f>IF(IFERROR(MID(C7,SEARCH(CHAR(10),C7,1)+1,LEN(C7)-LEN(D7)),0)=0,E6,MID(C7,SEARCH(CHAR(10),C7,1)+1,LEN(C7)-LEN(D7)))</f>
        <v>010010</v>
      </c>
      <c r="F7" s="55" t="s">
        <v>9</v>
      </c>
      <c r="G7" s="55"/>
      <c r="H7" s="55"/>
      <c r="I7" s="55"/>
      <c r="J7" s="55"/>
      <c r="K7" s="55"/>
      <c r="L7" s="56"/>
      <c r="M7" s="57">
        <v>1</v>
      </c>
      <c r="N7" s="59">
        <v>45622</v>
      </c>
      <c r="O7" s="58">
        <f>IF(F7=$P$1,DATE(YEAR(N7)+1,MONTH(N7),DAY(N7)),IF(F7=$Q$1,DATE(YEAR(N7)+1,MONTH(N7),DAY(N7)),IF(F7=$R$1,DATE(YEAR(N7)+3,MONTH(N7),DAY(N7)),IF(F7=$S$1,DATE(YEAR(N7)+1,MONTH(N7),DAY(N7)),IF(F7=$T$1,DATE(YEAR(N7)+1,MONTH(N7),DAY(N7)),IF(F7=$U$1,DATE(YEAR(N7)+1,MONTH(N7),DAY(N7)),IF(F7="ЭМИ ПЧ 50",DATE(YEAR(N7)+3,MONTH(N7),DAY(N7)),"ошибка")))))))</f>
        <v>46717</v>
      </c>
      <c r="P7" s="52"/>
      <c r="Q7" s="52"/>
      <c r="R7" s="52"/>
      <c r="S7" s="52"/>
      <c r="T7" s="52"/>
      <c r="U7" s="52"/>
    </row>
    <row r="8" spans="1:27" ht="27.6" x14ac:dyDescent="0.3">
      <c r="A8" s="101">
        <f>MAX($A$2:A7)+1</f>
        <v>5</v>
      </c>
      <c r="B8" s="102" t="s">
        <v>30</v>
      </c>
      <c r="C8" s="104" t="s">
        <v>37</v>
      </c>
      <c r="D8" s="54" t="str">
        <f>IF(IFERROR(MID(C8,1,SEARCH(CHAR(10),C8,1)-1),0)=0,D7,MID(C8,1,SEARCH(CHAR(10),C8,1)-1))</f>
        <v xml:space="preserve">Заместитель генерального директора – главный бухгалтер </v>
      </c>
      <c r="E8" s="54" t="str">
        <f>IF(IFERROR(MID(C8,SEARCH(CHAR(10),C8,1)+1,LEN(C8)-LEN(D8)),0)=0,E7,MID(C8,SEARCH(CHAR(10),C8,1)+1,LEN(C8)-LEN(D8)))</f>
        <v>0000685</v>
      </c>
      <c r="F8" s="55" t="s">
        <v>205</v>
      </c>
      <c r="G8" s="55"/>
      <c r="H8" s="55"/>
      <c r="I8" s="55"/>
      <c r="J8" s="55"/>
      <c r="K8" s="55"/>
      <c r="L8" s="56"/>
      <c r="M8" s="57">
        <v>1</v>
      </c>
      <c r="N8" s="58">
        <v>45622</v>
      </c>
      <c r="O8" s="58">
        <f>IF(F8=$P$1,DATE(YEAR(N8)+1,MONTH(N8),DAY(N8)),IF(F8=$Q$1,DATE(YEAR(N8)+1,MONTH(N8),DAY(N8)),IF(F8=$R$1,DATE(YEAR(N8)+3,MONTH(N8),DAY(N8)),IF(F8=$S$1,DATE(YEAR(N8)+1,MONTH(N8),DAY(N8)),IF(F8=$T$1,DATE(YEAR(N8)+1,MONTH(N8),DAY(N8)),IF(F8=$U$1,DATE(YEAR(N8)+1,MONTH(N8),DAY(N8)),IF(F8="ЭМИ ПЧ 50",DATE(YEAR(N8)+3,MONTH(N8),DAY(N8)),"ошибка")))))))</f>
        <v>45987</v>
      </c>
      <c r="P8" s="52">
        <v>1</v>
      </c>
      <c r="Q8" s="52"/>
      <c r="R8" s="52">
        <v>1</v>
      </c>
      <c r="S8" s="52"/>
      <c r="T8" s="52"/>
      <c r="U8" s="52"/>
    </row>
    <row r="9" spans="1:27" ht="27.6" x14ac:dyDescent="0.3">
      <c r="A9" s="101"/>
      <c r="B9" s="102"/>
      <c r="C9" s="104"/>
      <c r="D9" s="54" t="str">
        <f>IF(IFERROR(MID(C9,1,SEARCH(CHAR(10),C9,1)-1),0)=0,D8,MID(C9,1,SEARCH(CHAR(10),C9,1)-1))</f>
        <v xml:space="preserve">Заместитель генерального директора – главный бухгалтер </v>
      </c>
      <c r="E9" s="54" t="str">
        <f>IF(IFERROR(MID(C9,SEARCH(CHAR(10),C9,1)+1,LEN(C9)-LEN(D9)),0)=0,E8,MID(C9,SEARCH(CHAR(10),C9,1)+1,LEN(C9)-LEN(D9)))</f>
        <v>0000685</v>
      </c>
      <c r="F9" s="55" t="s">
        <v>9</v>
      </c>
      <c r="G9" s="55"/>
      <c r="H9" s="55"/>
      <c r="I9" s="55"/>
      <c r="J9" s="55"/>
      <c r="K9" s="55"/>
      <c r="L9" s="56"/>
      <c r="M9" s="57">
        <v>1</v>
      </c>
      <c r="N9" s="59">
        <v>45622</v>
      </c>
      <c r="O9" s="58">
        <f>IF(F9=$P$1,DATE(YEAR(N9)+1,MONTH(N9),DAY(N9)),IF(F9=$Q$1,DATE(YEAR(N9)+1,MONTH(N9),DAY(N9)),IF(F9=$R$1,DATE(YEAR(N9)+3,MONTH(N9),DAY(N9)),IF(F9=$S$1,DATE(YEAR(N9)+1,MONTH(N9),DAY(N9)),IF(F9=$T$1,DATE(YEAR(N9)+1,MONTH(N9),DAY(N9)),IF(F9=$U$1,DATE(YEAR(N9)+1,MONTH(N9),DAY(N9)),IF(F9="ЭМИ ПЧ 50",DATE(YEAR(N9)+3,MONTH(N9),DAY(N9)),"ошибка")))))))</f>
        <v>46717</v>
      </c>
      <c r="P9" s="52"/>
      <c r="Q9" s="52"/>
      <c r="R9" s="52"/>
      <c r="S9" s="52"/>
      <c r="T9" s="52"/>
      <c r="U9" s="52"/>
    </row>
    <row r="10" spans="1:27" ht="27.6" x14ac:dyDescent="0.3">
      <c r="A10" s="101">
        <f>MAX($A$2:A9)+1</f>
        <v>6</v>
      </c>
      <c r="B10" s="102" t="s">
        <v>30</v>
      </c>
      <c r="C10" s="104" t="s">
        <v>38</v>
      </c>
      <c r="D10" s="54" t="str">
        <f t="shared" ref="D10:D73" si="0">IF(IFERROR(MID(C10,1,SEARCH(CHAR(10),C10,1)-1),0)=0,D9,MID(C10,1,SEARCH(CHAR(10),C10,1)-1))</f>
        <v>Заместитель генерального директора</v>
      </c>
      <c r="E10" s="54" t="str">
        <f t="shared" ref="E10:E73" si="1">IF(IFERROR(MID(C10,SEARCH(CHAR(10),C10,1)+1,LEN(C10)-LEN(D10)),0)=0,E9,MID(C10,SEARCH(CHAR(10),C10,1)+1,LEN(C10)-LEN(D10)))</f>
        <v>010009</v>
      </c>
      <c r="F10" s="55" t="s">
        <v>205</v>
      </c>
      <c r="G10" s="55"/>
      <c r="H10" s="55"/>
      <c r="I10" s="55"/>
      <c r="J10" s="55"/>
      <c r="K10" s="55"/>
      <c r="L10" s="56"/>
      <c r="M10" s="57">
        <v>1</v>
      </c>
      <c r="N10" s="58">
        <v>45622</v>
      </c>
      <c r="O10" s="58">
        <f>IF(F10=$P$1,DATE(YEAR(N10)+1,MONTH(N10),DAY(N10)),IF(F10=$Q$1,DATE(YEAR(N10)+1,MONTH(N10),DAY(N10)),IF(F10=$R$1,DATE(YEAR(N10)+3,MONTH(N10),DAY(N10)),IF(F10=$S$1,DATE(YEAR(N10)+1,MONTH(N10),DAY(N10)),IF(F10=$T$1,DATE(YEAR(N10)+1,MONTH(N10),DAY(N10)),IF(F10=$U$1,DATE(YEAR(N10)+1,MONTH(N10),DAY(N10)),IF(F10="ЭМИ ПЧ 50",DATE(YEAR(N10)+3,MONTH(N10),DAY(N10)),"ошибка")))))))</f>
        <v>45987</v>
      </c>
      <c r="P10" s="52">
        <v>1</v>
      </c>
      <c r="Q10" s="52"/>
      <c r="R10" s="52">
        <v>1</v>
      </c>
      <c r="S10" s="52"/>
      <c r="T10" s="52"/>
      <c r="U10" s="52"/>
    </row>
    <row r="11" spans="1:27" ht="27.6" x14ac:dyDescent="0.3">
      <c r="A11" s="101"/>
      <c r="B11" s="102"/>
      <c r="C11" s="104"/>
      <c r="D11" s="54" t="str">
        <f t="shared" si="0"/>
        <v>Заместитель генерального директора</v>
      </c>
      <c r="E11" s="54" t="str">
        <f t="shared" si="1"/>
        <v>010009</v>
      </c>
      <c r="F11" s="55" t="s">
        <v>9</v>
      </c>
      <c r="G11" s="55"/>
      <c r="H11" s="55"/>
      <c r="I11" s="55"/>
      <c r="J11" s="55"/>
      <c r="K11" s="55"/>
      <c r="L11" s="56"/>
      <c r="M11" s="57">
        <v>1</v>
      </c>
      <c r="N11" s="59">
        <v>45622</v>
      </c>
      <c r="O11" s="58">
        <f>IF(F11=$P$1,DATE(YEAR(N11)+1,MONTH(N11),DAY(N11)),IF(F11=$Q$1,DATE(YEAR(N11)+1,MONTH(N11),DAY(N11)),IF(F11=$R$1,DATE(YEAR(N11)+3,MONTH(N11),DAY(N11)),IF(F11=$S$1,DATE(YEAR(N11)+1,MONTH(N11),DAY(N11)),IF(F11=$T$1,DATE(YEAR(N11)+1,MONTH(N11),DAY(N11)),IF(F11=$U$1,DATE(YEAR(N11)+1,MONTH(N11),DAY(N11)),IF(F11="ЭМИ ПЧ 50",DATE(YEAR(N11)+3,MONTH(N11),DAY(N11)),"ошибка")))))))</f>
        <v>46717</v>
      </c>
      <c r="P11" s="52"/>
      <c r="Q11" s="52"/>
      <c r="R11" s="52"/>
      <c r="S11" s="52"/>
      <c r="T11" s="52"/>
      <c r="U11" s="52"/>
    </row>
    <row r="12" spans="1:27" ht="27.6" x14ac:dyDescent="0.3">
      <c r="A12" s="101">
        <f>MAX($A$2:A11)+1</f>
        <v>7</v>
      </c>
      <c r="B12" s="106" t="s">
        <v>39</v>
      </c>
      <c r="C12" s="104" t="s">
        <v>40</v>
      </c>
      <c r="D12" s="54" t="str">
        <f t="shared" si="0"/>
        <v>Заместитель генерального директора</v>
      </c>
      <c r="E12" s="54" t="str">
        <f t="shared" si="1"/>
        <v>010009</v>
      </c>
      <c r="F12" s="55" t="s">
        <v>205</v>
      </c>
      <c r="G12" s="55"/>
      <c r="H12" s="55"/>
      <c r="I12" s="55"/>
      <c r="J12" s="55"/>
      <c r="K12" s="55"/>
      <c r="L12" s="56"/>
      <c r="M12" s="57">
        <v>1</v>
      </c>
      <c r="N12" s="58">
        <v>45622</v>
      </c>
      <c r="O12" s="58">
        <f>IF(F12=$P$1,DATE(YEAR(N12)+1,MONTH(N12),DAY(N12)),IF(F12=$Q$1,DATE(YEAR(N12)+1,MONTH(N12),DAY(N12)),IF(F12=$R$1,DATE(YEAR(N12)+3,MONTH(N12),DAY(N12)),IF(F12=$S$1,DATE(YEAR(N12)+1,MONTH(N12),DAY(N12)),IF(F12=$T$1,DATE(YEAR(N12)+1,MONTH(N12),DAY(N12)),IF(F12=$U$1,DATE(YEAR(N12)+1,MONTH(N12),DAY(N12)),IF(F12="ЭМИ ПЧ 50",DATE(YEAR(N12)+3,MONTH(N12),DAY(N12)),"ошибка")))))))</f>
        <v>45987</v>
      </c>
      <c r="P12" s="52">
        <v>1</v>
      </c>
      <c r="Q12" s="52"/>
      <c r="R12" s="52">
        <v>1</v>
      </c>
      <c r="S12" s="52"/>
      <c r="T12" s="52"/>
      <c r="U12" s="52"/>
    </row>
    <row r="13" spans="1:27" ht="27.6" x14ac:dyDescent="0.3">
      <c r="A13" s="101"/>
      <c r="B13" s="106"/>
      <c r="C13" s="104"/>
      <c r="D13" s="54" t="str">
        <f t="shared" si="0"/>
        <v>Заместитель генерального директора</v>
      </c>
      <c r="E13" s="54" t="str">
        <f t="shared" si="1"/>
        <v>010009</v>
      </c>
      <c r="F13" s="55" t="s">
        <v>9</v>
      </c>
      <c r="G13" s="55"/>
      <c r="H13" s="55"/>
      <c r="I13" s="55"/>
      <c r="J13" s="55"/>
      <c r="K13" s="55"/>
      <c r="L13" s="56"/>
      <c r="M13" s="57">
        <v>1</v>
      </c>
      <c r="N13" s="59">
        <v>45622</v>
      </c>
      <c r="O13" s="58">
        <f>IF(F13=$P$1,DATE(YEAR(N13)+1,MONTH(N13),DAY(N13)),IF(F13=$Q$1,DATE(YEAR(N13)+1,MONTH(N13),DAY(N13)),IF(F13=$R$1,DATE(YEAR(N13)+3,MONTH(N13),DAY(N13)),IF(F13=$S$1,DATE(YEAR(N13)+1,MONTH(N13),DAY(N13)),IF(F13=$T$1,DATE(YEAR(N13)+1,MONTH(N13),DAY(N13)),IF(F13=$U$1,DATE(YEAR(N13)+1,MONTH(N13),DAY(N13)),IF(F13="ЭМИ ПЧ 50",DATE(YEAR(N13)+3,MONTH(N13),DAY(N13)),"ошибка")))))))</f>
        <v>46717</v>
      </c>
      <c r="P13" s="52"/>
      <c r="Q13" s="52"/>
      <c r="R13" s="52"/>
      <c r="S13" s="52"/>
      <c r="T13" s="52"/>
      <c r="U13" s="52"/>
    </row>
    <row r="14" spans="1:27" ht="27.6" x14ac:dyDescent="0.3">
      <c r="A14" s="101">
        <f>MAX($A$2:A13)+1</f>
        <v>8</v>
      </c>
      <c r="B14" s="106" t="s">
        <v>39</v>
      </c>
      <c r="C14" s="104" t="s">
        <v>41</v>
      </c>
      <c r="D14" s="54" t="str">
        <f t="shared" si="0"/>
        <v>Советник генерального директора</v>
      </c>
      <c r="E14" s="54" t="str">
        <f t="shared" si="1"/>
        <v>010011</v>
      </c>
      <c r="F14" s="55" t="s">
        <v>205</v>
      </c>
      <c r="G14" s="55"/>
      <c r="H14" s="55"/>
      <c r="I14" s="55"/>
      <c r="J14" s="55"/>
      <c r="K14" s="55"/>
      <c r="L14" s="56"/>
      <c r="M14" s="57">
        <v>1</v>
      </c>
      <c r="N14" s="58">
        <v>45622</v>
      </c>
      <c r="O14" s="58">
        <f>IF(F14=$P$1,DATE(YEAR(N14)+1,MONTH(N14),DAY(N14)),IF(F14=$Q$1,DATE(YEAR(N14)+1,MONTH(N14),DAY(N14)),IF(F14=$R$1,DATE(YEAR(N14)+3,MONTH(N14),DAY(N14)),IF(F14=$S$1,DATE(YEAR(N14)+1,MONTH(N14),DAY(N14)),IF(F14=$T$1,DATE(YEAR(N14)+1,MONTH(N14),DAY(N14)),IF(F14=$U$1,DATE(YEAR(N14)+1,MONTH(N14),DAY(N14)),IF(F14="ЭМИ ПЧ 50",DATE(YEAR(N14)+3,MONTH(N14),DAY(N14)),"ошибка")))))))</f>
        <v>45987</v>
      </c>
      <c r="P14" s="52">
        <v>1</v>
      </c>
      <c r="Q14" s="52"/>
      <c r="R14" s="52">
        <v>1</v>
      </c>
      <c r="S14" s="52"/>
      <c r="T14" s="52"/>
      <c r="U14" s="52"/>
    </row>
    <row r="15" spans="1:27" ht="27.6" x14ac:dyDescent="0.3">
      <c r="A15" s="101"/>
      <c r="B15" s="106"/>
      <c r="C15" s="104"/>
      <c r="D15" s="54" t="str">
        <f t="shared" si="0"/>
        <v>Советник генерального директора</v>
      </c>
      <c r="E15" s="54" t="str">
        <f t="shared" si="1"/>
        <v>010011</v>
      </c>
      <c r="F15" s="55" t="s">
        <v>9</v>
      </c>
      <c r="G15" s="55"/>
      <c r="H15" s="55"/>
      <c r="I15" s="55"/>
      <c r="J15" s="55"/>
      <c r="K15" s="55"/>
      <c r="L15" s="56"/>
      <c r="M15" s="57">
        <v>1</v>
      </c>
      <c r="N15" s="59">
        <v>45622</v>
      </c>
      <c r="O15" s="58">
        <f>IF(F15=$P$1,DATE(YEAR(N15)+1,MONTH(N15),DAY(N15)),IF(F15=$Q$1,DATE(YEAR(N15)+1,MONTH(N15),DAY(N15)),IF(F15=$R$1,DATE(YEAR(N15)+3,MONTH(N15),DAY(N15)),IF(F15=$S$1,DATE(YEAR(N15)+1,MONTH(N15),DAY(N15)),IF(F15=$T$1,DATE(YEAR(N15)+1,MONTH(N15),DAY(N15)),IF(F15=$U$1,DATE(YEAR(N15)+1,MONTH(N15),DAY(N15)),IF(F15="ЭМИ ПЧ 50",DATE(YEAR(N15)+3,MONTH(N15),DAY(N15)),"ошибка")))))))</f>
        <v>46717</v>
      </c>
      <c r="P15" s="52"/>
      <c r="Q15" s="52"/>
      <c r="R15" s="52"/>
      <c r="S15" s="52"/>
      <c r="T15" s="52"/>
      <c r="U15" s="52"/>
    </row>
    <row r="16" spans="1:27" ht="27.6" x14ac:dyDescent="0.3">
      <c r="A16" s="101">
        <f>MAX($A$2:A15)+1</f>
        <v>9</v>
      </c>
      <c r="B16" s="106" t="s">
        <v>39</v>
      </c>
      <c r="C16" s="104" t="s">
        <v>42</v>
      </c>
      <c r="D16" s="54" t="str">
        <f t="shared" si="0"/>
        <v>Секретарь генерального директора</v>
      </c>
      <c r="E16" s="54" t="str">
        <f t="shared" si="1"/>
        <v>0000687.1А</v>
      </c>
      <c r="F16" s="55" t="s">
        <v>205</v>
      </c>
      <c r="G16" s="55"/>
      <c r="H16" s="55"/>
      <c r="I16" s="55"/>
      <c r="J16" s="55"/>
      <c r="K16" s="55"/>
      <c r="L16" s="56"/>
      <c r="M16" s="57">
        <v>1</v>
      </c>
      <c r="N16" s="58">
        <v>45622</v>
      </c>
      <c r="O16" s="58">
        <f>IF(F16=$P$1,DATE(YEAR(N16)+1,MONTH(N16),DAY(N16)),IF(F16=$Q$1,DATE(YEAR(N16)+1,MONTH(N16),DAY(N16)),IF(F16=$R$1,DATE(YEAR(N16)+3,MONTH(N16),DAY(N16)),IF(F16=$S$1,DATE(YEAR(N16)+1,MONTH(N16),DAY(N16)),IF(F16=$T$1,DATE(YEAR(N16)+1,MONTH(N16),DAY(N16)),IF(F16=$U$1,DATE(YEAR(N16)+1,MONTH(N16),DAY(N16)),IF(F16="ЭМИ ПЧ 50",DATE(YEAR(N16)+3,MONTH(N16),DAY(N16)),"ошибка")))))))</f>
        <v>45987</v>
      </c>
      <c r="P16" s="52">
        <v>1</v>
      </c>
      <c r="Q16" s="52"/>
      <c r="R16" s="52">
        <v>1</v>
      </c>
      <c r="S16" s="52"/>
      <c r="T16" s="52"/>
      <c r="U16" s="52"/>
    </row>
    <row r="17" spans="1:21" ht="27.6" x14ac:dyDescent="0.3">
      <c r="A17" s="101"/>
      <c r="B17" s="106"/>
      <c r="C17" s="104"/>
      <c r="D17" s="54" t="str">
        <f t="shared" si="0"/>
        <v>Секретарь генерального директора</v>
      </c>
      <c r="E17" s="54" t="str">
        <f t="shared" si="1"/>
        <v>0000687.1А</v>
      </c>
      <c r="F17" s="55" t="s">
        <v>9</v>
      </c>
      <c r="G17" s="55"/>
      <c r="H17" s="55"/>
      <c r="I17" s="55"/>
      <c r="J17" s="55"/>
      <c r="K17" s="55"/>
      <c r="L17" s="56"/>
      <c r="M17" s="57">
        <v>1</v>
      </c>
      <c r="N17" s="59">
        <v>45622</v>
      </c>
      <c r="O17" s="58">
        <f>IF(F17=$P$1,DATE(YEAR(N17)+1,MONTH(N17),DAY(N17)),IF(F17=$Q$1,DATE(YEAR(N17)+1,MONTH(N17),DAY(N17)),IF(F17=$R$1,DATE(YEAR(N17)+3,MONTH(N17),DAY(N17)),IF(F17=$S$1,DATE(YEAR(N17)+1,MONTH(N17),DAY(N17)),IF(F17=$T$1,DATE(YEAR(N17)+1,MONTH(N17),DAY(N17)),IF(F17=$U$1,DATE(YEAR(N17)+1,MONTH(N17),DAY(N17)),IF(F17="ЭМИ ПЧ 50",DATE(YEAR(N17)+3,MONTH(N17),DAY(N17)),"ошибка")))))))</f>
        <v>46717</v>
      </c>
      <c r="P17" s="52"/>
      <c r="Q17" s="52"/>
      <c r="R17" s="52"/>
      <c r="S17" s="52"/>
      <c r="T17" s="52"/>
      <c r="U17" s="52"/>
    </row>
    <row r="18" spans="1:21" ht="27.6" x14ac:dyDescent="0.3">
      <c r="A18" s="101">
        <f>MAX($A$2:A17)+1</f>
        <v>10</v>
      </c>
      <c r="B18" s="106" t="s">
        <v>39</v>
      </c>
      <c r="C18" s="104" t="s">
        <v>43</v>
      </c>
      <c r="D18" s="54" t="str">
        <f t="shared" si="0"/>
        <v>Секретарь генерального директора</v>
      </c>
      <c r="E18" s="54" t="str">
        <f t="shared" si="1"/>
        <v>0000687.2А</v>
      </c>
      <c r="F18" s="55" t="s">
        <v>205</v>
      </c>
      <c r="G18" s="55"/>
      <c r="H18" s="55"/>
      <c r="I18" s="55"/>
      <c r="J18" s="55"/>
      <c r="K18" s="55"/>
      <c r="L18" s="56"/>
      <c r="M18" s="57">
        <v>1</v>
      </c>
      <c r="N18" s="58">
        <v>45622</v>
      </c>
      <c r="O18" s="58">
        <f>IF(F18=$P$1,DATE(YEAR(N18)+1,MONTH(N18),DAY(N18)),IF(F18=$Q$1,DATE(YEAR(N18)+1,MONTH(N18),DAY(N18)),IF(F18=$R$1,DATE(YEAR(N18)+3,MONTH(N18),DAY(N18)),IF(F18=$S$1,DATE(YEAR(N18)+1,MONTH(N18),DAY(N18)),IF(F18=$T$1,DATE(YEAR(N18)+1,MONTH(N18),DAY(N18)),IF(F18=$U$1,DATE(YEAR(N18)+1,MONTH(N18),DAY(N18)),IF(F18="ЭМИ ПЧ 50",DATE(YEAR(N18)+3,MONTH(N18),DAY(N18)),"ошибка")))))))</f>
        <v>45987</v>
      </c>
      <c r="P18" s="52">
        <v>1</v>
      </c>
      <c r="Q18" s="52"/>
      <c r="R18" s="52">
        <v>1</v>
      </c>
      <c r="S18" s="52"/>
      <c r="T18" s="52"/>
      <c r="U18" s="52"/>
    </row>
    <row r="19" spans="1:21" ht="27.6" x14ac:dyDescent="0.3">
      <c r="A19" s="101"/>
      <c r="B19" s="106"/>
      <c r="C19" s="104"/>
      <c r="D19" s="54" t="str">
        <f t="shared" si="0"/>
        <v>Секретарь генерального директора</v>
      </c>
      <c r="E19" s="54" t="str">
        <f t="shared" si="1"/>
        <v>0000687.2А</v>
      </c>
      <c r="F19" s="55" t="s">
        <v>9</v>
      </c>
      <c r="G19" s="55"/>
      <c r="H19" s="55"/>
      <c r="I19" s="55"/>
      <c r="J19" s="55"/>
      <c r="K19" s="55"/>
      <c r="L19" s="56"/>
      <c r="M19" s="57">
        <v>1</v>
      </c>
      <c r="N19" s="59">
        <v>45622</v>
      </c>
      <c r="O19" s="58">
        <f>IF(F19=$P$1,DATE(YEAR(N19)+1,MONTH(N19),DAY(N19)),IF(F19=$Q$1,DATE(YEAR(N19)+1,MONTH(N19),DAY(N19)),IF(F19=$R$1,DATE(YEAR(N19)+3,MONTH(N19),DAY(N19)),IF(F19=$S$1,DATE(YEAR(N19)+1,MONTH(N19),DAY(N19)),IF(F19=$T$1,DATE(YEAR(N19)+1,MONTH(N19),DAY(N19)),IF(F19=$U$1,DATE(YEAR(N19)+1,MONTH(N19),DAY(N19)),IF(F19="ЭМИ ПЧ 50",DATE(YEAR(N19)+3,MONTH(N19),DAY(N19)),"ошибка")))))))</f>
        <v>46717</v>
      </c>
      <c r="P19" s="52"/>
      <c r="Q19" s="52"/>
      <c r="R19" s="52"/>
      <c r="S19" s="52"/>
      <c r="T19" s="52"/>
      <c r="U19" s="52"/>
    </row>
    <row r="20" spans="1:21" ht="27.6" x14ac:dyDescent="0.3">
      <c r="A20" s="101">
        <f>MAX($A$2:A19)+1</f>
        <v>11</v>
      </c>
      <c r="B20" s="106" t="s">
        <v>39</v>
      </c>
      <c r="C20" s="104" t="s">
        <v>44</v>
      </c>
      <c r="D20" s="54" t="str">
        <f t="shared" si="0"/>
        <v>Секретарь заместителя генерального директора</v>
      </c>
      <c r="E20" s="54" t="str">
        <f t="shared" si="1"/>
        <v>010013</v>
      </c>
      <c r="F20" s="55" t="s">
        <v>205</v>
      </c>
      <c r="G20" s="55"/>
      <c r="H20" s="55"/>
      <c r="I20" s="55"/>
      <c r="J20" s="55"/>
      <c r="K20" s="55"/>
      <c r="L20" s="56"/>
      <c r="M20" s="57">
        <v>1</v>
      </c>
      <c r="N20" s="58">
        <v>45622</v>
      </c>
      <c r="O20" s="58">
        <f>IF(F20=$P$1,DATE(YEAR(N20)+1,MONTH(N20),DAY(N20)),IF(F20=$Q$1,DATE(YEAR(N20)+1,MONTH(N20),DAY(N20)),IF(F20=$R$1,DATE(YEAR(N20)+3,MONTH(N20),DAY(N20)),IF(F20=$S$1,DATE(YEAR(N20)+1,MONTH(N20),DAY(N20)),IF(F20=$T$1,DATE(YEAR(N20)+1,MONTH(N20),DAY(N20)),IF(F20=$U$1,DATE(YEAR(N20)+1,MONTH(N20),DAY(N20)),IF(F20="ЭМИ ПЧ 50",DATE(YEAR(N20)+3,MONTH(N20),DAY(N20)),"ошибка")))))))</f>
        <v>45987</v>
      </c>
      <c r="P20" s="52">
        <v>1</v>
      </c>
      <c r="Q20" s="52"/>
      <c r="R20" s="52">
        <v>1</v>
      </c>
      <c r="S20" s="52"/>
      <c r="T20" s="52"/>
      <c r="U20" s="52"/>
    </row>
    <row r="21" spans="1:21" ht="27.6" x14ac:dyDescent="0.3">
      <c r="A21" s="101"/>
      <c r="B21" s="106"/>
      <c r="C21" s="104"/>
      <c r="D21" s="54" t="str">
        <f t="shared" si="0"/>
        <v>Секретарь заместителя генерального директора</v>
      </c>
      <c r="E21" s="54" t="str">
        <f t="shared" si="1"/>
        <v>010013</v>
      </c>
      <c r="F21" s="55" t="s">
        <v>9</v>
      </c>
      <c r="G21" s="55"/>
      <c r="H21" s="55"/>
      <c r="I21" s="55"/>
      <c r="J21" s="55"/>
      <c r="K21" s="55"/>
      <c r="L21" s="56"/>
      <c r="M21" s="57">
        <v>1</v>
      </c>
      <c r="N21" s="59">
        <v>45622</v>
      </c>
      <c r="O21" s="58">
        <f>IF(F21=$P$1,DATE(YEAR(N21)+1,MONTH(N21),DAY(N21)),IF(F21=$Q$1,DATE(YEAR(N21)+1,MONTH(N21),DAY(N21)),IF(F21=$R$1,DATE(YEAR(N21)+3,MONTH(N21),DAY(N21)),IF(F21=$S$1,DATE(YEAR(N21)+1,MONTH(N21),DAY(N21)),IF(F21=$T$1,DATE(YEAR(N21)+1,MONTH(N21),DAY(N21)),IF(F21=$U$1,DATE(YEAR(N21)+1,MONTH(N21),DAY(N21)),IF(F21="ЭМИ ПЧ 50",DATE(YEAR(N21)+3,MONTH(N21),DAY(N21)),"ошибка")))))))</f>
        <v>46717</v>
      </c>
      <c r="P21" s="52"/>
      <c r="Q21" s="52"/>
      <c r="R21" s="52"/>
      <c r="S21" s="52"/>
      <c r="T21" s="52"/>
      <c r="U21" s="52"/>
    </row>
    <row r="22" spans="1:21" ht="41.4" x14ac:dyDescent="0.3">
      <c r="A22" s="52">
        <f>MAX($A$2:A21)+1</f>
        <v>12</v>
      </c>
      <c r="B22" s="61" t="s">
        <v>39</v>
      </c>
      <c r="C22" s="53" t="s">
        <v>45</v>
      </c>
      <c r="D22" s="53" t="str">
        <f t="shared" si="0"/>
        <v>Секретарь заместителя генерального директора</v>
      </c>
      <c r="E22" s="53" t="str">
        <f t="shared" si="1"/>
        <v>20230003</v>
      </c>
      <c r="F22" s="55" t="s">
        <v>205</v>
      </c>
      <c r="G22" s="55"/>
      <c r="H22" s="55"/>
      <c r="I22" s="55"/>
      <c r="J22" s="55"/>
      <c r="K22" s="55"/>
      <c r="L22" s="56"/>
      <c r="M22" s="57">
        <v>1</v>
      </c>
      <c r="N22" s="58">
        <v>45622</v>
      </c>
      <c r="O22" s="58">
        <f>IF(F22=$P$1,DATE(YEAR(N22)+1,MONTH(N22),DAY(N22)),IF(F22=$Q$1,DATE(YEAR(N22)+1,MONTH(N22),DAY(N22)),IF(F22=$R$1,DATE(YEAR(N22)+3,MONTH(N22),DAY(N22)),IF(F22=$S$1,DATE(YEAR(N22)+1,MONTH(N22),DAY(N22)),IF(F22=$T$1,DATE(YEAR(N22)+1,MONTH(N22),DAY(N22)),IF(F22=$U$1,DATE(YEAR(N22)+1,MONTH(N22),DAY(N22)),IF(F22="ЭМИ ПЧ 50",DATE(YEAR(N22)+3,MONTH(N22),DAY(N22)),"ошибка")))))))</f>
        <v>45987</v>
      </c>
      <c r="P22" s="52">
        <v>1</v>
      </c>
      <c r="Q22" s="52"/>
      <c r="R22" s="52"/>
      <c r="S22" s="52"/>
      <c r="T22" s="52"/>
      <c r="U22" s="52"/>
    </row>
    <row r="23" spans="1:21" ht="41.4" x14ac:dyDescent="0.3">
      <c r="A23" s="52">
        <f>MAX($A$2:A22)+1</f>
        <v>13</v>
      </c>
      <c r="B23" s="61" t="s">
        <v>39</v>
      </c>
      <c r="C23" s="53" t="s">
        <v>46</v>
      </c>
      <c r="D23" s="53" t="str">
        <f t="shared" si="0"/>
        <v>Секретарь заместителя генерального директора</v>
      </c>
      <c r="E23" s="53" t="str">
        <f t="shared" si="1"/>
        <v>20230004</v>
      </c>
      <c r="F23" s="55" t="s">
        <v>205</v>
      </c>
      <c r="G23" s="55"/>
      <c r="H23" s="55"/>
      <c r="I23" s="55"/>
      <c r="J23" s="55"/>
      <c r="K23" s="55"/>
      <c r="L23" s="56"/>
      <c r="M23" s="57">
        <v>1</v>
      </c>
      <c r="N23" s="59">
        <v>45622</v>
      </c>
      <c r="O23" s="58">
        <f>IF(F23=$P$1,DATE(YEAR(N23)+1,MONTH(N23),DAY(N23)),IF(F23=$Q$1,DATE(YEAR(N23)+1,MONTH(N23),DAY(N23)),IF(F23=$R$1,DATE(YEAR(N23)+3,MONTH(N23),DAY(N23)),IF(F23=$S$1,DATE(YEAR(N23)+1,MONTH(N23),DAY(N23)),IF(F23=$T$1,DATE(YEAR(N23)+1,MONTH(N23),DAY(N23)),IF(F23=$U$1,DATE(YEAR(N23)+1,MONTH(N23),DAY(N23)),IF(F23="ЭМИ ПЧ 50",DATE(YEAR(N23)+3,MONTH(N23),DAY(N23)),"ошибка")))))))</f>
        <v>45987</v>
      </c>
      <c r="P23" s="52">
        <v>1</v>
      </c>
      <c r="Q23" s="52"/>
      <c r="R23" s="52"/>
      <c r="S23" s="52"/>
      <c r="T23" s="52"/>
      <c r="U23" s="52"/>
    </row>
    <row r="24" spans="1:21" ht="27.6" x14ac:dyDescent="0.3">
      <c r="A24" s="101">
        <f>MAX($A$2:A23)+1</f>
        <v>14</v>
      </c>
      <c r="B24" s="106" t="s">
        <v>39</v>
      </c>
      <c r="C24" s="102" t="s">
        <v>47</v>
      </c>
      <c r="D24" s="53" t="str">
        <f t="shared" si="0"/>
        <v>Секретарь заместителя генерального директора</v>
      </c>
      <c r="E24" s="53" t="str">
        <f t="shared" si="1"/>
        <v>20240001</v>
      </c>
      <c r="F24" s="55" t="s">
        <v>205</v>
      </c>
      <c r="G24" s="55"/>
      <c r="H24" s="55"/>
      <c r="I24" s="55"/>
      <c r="J24" s="55"/>
      <c r="K24" s="55"/>
      <c r="L24" s="56"/>
      <c r="M24" s="57">
        <v>1</v>
      </c>
      <c r="N24" s="58">
        <v>45622</v>
      </c>
      <c r="O24" s="58">
        <f>IF(F24=$P$1,DATE(YEAR(N24)+1,MONTH(N24),DAY(N24)),IF(F24=$Q$1,DATE(YEAR(N24)+1,MONTH(N24),DAY(N24)),IF(F24=$R$1,DATE(YEAR(N24)+3,MONTH(N24),DAY(N24)),IF(F24=$S$1,DATE(YEAR(N24)+1,MONTH(N24),DAY(N24)),IF(F24=$T$1,DATE(YEAR(N24)+1,MONTH(N24),DAY(N24)),IF(F24=$U$1,DATE(YEAR(N24)+1,MONTH(N24),DAY(N24)),IF(F24="ЭМИ ПЧ 50",DATE(YEAR(N24)+3,MONTH(N24),DAY(N24)),"ошибка")))))))</f>
        <v>45987</v>
      </c>
      <c r="P24" s="52">
        <v>1</v>
      </c>
      <c r="Q24" s="52">
        <v>1</v>
      </c>
      <c r="R24" s="52">
        <v>1</v>
      </c>
      <c r="S24" s="52"/>
      <c r="T24" s="52"/>
      <c r="U24" s="52"/>
    </row>
    <row r="25" spans="1:21" ht="27.6" x14ac:dyDescent="0.3">
      <c r="A25" s="101"/>
      <c r="B25" s="106"/>
      <c r="C25" s="102"/>
      <c r="D25" s="53" t="str">
        <f t="shared" si="0"/>
        <v>Секретарь заместителя генерального директора</v>
      </c>
      <c r="E25" s="53" t="str">
        <f t="shared" si="1"/>
        <v>20240001</v>
      </c>
      <c r="F25" s="55" t="s">
        <v>926</v>
      </c>
      <c r="G25" s="55"/>
      <c r="H25" s="55"/>
      <c r="I25" s="55"/>
      <c r="J25" s="55"/>
      <c r="K25" s="55"/>
      <c r="L25" s="56"/>
      <c r="M25" s="57">
        <v>1</v>
      </c>
      <c r="N25" s="59">
        <v>45622</v>
      </c>
      <c r="O25" s="58">
        <f>IF(F25=$P$1,DATE(YEAR(N25)+1,MONTH(N25),DAY(N25)),IF(F25=$Q$1,DATE(YEAR(N25)+1,MONTH(N25),DAY(N25)),IF(F25=$R$1,DATE(YEAR(N25)+3,MONTH(N25),DAY(N25)),IF(F25=$S$1,DATE(YEAR(N25)+1,MONTH(N25),DAY(N25)),IF(F25=$T$1,DATE(YEAR(N25)+1,MONTH(N25),DAY(N25)),IF(F25=$U$1,DATE(YEAR(N25)+1,MONTH(N25),DAY(N25)),IF(F25="ЭМИ ПЧ 50",DATE(YEAR(N25)+3,MONTH(N25),DAY(N25)),"ошибка")))))))</f>
        <v>45987</v>
      </c>
      <c r="P25" s="52"/>
      <c r="Q25" s="52"/>
      <c r="R25" s="52"/>
      <c r="S25" s="52"/>
      <c r="T25" s="52"/>
      <c r="U25" s="52"/>
    </row>
    <row r="26" spans="1:21" ht="27.6" x14ac:dyDescent="0.3">
      <c r="A26" s="101"/>
      <c r="B26" s="106"/>
      <c r="C26" s="102"/>
      <c r="D26" s="53" t="str">
        <f t="shared" si="0"/>
        <v>Секретарь заместителя генерального директора</v>
      </c>
      <c r="E26" s="53" t="str">
        <f t="shared" si="1"/>
        <v>20240001</v>
      </c>
      <c r="F26" s="55" t="s">
        <v>9</v>
      </c>
      <c r="G26" s="55"/>
      <c r="H26" s="55"/>
      <c r="I26" s="55"/>
      <c r="J26" s="55"/>
      <c r="K26" s="55"/>
      <c r="L26" s="56"/>
      <c r="M26" s="57">
        <v>1</v>
      </c>
      <c r="N26" s="58">
        <v>45622</v>
      </c>
      <c r="O26" s="58">
        <f>IF(F26=$P$1,DATE(YEAR(N26)+1,MONTH(N26),DAY(N26)),IF(F26=$Q$1,DATE(YEAR(N26)+1,MONTH(N26),DAY(N26)),IF(F26=$R$1,DATE(YEAR(N26)+3,MONTH(N26),DAY(N26)),IF(F26=$S$1,DATE(YEAR(N26)+1,MONTH(N26),DAY(N26)),IF(F26=$T$1,DATE(YEAR(N26)+1,MONTH(N26),DAY(N26)),IF(F26=$U$1,DATE(YEAR(N26)+1,MONTH(N26),DAY(N26)),IF(F26="ЭМИ ПЧ 50",DATE(YEAR(N26)+3,MONTH(N26),DAY(N26)),"ошибка")))))))</f>
        <v>46717</v>
      </c>
      <c r="P26" s="52"/>
      <c r="Q26" s="52"/>
      <c r="R26" s="52"/>
      <c r="S26" s="52"/>
      <c r="T26" s="52"/>
      <c r="U26" s="52"/>
    </row>
    <row r="27" spans="1:21" ht="27.6" x14ac:dyDescent="0.3">
      <c r="A27" s="52">
        <f>MAX($A$2:A26)+1</f>
        <v>15</v>
      </c>
      <c r="B27" s="61" t="s">
        <v>39</v>
      </c>
      <c r="C27" s="53" t="s">
        <v>50</v>
      </c>
      <c r="D27" s="53" t="str">
        <f t="shared" si="0"/>
        <v>Главный специалист</v>
      </c>
      <c r="E27" s="53" t="str">
        <f t="shared" si="1"/>
        <v>20230005</v>
      </c>
      <c r="F27" s="55" t="s">
        <v>205</v>
      </c>
      <c r="G27" s="55"/>
      <c r="H27" s="55"/>
      <c r="I27" s="55"/>
      <c r="J27" s="55"/>
      <c r="K27" s="55"/>
      <c r="L27" s="56"/>
      <c r="M27" s="57">
        <v>1</v>
      </c>
      <c r="N27" s="59">
        <v>45622</v>
      </c>
      <c r="O27" s="58">
        <f>IF(F27=$P$1,DATE(YEAR(N27)+1,MONTH(N27),DAY(N27)),IF(F27=$Q$1,DATE(YEAR(N27)+1,MONTH(N27),DAY(N27)),IF(F27=$R$1,DATE(YEAR(N27)+3,MONTH(N27),DAY(N27)),IF(F27=$S$1,DATE(YEAR(N27)+1,MONTH(N27),DAY(N27)),IF(F27=$T$1,DATE(YEAR(N27)+1,MONTH(N27),DAY(N27)),IF(F27=$U$1,DATE(YEAR(N27)+1,MONTH(N27),DAY(N27)),IF(F27="ЭМИ ПЧ 50",DATE(YEAR(N27)+3,MONTH(N27),DAY(N27)),"ошибка")))))))</f>
        <v>45987</v>
      </c>
      <c r="P27" s="52">
        <v>1</v>
      </c>
      <c r="Q27" s="52"/>
      <c r="R27" s="52"/>
      <c r="S27" s="52"/>
      <c r="T27" s="52"/>
      <c r="U27" s="52"/>
    </row>
    <row r="28" spans="1:21" ht="27.6" x14ac:dyDescent="0.3">
      <c r="A28" s="52">
        <f>MAX($A$2:A27)+1</f>
        <v>16</v>
      </c>
      <c r="B28" s="61" t="s">
        <v>39</v>
      </c>
      <c r="C28" s="53" t="s">
        <v>51</v>
      </c>
      <c r="D28" s="53" t="str">
        <f t="shared" si="0"/>
        <v>Главный специалист</v>
      </c>
      <c r="E28" s="53" t="str">
        <f t="shared" si="1"/>
        <v>20230006</v>
      </c>
      <c r="F28" s="55" t="s">
        <v>205</v>
      </c>
      <c r="G28" s="55"/>
      <c r="H28" s="55"/>
      <c r="I28" s="55"/>
      <c r="J28" s="55"/>
      <c r="K28" s="55"/>
      <c r="L28" s="56"/>
      <c r="M28" s="57">
        <v>1</v>
      </c>
      <c r="N28" s="58">
        <v>45622</v>
      </c>
      <c r="O28" s="58">
        <f>IF(F28=$P$1,DATE(YEAR(N28)+1,MONTH(N28),DAY(N28)),IF(F28=$Q$1,DATE(YEAR(N28)+1,MONTH(N28),DAY(N28)),IF(F28=$R$1,DATE(YEAR(N28)+3,MONTH(N28),DAY(N28)),IF(F28=$S$1,DATE(YEAR(N28)+1,MONTH(N28),DAY(N28)),IF(F28=$T$1,DATE(YEAR(N28)+1,MONTH(N28),DAY(N28)),IF(F28=$U$1,DATE(YEAR(N28)+1,MONTH(N28),DAY(N28)),IF(F28="ЭМИ ПЧ 50",DATE(YEAR(N28)+3,MONTH(N28),DAY(N28)),"ошибка")))))))</f>
        <v>45987</v>
      </c>
      <c r="P28" s="52">
        <v>1</v>
      </c>
      <c r="Q28" s="52"/>
      <c r="R28" s="52"/>
      <c r="S28" s="52"/>
      <c r="T28" s="52"/>
      <c r="U28" s="52"/>
    </row>
    <row r="29" spans="1:21" x14ac:dyDescent="0.3">
      <c r="A29" s="101">
        <f>MAX($A$2:A28)+1</f>
        <v>17</v>
      </c>
      <c r="B29" s="106" t="s">
        <v>39</v>
      </c>
      <c r="C29" s="102" t="s">
        <v>52</v>
      </c>
      <c r="D29" s="53" t="str">
        <f t="shared" si="0"/>
        <v>Главный специалист</v>
      </c>
      <c r="E29" s="53" t="str">
        <f t="shared" si="1"/>
        <v>20240002</v>
      </c>
      <c r="F29" s="55" t="s">
        <v>205</v>
      </c>
      <c r="G29" s="55"/>
      <c r="H29" s="55"/>
      <c r="I29" s="55"/>
      <c r="J29" s="55"/>
      <c r="K29" s="55"/>
      <c r="L29" s="56"/>
      <c r="M29" s="57">
        <v>1</v>
      </c>
      <c r="N29" s="59">
        <v>45622</v>
      </c>
      <c r="O29" s="58">
        <f>IF(F29=$P$1,DATE(YEAR(N29)+1,MONTH(N29),DAY(N29)),IF(F29=$Q$1,DATE(YEAR(N29)+1,MONTH(N29),DAY(N29)),IF(F29=$R$1,DATE(YEAR(N29)+3,MONTH(N29),DAY(N29)),IF(F29=$S$1,DATE(YEAR(N29)+1,MONTH(N29),DAY(N29)),IF(F29=$T$1,DATE(YEAR(N29)+1,MONTH(N29),DAY(N29)),IF(F29=$U$1,DATE(YEAR(N29)+1,MONTH(N29),DAY(N29)),IF(F29="ЭМИ ПЧ 50",DATE(YEAR(N29)+3,MONTH(N29),DAY(N29)),"ошибка")))))))</f>
        <v>45987</v>
      </c>
      <c r="P29" s="52">
        <v>1</v>
      </c>
      <c r="Q29" s="52">
        <v>1</v>
      </c>
      <c r="R29" s="52">
        <v>1</v>
      </c>
      <c r="S29" s="52"/>
      <c r="T29" s="52"/>
      <c r="U29" s="52"/>
    </row>
    <row r="30" spans="1:21" x14ac:dyDescent="0.3">
      <c r="A30" s="101"/>
      <c r="B30" s="106"/>
      <c r="C30" s="102"/>
      <c r="D30" s="53" t="str">
        <f t="shared" si="0"/>
        <v>Главный специалист</v>
      </c>
      <c r="E30" s="53" t="str">
        <f t="shared" si="1"/>
        <v>20240002</v>
      </c>
      <c r="F30" s="55" t="s">
        <v>926</v>
      </c>
      <c r="G30" s="55"/>
      <c r="H30" s="55"/>
      <c r="I30" s="55"/>
      <c r="J30" s="55"/>
      <c r="K30" s="55"/>
      <c r="L30" s="56"/>
      <c r="M30" s="57">
        <v>1</v>
      </c>
      <c r="N30" s="58">
        <v>45622</v>
      </c>
      <c r="O30" s="58">
        <f>IF(F30=$P$1,DATE(YEAR(N30)+1,MONTH(N30),DAY(N30)),IF(F30=$Q$1,DATE(YEAR(N30)+1,MONTH(N30),DAY(N30)),IF(F30=$R$1,DATE(YEAR(N30)+3,MONTH(N30),DAY(N30)),IF(F30=$S$1,DATE(YEAR(N30)+1,MONTH(N30),DAY(N30)),IF(F30=$T$1,DATE(YEAR(N30)+1,MONTH(N30),DAY(N30)),IF(F30=$U$1,DATE(YEAR(N30)+1,MONTH(N30),DAY(N30)),IF(F30="ЭМИ ПЧ 50",DATE(YEAR(N30)+3,MONTH(N30),DAY(N30)),"ошибка")))))))</f>
        <v>45987</v>
      </c>
      <c r="P30" s="52"/>
      <c r="Q30" s="52"/>
      <c r="R30" s="52"/>
      <c r="S30" s="52"/>
      <c r="T30" s="52"/>
      <c r="U30" s="52"/>
    </row>
    <row r="31" spans="1:21" x14ac:dyDescent="0.3">
      <c r="A31" s="101"/>
      <c r="B31" s="106"/>
      <c r="C31" s="102"/>
      <c r="D31" s="53" t="str">
        <f t="shared" si="0"/>
        <v>Главный специалист</v>
      </c>
      <c r="E31" s="53" t="str">
        <f t="shared" si="1"/>
        <v>20240002</v>
      </c>
      <c r="F31" s="55" t="s">
        <v>9</v>
      </c>
      <c r="G31" s="55"/>
      <c r="H31" s="55"/>
      <c r="I31" s="55"/>
      <c r="J31" s="55"/>
      <c r="K31" s="55"/>
      <c r="L31" s="56"/>
      <c r="M31" s="57">
        <v>1</v>
      </c>
      <c r="N31" s="59">
        <v>45622</v>
      </c>
      <c r="O31" s="58">
        <f>IF(F31=$P$1,DATE(YEAR(N31)+1,MONTH(N31),DAY(N31)),IF(F31=$Q$1,DATE(YEAR(N31)+1,MONTH(N31),DAY(N31)),IF(F31=$R$1,DATE(YEAR(N31)+3,MONTH(N31),DAY(N31)),IF(F31=$S$1,DATE(YEAR(N31)+1,MONTH(N31),DAY(N31)),IF(F31=$T$1,DATE(YEAR(N31)+1,MONTH(N31),DAY(N31)),IF(F31=$U$1,DATE(YEAR(N31)+1,MONTH(N31),DAY(N31)),IF(F31="ЭМИ ПЧ 50",DATE(YEAR(N31)+3,MONTH(N31),DAY(N31)),"ошибка")))))))</f>
        <v>46717</v>
      </c>
      <c r="P31" s="52"/>
      <c r="Q31" s="52"/>
      <c r="R31" s="52"/>
      <c r="S31" s="52"/>
      <c r="T31" s="52"/>
      <c r="U31" s="52"/>
    </row>
    <row r="32" spans="1:21" x14ac:dyDescent="0.3">
      <c r="A32" s="101">
        <f>MAX($A$2:A31)+1</f>
        <v>18</v>
      </c>
      <c r="B32" s="106" t="s">
        <v>39</v>
      </c>
      <c r="C32" s="102" t="s">
        <v>53</v>
      </c>
      <c r="D32" s="53" t="str">
        <f t="shared" si="0"/>
        <v>Главный специалист</v>
      </c>
      <c r="E32" s="53" t="str">
        <f t="shared" si="1"/>
        <v>20240003</v>
      </c>
      <c r="F32" s="55" t="s">
        <v>205</v>
      </c>
      <c r="G32" s="55"/>
      <c r="H32" s="55"/>
      <c r="I32" s="55"/>
      <c r="J32" s="55"/>
      <c r="K32" s="55"/>
      <c r="L32" s="56"/>
      <c r="M32" s="57">
        <v>1</v>
      </c>
      <c r="N32" s="58">
        <v>45622</v>
      </c>
      <c r="O32" s="58">
        <f>IF(F32=$P$1,DATE(YEAR(N32)+1,MONTH(N32),DAY(N32)),IF(F32=$Q$1,DATE(YEAR(N32)+1,MONTH(N32),DAY(N32)),IF(F32=$R$1,DATE(YEAR(N32)+3,MONTH(N32),DAY(N32)),IF(F32=$S$1,DATE(YEAR(N32)+1,MONTH(N32),DAY(N32)),IF(F32=$T$1,DATE(YEAR(N32)+1,MONTH(N32),DAY(N32)),IF(F32=$U$1,DATE(YEAR(N32)+1,MONTH(N32),DAY(N32)),IF(F32="ЭМИ ПЧ 50",DATE(YEAR(N32)+3,MONTH(N32),DAY(N32)),"ошибка")))))))</f>
        <v>45987</v>
      </c>
      <c r="P32" s="52">
        <v>1</v>
      </c>
      <c r="Q32" s="52">
        <v>1</v>
      </c>
      <c r="R32" s="52">
        <v>1</v>
      </c>
      <c r="S32" s="52"/>
      <c r="T32" s="52"/>
      <c r="U32" s="52"/>
    </row>
    <row r="33" spans="1:21" x14ac:dyDescent="0.3">
      <c r="A33" s="101"/>
      <c r="B33" s="106"/>
      <c r="C33" s="102"/>
      <c r="D33" s="53" t="str">
        <f t="shared" si="0"/>
        <v>Главный специалист</v>
      </c>
      <c r="E33" s="53" t="str">
        <f t="shared" si="1"/>
        <v>20240003</v>
      </c>
      <c r="F33" s="55" t="s">
        <v>926</v>
      </c>
      <c r="G33" s="55"/>
      <c r="H33" s="55"/>
      <c r="I33" s="55"/>
      <c r="J33" s="55"/>
      <c r="K33" s="55"/>
      <c r="L33" s="56"/>
      <c r="M33" s="57">
        <v>1</v>
      </c>
      <c r="N33" s="59">
        <v>45622</v>
      </c>
      <c r="O33" s="58">
        <f>IF(F33=$P$1,DATE(YEAR(N33)+1,MONTH(N33),DAY(N33)),IF(F33=$Q$1,DATE(YEAR(N33)+1,MONTH(N33),DAY(N33)),IF(F33=$R$1,DATE(YEAR(N33)+3,MONTH(N33),DAY(N33)),IF(F33=$S$1,DATE(YEAR(N33)+1,MONTH(N33),DAY(N33)),IF(F33=$T$1,DATE(YEAR(N33)+1,MONTH(N33),DAY(N33)),IF(F33=$U$1,DATE(YEAR(N33)+1,MONTH(N33),DAY(N33)),IF(F33="ЭМИ ПЧ 50",DATE(YEAR(N33)+3,MONTH(N33),DAY(N33)),"ошибка")))))))</f>
        <v>45987</v>
      </c>
      <c r="P33" s="52"/>
      <c r="Q33" s="52"/>
      <c r="R33" s="52"/>
      <c r="S33" s="52"/>
      <c r="T33" s="52"/>
      <c r="U33" s="52"/>
    </row>
    <row r="34" spans="1:21" x14ac:dyDescent="0.3">
      <c r="A34" s="101"/>
      <c r="B34" s="106"/>
      <c r="C34" s="102"/>
      <c r="D34" s="53" t="str">
        <f t="shared" si="0"/>
        <v>Главный специалист</v>
      </c>
      <c r="E34" s="53" t="str">
        <f t="shared" si="1"/>
        <v>20240003</v>
      </c>
      <c r="F34" s="55" t="s">
        <v>9</v>
      </c>
      <c r="G34" s="55"/>
      <c r="H34" s="55"/>
      <c r="I34" s="55"/>
      <c r="J34" s="55"/>
      <c r="K34" s="55"/>
      <c r="L34" s="56"/>
      <c r="M34" s="57">
        <v>1</v>
      </c>
      <c r="N34" s="58">
        <v>45622</v>
      </c>
      <c r="O34" s="58">
        <f>IF(F34=$P$1,DATE(YEAR(N34)+1,MONTH(N34),DAY(N34)),IF(F34=$Q$1,DATE(YEAR(N34)+1,MONTH(N34),DAY(N34)),IF(F34=$R$1,DATE(YEAR(N34)+3,MONTH(N34),DAY(N34)),IF(F34=$S$1,DATE(YEAR(N34)+1,MONTH(N34),DAY(N34)),IF(F34=$T$1,DATE(YEAR(N34)+1,MONTH(N34),DAY(N34)),IF(F34=$U$1,DATE(YEAR(N34)+1,MONTH(N34),DAY(N34)),IF(F34="ЭМИ ПЧ 50",DATE(YEAR(N34)+3,MONTH(N34),DAY(N34)),"ошибка")))))))</f>
        <v>46717</v>
      </c>
      <c r="P34" s="52"/>
      <c r="Q34" s="52"/>
      <c r="R34" s="52"/>
      <c r="S34" s="52"/>
      <c r="T34" s="52"/>
      <c r="U34" s="52"/>
    </row>
    <row r="35" spans="1:21" x14ac:dyDescent="0.3">
      <c r="A35" s="101">
        <f>MAX($A$2:A34)+1</f>
        <v>19</v>
      </c>
      <c r="B35" s="106" t="s">
        <v>39</v>
      </c>
      <c r="C35" s="102" t="s">
        <v>54</v>
      </c>
      <c r="D35" s="53" t="str">
        <f t="shared" si="0"/>
        <v>Главный специалист</v>
      </c>
      <c r="E35" s="53" t="str">
        <f t="shared" si="1"/>
        <v>20240004</v>
      </c>
      <c r="F35" s="55" t="s">
        <v>205</v>
      </c>
      <c r="G35" s="55"/>
      <c r="H35" s="55"/>
      <c r="I35" s="55"/>
      <c r="J35" s="55"/>
      <c r="K35" s="55"/>
      <c r="L35" s="56"/>
      <c r="M35" s="57">
        <v>1</v>
      </c>
      <c r="N35" s="59">
        <v>45622</v>
      </c>
      <c r="O35" s="58">
        <f>IF(F35=$P$1,DATE(YEAR(N35)+1,MONTH(N35),DAY(N35)),IF(F35=$Q$1,DATE(YEAR(N35)+1,MONTH(N35),DAY(N35)),IF(F35=$R$1,DATE(YEAR(N35)+3,MONTH(N35),DAY(N35)),IF(F35=$S$1,DATE(YEAR(N35)+1,MONTH(N35),DAY(N35)),IF(F35=$T$1,DATE(YEAR(N35)+1,MONTH(N35),DAY(N35)),IF(F35=$U$1,DATE(YEAR(N35)+1,MONTH(N35),DAY(N35)),IF(F35="ЭМИ ПЧ 50",DATE(YEAR(N35)+3,MONTH(N35),DAY(N35)),"ошибка")))))))</f>
        <v>45987</v>
      </c>
      <c r="P35" s="52">
        <v>1</v>
      </c>
      <c r="Q35" s="52">
        <v>1</v>
      </c>
      <c r="R35" s="52">
        <v>1</v>
      </c>
      <c r="S35" s="52"/>
      <c r="T35" s="52"/>
      <c r="U35" s="52"/>
    </row>
    <row r="36" spans="1:21" x14ac:dyDescent="0.3">
      <c r="A36" s="101"/>
      <c r="B36" s="106"/>
      <c r="C36" s="102"/>
      <c r="D36" s="53" t="str">
        <f t="shared" si="0"/>
        <v>Главный специалист</v>
      </c>
      <c r="E36" s="53" t="str">
        <f t="shared" si="1"/>
        <v>20240004</v>
      </c>
      <c r="F36" s="55" t="s">
        <v>926</v>
      </c>
      <c r="G36" s="55"/>
      <c r="H36" s="55"/>
      <c r="I36" s="55"/>
      <c r="J36" s="55"/>
      <c r="K36" s="55"/>
      <c r="L36" s="56"/>
      <c r="M36" s="57">
        <v>1</v>
      </c>
      <c r="N36" s="58">
        <v>45622</v>
      </c>
      <c r="O36" s="58">
        <f>IF(F36=$P$1,DATE(YEAR(N36)+1,MONTH(N36),DAY(N36)),IF(F36=$Q$1,DATE(YEAR(N36)+1,MONTH(N36),DAY(N36)),IF(F36=$R$1,DATE(YEAR(N36)+3,MONTH(N36),DAY(N36)),IF(F36=$S$1,DATE(YEAR(N36)+1,MONTH(N36),DAY(N36)),IF(F36=$T$1,DATE(YEAR(N36)+1,MONTH(N36),DAY(N36)),IF(F36=$U$1,DATE(YEAR(N36)+1,MONTH(N36),DAY(N36)),IF(F36="ЭМИ ПЧ 50",DATE(YEAR(N36)+3,MONTH(N36),DAY(N36)),"ошибка")))))))</f>
        <v>45987</v>
      </c>
      <c r="P36" s="52"/>
      <c r="Q36" s="52"/>
      <c r="R36" s="52"/>
      <c r="S36" s="52"/>
      <c r="T36" s="52"/>
      <c r="U36" s="52"/>
    </row>
    <row r="37" spans="1:21" x14ac:dyDescent="0.3">
      <c r="A37" s="101"/>
      <c r="B37" s="106"/>
      <c r="C37" s="102"/>
      <c r="D37" s="53" t="str">
        <f t="shared" si="0"/>
        <v>Главный специалист</v>
      </c>
      <c r="E37" s="53" t="str">
        <f t="shared" si="1"/>
        <v>20240004</v>
      </c>
      <c r="F37" s="55" t="s">
        <v>9</v>
      </c>
      <c r="G37" s="55"/>
      <c r="H37" s="55"/>
      <c r="I37" s="55"/>
      <c r="J37" s="55"/>
      <c r="K37" s="55"/>
      <c r="L37" s="56"/>
      <c r="M37" s="57">
        <v>1</v>
      </c>
      <c r="N37" s="59">
        <v>45622</v>
      </c>
      <c r="O37" s="58">
        <f>IF(F37=$P$1,DATE(YEAR(N37)+1,MONTH(N37),DAY(N37)),IF(F37=$Q$1,DATE(YEAR(N37)+1,MONTH(N37),DAY(N37)),IF(F37=$R$1,DATE(YEAR(N37)+3,MONTH(N37),DAY(N37)),IF(F37=$S$1,DATE(YEAR(N37)+1,MONTH(N37),DAY(N37)),IF(F37=$T$1,DATE(YEAR(N37)+1,MONTH(N37),DAY(N37)),IF(F37=$U$1,DATE(YEAR(N37)+1,MONTH(N37),DAY(N37)),IF(F37="ЭМИ ПЧ 50",DATE(YEAR(N37)+3,MONTH(N37),DAY(N37)),"ошибка")))))))</f>
        <v>46717</v>
      </c>
      <c r="P37" s="52"/>
      <c r="Q37" s="52"/>
      <c r="R37" s="52"/>
      <c r="S37" s="52"/>
      <c r="T37" s="52"/>
      <c r="U37" s="52"/>
    </row>
    <row r="38" spans="1:21" x14ac:dyDescent="0.3">
      <c r="A38" s="101">
        <f>MAX($A$2:A37)+1</f>
        <v>20</v>
      </c>
      <c r="B38" s="106" t="s">
        <v>39</v>
      </c>
      <c r="C38" s="102" t="s">
        <v>55</v>
      </c>
      <c r="D38" s="53" t="str">
        <f t="shared" si="0"/>
        <v>Главный специалист</v>
      </c>
      <c r="E38" s="53" t="str">
        <f t="shared" si="1"/>
        <v>20240005</v>
      </c>
      <c r="F38" s="55" t="s">
        <v>205</v>
      </c>
      <c r="G38" s="55"/>
      <c r="H38" s="55"/>
      <c r="I38" s="55"/>
      <c r="J38" s="55"/>
      <c r="K38" s="55"/>
      <c r="L38" s="56"/>
      <c r="M38" s="57">
        <v>1</v>
      </c>
      <c r="N38" s="58">
        <v>45622</v>
      </c>
      <c r="O38" s="58">
        <f>IF(F38=$P$1,DATE(YEAR(N38)+1,MONTH(N38),DAY(N38)),IF(F38=$Q$1,DATE(YEAR(N38)+1,MONTH(N38),DAY(N38)),IF(F38=$R$1,DATE(YEAR(N38)+3,MONTH(N38),DAY(N38)),IF(F38=$S$1,DATE(YEAR(N38)+1,MONTH(N38),DAY(N38)),IF(F38=$T$1,DATE(YEAR(N38)+1,MONTH(N38),DAY(N38)),IF(F38=$U$1,DATE(YEAR(N38)+1,MONTH(N38),DAY(N38)),IF(F38="ЭМИ ПЧ 50",DATE(YEAR(N38)+3,MONTH(N38),DAY(N38)),"ошибка")))))))</f>
        <v>45987</v>
      </c>
      <c r="P38" s="52">
        <v>1</v>
      </c>
      <c r="Q38" s="52">
        <v>1</v>
      </c>
      <c r="R38" s="52">
        <v>1</v>
      </c>
      <c r="S38" s="52"/>
      <c r="T38" s="52"/>
      <c r="U38" s="52"/>
    </row>
    <row r="39" spans="1:21" x14ac:dyDescent="0.3">
      <c r="A39" s="101"/>
      <c r="B39" s="106"/>
      <c r="C39" s="102"/>
      <c r="D39" s="53" t="str">
        <f t="shared" si="0"/>
        <v>Главный специалист</v>
      </c>
      <c r="E39" s="53" t="str">
        <f t="shared" si="1"/>
        <v>20240005</v>
      </c>
      <c r="F39" s="55" t="s">
        <v>926</v>
      </c>
      <c r="G39" s="55"/>
      <c r="H39" s="55"/>
      <c r="I39" s="55"/>
      <c r="J39" s="55"/>
      <c r="K39" s="55"/>
      <c r="L39" s="56"/>
      <c r="M39" s="57">
        <v>1</v>
      </c>
      <c r="N39" s="59">
        <v>45622</v>
      </c>
      <c r="O39" s="58">
        <f>IF(F39=$P$1,DATE(YEAR(N39)+1,MONTH(N39),DAY(N39)),IF(F39=$Q$1,DATE(YEAR(N39)+1,MONTH(N39),DAY(N39)),IF(F39=$R$1,DATE(YEAR(N39)+3,MONTH(N39),DAY(N39)),IF(F39=$S$1,DATE(YEAR(N39)+1,MONTH(N39),DAY(N39)),IF(F39=$T$1,DATE(YEAR(N39)+1,MONTH(N39),DAY(N39)),IF(F39=$U$1,DATE(YEAR(N39)+1,MONTH(N39),DAY(N39)),IF(F39="ЭМИ ПЧ 50",DATE(YEAR(N39)+3,MONTH(N39),DAY(N39)),"ошибка")))))))</f>
        <v>45987</v>
      </c>
      <c r="P39" s="52"/>
      <c r="Q39" s="52"/>
      <c r="R39" s="52"/>
      <c r="S39" s="52"/>
      <c r="T39" s="52"/>
      <c r="U39" s="52"/>
    </row>
    <row r="40" spans="1:21" x14ac:dyDescent="0.3">
      <c r="A40" s="101"/>
      <c r="B40" s="106"/>
      <c r="C40" s="102"/>
      <c r="D40" s="53" t="str">
        <f t="shared" si="0"/>
        <v>Главный специалист</v>
      </c>
      <c r="E40" s="53" t="str">
        <f t="shared" si="1"/>
        <v>20240005</v>
      </c>
      <c r="F40" s="55" t="s">
        <v>9</v>
      </c>
      <c r="G40" s="55"/>
      <c r="H40" s="55"/>
      <c r="I40" s="55"/>
      <c r="J40" s="55"/>
      <c r="K40" s="55"/>
      <c r="L40" s="56"/>
      <c r="M40" s="57">
        <v>1</v>
      </c>
      <c r="N40" s="58">
        <v>45622</v>
      </c>
      <c r="O40" s="58">
        <f>IF(F40=$P$1,DATE(YEAR(N40)+1,MONTH(N40),DAY(N40)),IF(F40=$Q$1,DATE(YEAR(N40)+1,MONTH(N40),DAY(N40)),IF(F40=$R$1,DATE(YEAR(N40)+3,MONTH(N40),DAY(N40)),IF(F40=$S$1,DATE(YEAR(N40)+1,MONTH(N40),DAY(N40)),IF(F40=$T$1,DATE(YEAR(N40)+1,MONTH(N40),DAY(N40)),IF(F40=$U$1,DATE(YEAR(N40)+1,MONTH(N40),DAY(N40)),IF(F40="ЭМИ ПЧ 50",DATE(YEAR(N40)+3,MONTH(N40),DAY(N40)),"ошибка")))))))</f>
        <v>46717</v>
      </c>
      <c r="P40" s="52"/>
      <c r="Q40" s="52"/>
      <c r="R40" s="52"/>
      <c r="S40" s="52"/>
      <c r="T40" s="52"/>
      <c r="U40" s="52"/>
    </row>
    <row r="41" spans="1:21" x14ac:dyDescent="0.3">
      <c r="A41" s="101">
        <f>MAX($A$2:A40)+1</f>
        <v>21</v>
      </c>
      <c r="B41" s="106" t="s">
        <v>39</v>
      </c>
      <c r="C41" s="102" t="s">
        <v>56</v>
      </c>
      <c r="D41" s="53" t="str">
        <f t="shared" si="0"/>
        <v>Главный специалист</v>
      </c>
      <c r="E41" s="53" t="str">
        <f t="shared" si="1"/>
        <v>20240006</v>
      </c>
      <c r="F41" s="55" t="s">
        <v>205</v>
      </c>
      <c r="G41" s="55"/>
      <c r="H41" s="55"/>
      <c r="I41" s="55"/>
      <c r="J41" s="55"/>
      <c r="K41" s="55"/>
      <c r="L41" s="56"/>
      <c r="M41" s="57">
        <v>1</v>
      </c>
      <c r="N41" s="59">
        <v>45622</v>
      </c>
      <c r="O41" s="58">
        <f>IF(F41=$P$1,DATE(YEAR(N41)+1,MONTH(N41),DAY(N41)),IF(F41=$Q$1,DATE(YEAR(N41)+1,MONTH(N41),DAY(N41)),IF(F41=$R$1,DATE(YEAR(N41)+3,MONTH(N41),DAY(N41)),IF(F41=$S$1,DATE(YEAR(N41)+1,MONTH(N41),DAY(N41)),IF(F41=$T$1,DATE(YEAR(N41)+1,MONTH(N41),DAY(N41)),IF(F41=$U$1,DATE(YEAR(N41)+1,MONTH(N41),DAY(N41)),IF(F41="ЭМИ ПЧ 50",DATE(YEAR(N41)+3,MONTH(N41),DAY(N41)),"ошибка")))))))</f>
        <v>45987</v>
      </c>
      <c r="P41" s="52">
        <v>1</v>
      </c>
      <c r="Q41" s="52">
        <v>1</v>
      </c>
      <c r="R41" s="52">
        <v>1</v>
      </c>
      <c r="S41" s="52"/>
      <c r="T41" s="52"/>
      <c r="U41" s="52"/>
    </row>
    <row r="42" spans="1:21" x14ac:dyDescent="0.3">
      <c r="A42" s="101"/>
      <c r="B42" s="106"/>
      <c r="C42" s="102"/>
      <c r="D42" s="53" t="str">
        <f t="shared" si="0"/>
        <v>Главный специалист</v>
      </c>
      <c r="E42" s="53" t="str">
        <f t="shared" si="1"/>
        <v>20240006</v>
      </c>
      <c r="F42" s="55" t="s">
        <v>926</v>
      </c>
      <c r="G42" s="55"/>
      <c r="H42" s="55"/>
      <c r="I42" s="55"/>
      <c r="J42" s="55"/>
      <c r="K42" s="55"/>
      <c r="L42" s="56"/>
      <c r="M42" s="57">
        <v>1</v>
      </c>
      <c r="N42" s="58">
        <v>45622</v>
      </c>
      <c r="O42" s="58">
        <f>IF(F42=$P$1,DATE(YEAR(N42)+1,MONTH(N42),DAY(N42)),IF(F42=$Q$1,DATE(YEAR(N42)+1,MONTH(N42),DAY(N42)),IF(F42=$R$1,DATE(YEAR(N42)+3,MONTH(N42),DAY(N42)),IF(F42=$S$1,DATE(YEAR(N42)+1,MONTH(N42),DAY(N42)),IF(F42=$T$1,DATE(YEAR(N42)+1,MONTH(N42),DAY(N42)),IF(F42=$U$1,DATE(YEAR(N42)+1,MONTH(N42),DAY(N42)),IF(F42="ЭМИ ПЧ 50",DATE(YEAR(N42)+3,MONTH(N42),DAY(N42)),"ошибка")))))))</f>
        <v>45987</v>
      </c>
      <c r="P42" s="52"/>
      <c r="Q42" s="52"/>
      <c r="R42" s="52"/>
      <c r="S42" s="52"/>
      <c r="T42" s="52"/>
      <c r="U42" s="52"/>
    </row>
    <row r="43" spans="1:21" x14ac:dyDescent="0.3">
      <c r="A43" s="101"/>
      <c r="B43" s="106"/>
      <c r="C43" s="102"/>
      <c r="D43" s="53" t="str">
        <f t="shared" si="0"/>
        <v>Главный специалист</v>
      </c>
      <c r="E43" s="53" t="str">
        <f t="shared" si="1"/>
        <v>20240006</v>
      </c>
      <c r="F43" s="55" t="s">
        <v>9</v>
      </c>
      <c r="G43" s="55"/>
      <c r="H43" s="55"/>
      <c r="I43" s="55"/>
      <c r="J43" s="55"/>
      <c r="K43" s="55"/>
      <c r="L43" s="56"/>
      <c r="M43" s="57">
        <v>1</v>
      </c>
      <c r="N43" s="59">
        <v>45622</v>
      </c>
      <c r="O43" s="58">
        <f>IF(F43=$P$1,DATE(YEAR(N43)+1,MONTH(N43),DAY(N43)),IF(F43=$Q$1,DATE(YEAR(N43)+1,MONTH(N43),DAY(N43)),IF(F43=$R$1,DATE(YEAR(N43)+3,MONTH(N43),DAY(N43)),IF(F43=$S$1,DATE(YEAR(N43)+1,MONTH(N43),DAY(N43)),IF(F43=$T$1,DATE(YEAR(N43)+1,MONTH(N43),DAY(N43)),IF(F43=$U$1,DATE(YEAR(N43)+1,MONTH(N43),DAY(N43)),IF(F43="ЭМИ ПЧ 50",DATE(YEAR(N43)+3,MONTH(N43),DAY(N43)),"ошибка")))))))</f>
        <v>46717</v>
      </c>
      <c r="P43" s="52"/>
      <c r="Q43" s="52"/>
      <c r="R43" s="52"/>
      <c r="S43" s="52"/>
      <c r="T43" s="52"/>
      <c r="U43" s="52"/>
    </row>
    <row r="44" spans="1:21" x14ac:dyDescent="0.3">
      <c r="A44" s="101">
        <f>MAX($A$2:A43)+1</f>
        <v>22</v>
      </c>
      <c r="B44" s="106" t="s">
        <v>39</v>
      </c>
      <c r="C44" s="102" t="s">
        <v>57</v>
      </c>
      <c r="D44" s="53" t="str">
        <f t="shared" si="0"/>
        <v>Главный специалист</v>
      </c>
      <c r="E44" s="53" t="str">
        <f t="shared" si="1"/>
        <v>20240007</v>
      </c>
      <c r="F44" s="55" t="s">
        <v>205</v>
      </c>
      <c r="G44" s="55"/>
      <c r="H44" s="55"/>
      <c r="I44" s="55"/>
      <c r="J44" s="55"/>
      <c r="K44" s="55"/>
      <c r="L44" s="56"/>
      <c r="M44" s="57">
        <v>1</v>
      </c>
      <c r="N44" s="58">
        <v>45622</v>
      </c>
      <c r="O44" s="58">
        <f>IF(F44=$P$1,DATE(YEAR(N44)+1,MONTH(N44),DAY(N44)),IF(F44=$Q$1,DATE(YEAR(N44)+1,MONTH(N44),DAY(N44)),IF(F44=$R$1,DATE(YEAR(N44)+3,MONTH(N44),DAY(N44)),IF(F44=$S$1,DATE(YEAR(N44)+1,MONTH(N44),DAY(N44)),IF(F44=$T$1,DATE(YEAR(N44)+1,MONTH(N44),DAY(N44)),IF(F44=$U$1,DATE(YEAR(N44)+1,MONTH(N44),DAY(N44)),IF(F44="ЭМИ ПЧ 50",DATE(YEAR(N44)+3,MONTH(N44),DAY(N44)),"ошибка")))))))</f>
        <v>45987</v>
      </c>
      <c r="P44" s="52">
        <v>1</v>
      </c>
      <c r="Q44" s="52">
        <v>1</v>
      </c>
      <c r="R44" s="52">
        <v>1</v>
      </c>
      <c r="S44" s="52"/>
      <c r="T44" s="52"/>
      <c r="U44" s="52"/>
    </row>
    <row r="45" spans="1:21" x14ac:dyDescent="0.3">
      <c r="A45" s="101"/>
      <c r="B45" s="106"/>
      <c r="C45" s="102"/>
      <c r="D45" s="53" t="str">
        <f t="shared" si="0"/>
        <v>Главный специалист</v>
      </c>
      <c r="E45" s="53" t="str">
        <f t="shared" si="1"/>
        <v>20240007</v>
      </c>
      <c r="F45" s="55" t="s">
        <v>926</v>
      </c>
      <c r="G45" s="55"/>
      <c r="H45" s="55"/>
      <c r="I45" s="55"/>
      <c r="J45" s="55"/>
      <c r="K45" s="55"/>
      <c r="L45" s="56"/>
      <c r="M45" s="57">
        <v>1</v>
      </c>
      <c r="N45" s="59">
        <v>45622</v>
      </c>
      <c r="O45" s="58">
        <f>IF(F45=$P$1,DATE(YEAR(N45)+1,MONTH(N45),DAY(N45)),IF(F45=$Q$1,DATE(YEAR(N45)+1,MONTH(N45),DAY(N45)),IF(F45=$R$1,DATE(YEAR(N45)+3,MONTH(N45),DAY(N45)),IF(F45=$S$1,DATE(YEAR(N45)+1,MONTH(N45),DAY(N45)),IF(F45=$T$1,DATE(YEAR(N45)+1,MONTH(N45),DAY(N45)),IF(F45=$U$1,DATE(YEAR(N45)+1,MONTH(N45),DAY(N45)),IF(F45="ЭМИ ПЧ 50",DATE(YEAR(N45)+3,MONTH(N45),DAY(N45)),"ошибка")))))))</f>
        <v>45987</v>
      </c>
      <c r="P45" s="52"/>
      <c r="Q45" s="52"/>
      <c r="R45" s="52"/>
      <c r="S45" s="52"/>
      <c r="T45" s="52"/>
      <c r="U45" s="52"/>
    </row>
    <row r="46" spans="1:21" x14ac:dyDescent="0.3">
      <c r="A46" s="101"/>
      <c r="B46" s="106"/>
      <c r="C46" s="102"/>
      <c r="D46" s="53" t="str">
        <f t="shared" si="0"/>
        <v>Главный специалист</v>
      </c>
      <c r="E46" s="53" t="str">
        <f t="shared" si="1"/>
        <v>20240007</v>
      </c>
      <c r="F46" s="55" t="s">
        <v>9</v>
      </c>
      <c r="G46" s="55"/>
      <c r="H46" s="55"/>
      <c r="I46" s="55"/>
      <c r="J46" s="55"/>
      <c r="K46" s="55"/>
      <c r="L46" s="56"/>
      <c r="M46" s="57">
        <v>1</v>
      </c>
      <c r="N46" s="58">
        <v>45622</v>
      </c>
      <c r="O46" s="58">
        <f>IF(F46=$P$1,DATE(YEAR(N46)+1,MONTH(N46),DAY(N46)),IF(F46=$Q$1,DATE(YEAR(N46)+1,MONTH(N46),DAY(N46)),IF(F46=$R$1,DATE(YEAR(N46)+3,MONTH(N46),DAY(N46)),IF(F46=$S$1,DATE(YEAR(N46)+1,MONTH(N46),DAY(N46)),IF(F46=$T$1,DATE(YEAR(N46)+1,MONTH(N46),DAY(N46)),IF(F46=$U$1,DATE(YEAR(N46)+1,MONTH(N46),DAY(N46)),IF(F46="ЭМИ ПЧ 50",DATE(YEAR(N46)+3,MONTH(N46),DAY(N46)),"ошибка")))))))</f>
        <v>46717</v>
      </c>
      <c r="P46" s="52"/>
      <c r="Q46" s="52"/>
      <c r="R46" s="52"/>
      <c r="S46" s="52"/>
      <c r="T46" s="52"/>
      <c r="U46" s="52"/>
    </row>
    <row r="47" spans="1:21" x14ac:dyDescent="0.3">
      <c r="A47" s="101">
        <f>MAX($A$2:A46)+1</f>
        <v>23</v>
      </c>
      <c r="B47" s="106" t="s">
        <v>39</v>
      </c>
      <c r="C47" s="102" t="s">
        <v>58</v>
      </c>
      <c r="D47" s="53" t="str">
        <f t="shared" si="0"/>
        <v>Главный специалист</v>
      </c>
      <c r="E47" s="53" t="str">
        <f t="shared" si="1"/>
        <v>20240008</v>
      </c>
      <c r="F47" s="55" t="s">
        <v>205</v>
      </c>
      <c r="G47" s="55"/>
      <c r="H47" s="55"/>
      <c r="I47" s="55"/>
      <c r="J47" s="55"/>
      <c r="K47" s="55"/>
      <c r="L47" s="56"/>
      <c r="M47" s="57">
        <v>1</v>
      </c>
      <c r="N47" s="59">
        <v>45622</v>
      </c>
      <c r="O47" s="58">
        <f>IF(F47=$P$1,DATE(YEAR(N47)+1,MONTH(N47),DAY(N47)),IF(F47=$Q$1,DATE(YEAR(N47)+1,MONTH(N47),DAY(N47)),IF(F47=$R$1,DATE(YEAR(N47)+3,MONTH(N47),DAY(N47)),IF(F47=$S$1,DATE(YEAR(N47)+1,MONTH(N47),DAY(N47)),IF(F47=$T$1,DATE(YEAR(N47)+1,MONTH(N47),DAY(N47)),IF(F47=$U$1,DATE(YEAR(N47)+1,MONTH(N47),DAY(N47)),IF(F47="ЭМИ ПЧ 50",DATE(YEAR(N47)+3,MONTH(N47),DAY(N47)),"ошибка")))))))</f>
        <v>45987</v>
      </c>
      <c r="P47" s="52">
        <v>1</v>
      </c>
      <c r="Q47" s="52">
        <v>1</v>
      </c>
      <c r="R47" s="52">
        <v>1</v>
      </c>
      <c r="S47" s="52"/>
      <c r="T47" s="52"/>
      <c r="U47" s="52"/>
    </row>
    <row r="48" spans="1:21" x14ac:dyDescent="0.3">
      <c r="A48" s="101"/>
      <c r="B48" s="106"/>
      <c r="C48" s="102"/>
      <c r="D48" s="53" t="str">
        <f t="shared" si="0"/>
        <v>Главный специалист</v>
      </c>
      <c r="E48" s="53" t="str">
        <f t="shared" si="1"/>
        <v>20240008</v>
      </c>
      <c r="F48" s="55" t="s">
        <v>926</v>
      </c>
      <c r="G48" s="55"/>
      <c r="H48" s="55"/>
      <c r="I48" s="55"/>
      <c r="J48" s="55"/>
      <c r="K48" s="55"/>
      <c r="L48" s="56"/>
      <c r="M48" s="57">
        <v>1</v>
      </c>
      <c r="N48" s="58">
        <v>45622</v>
      </c>
      <c r="O48" s="58">
        <f>IF(F48=$P$1,DATE(YEAR(N48)+1,MONTH(N48),DAY(N48)),IF(F48=$Q$1,DATE(YEAR(N48)+1,MONTH(N48),DAY(N48)),IF(F48=$R$1,DATE(YEAR(N48)+3,MONTH(N48),DAY(N48)),IF(F48=$S$1,DATE(YEAR(N48)+1,MONTH(N48),DAY(N48)),IF(F48=$T$1,DATE(YEAR(N48)+1,MONTH(N48),DAY(N48)),IF(F48=$U$1,DATE(YEAR(N48)+1,MONTH(N48),DAY(N48)),IF(F48="ЭМИ ПЧ 50",DATE(YEAR(N48)+3,MONTH(N48),DAY(N48)),"ошибка")))))))</f>
        <v>45987</v>
      </c>
      <c r="P48" s="52"/>
      <c r="Q48" s="52"/>
      <c r="R48" s="52"/>
      <c r="S48" s="52"/>
      <c r="T48" s="52"/>
      <c r="U48" s="52"/>
    </row>
    <row r="49" spans="1:21" x14ac:dyDescent="0.3">
      <c r="A49" s="101"/>
      <c r="B49" s="106"/>
      <c r="C49" s="102"/>
      <c r="D49" s="53" t="str">
        <f t="shared" si="0"/>
        <v>Главный специалист</v>
      </c>
      <c r="E49" s="53" t="str">
        <f t="shared" si="1"/>
        <v>20240008</v>
      </c>
      <c r="F49" s="55" t="s">
        <v>9</v>
      </c>
      <c r="G49" s="55"/>
      <c r="H49" s="55"/>
      <c r="I49" s="55"/>
      <c r="J49" s="55"/>
      <c r="K49" s="55"/>
      <c r="L49" s="56"/>
      <c r="M49" s="57">
        <v>1</v>
      </c>
      <c r="N49" s="59">
        <v>45622</v>
      </c>
      <c r="O49" s="58">
        <f>IF(F49=$P$1,DATE(YEAR(N49)+1,MONTH(N49),DAY(N49)),IF(F49=$Q$1,DATE(YEAR(N49)+1,MONTH(N49),DAY(N49)),IF(F49=$R$1,DATE(YEAR(N49)+3,MONTH(N49),DAY(N49)),IF(F49=$S$1,DATE(YEAR(N49)+1,MONTH(N49),DAY(N49)),IF(F49=$T$1,DATE(YEAR(N49)+1,MONTH(N49),DAY(N49)),IF(F49=$U$1,DATE(YEAR(N49)+1,MONTH(N49),DAY(N49)),IF(F49="ЭМИ ПЧ 50",DATE(YEAR(N49)+3,MONTH(N49),DAY(N49)),"ошибка")))))))</f>
        <v>46717</v>
      </c>
      <c r="P49" s="52"/>
      <c r="Q49" s="52"/>
      <c r="R49" s="52"/>
      <c r="S49" s="52"/>
      <c r="T49" s="52"/>
      <c r="U49" s="52"/>
    </row>
    <row r="50" spans="1:21" x14ac:dyDescent="0.3">
      <c r="A50" s="101">
        <f>MAX($A$2:A49)+1</f>
        <v>24</v>
      </c>
      <c r="B50" s="106" t="s">
        <v>39</v>
      </c>
      <c r="C50" s="102" t="s">
        <v>59</v>
      </c>
      <c r="D50" s="53" t="str">
        <f t="shared" si="0"/>
        <v>Главный специалист</v>
      </c>
      <c r="E50" s="53" t="str">
        <f t="shared" si="1"/>
        <v>20240271</v>
      </c>
      <c r="F50" s="55" t="s">
        <v>205</v>
      </c>
      <c r="G50" s="55"/>
      <c r="H50" s="55"/>
      <c r="I50" s="55"/>
      <c r="J50" s="55"/>
      <c r="K50" s="55"/>
      <c r="L50" s="56"/>
      <c r="M50" s="57">
        <v>1</v>
      </c>
      <c r="N50" s="58">
        <v>45622</v>
      </c>
      <c r="O50" s="58">
        <f>IF(F50=$P$1,DATE(YEAR(N50)+1,MONTH(N50),DAY(N50)),IF(F50=$Q$1,DATE(YEAR(N50)+1,MONTH(N50),DAY(N50)),IF(F50=$R$1,DATE(YEAR(N50)+3,MONTH(N50),DAY(N50)),IF(F50=$S$1,DATE(YEAR(N50)+1,MONTH(N50),DAY(N50)),IF(F50=$T$1,DATE(YEAR(N50)+1,MONTH(N50),DAY(N50)),IF(F50=$U$1,DATE(YEAR(N50)+1,MONTH(N50),DAY(N50)),IF(F50="ЭМИ ПЧ 50",DATE(YEAR(N50)+3,MONTH(N50),DAY(N50)),"ошибка")))))))</f>
        <v>45987</v>
      </c>
      <c r="P50" s="52">
        <v>1</v>
      </c>
      <c r="Q50" s="52">
        <v>1</v>
      </c>
      <c r="R50" s="52">
        <v>1</v>
      </c>
      <c r="S50" s="52"/>
      <c r="T50" s="52"/>
      <c r="U50" s="52"/>
    </row>
    <row r="51" spans="1:21" x14ac:dyDescent="0.3">
      <c r="A51" s="101"/>
      <c r="B51" s="106"/>
      <c r="C51" s="102"/>
      <c r="D51" s="53" t="str">
        <f t="shared" si="0"/>
        <v>Главный специалист</v>
      </c>
      <c r="E51" s="53" t="str">
        <f t="shared" si="1"/>
        <v>20240271</v>
      </c>
      <c r="F51" s="55" t="s">
        <v>926</v>
      </c>
      <c r="G51" s="55"/>
      <c r="H51" s="55"/>
      <c r="I51" s="55"/>
      <c r="J51" s="55"/>
      <c r="K51" s="55"/>
      <c r="L51" s="56"/>
      <c r="M51" s="57">
        <v>1</v>
      </c>
      <c r="N51" s="59">
        <v>45622</v>
      </c>
      <c r="O51" s="58">
        <f>IF(F51=$P$1,DATE(YEAR(N51)+1,MONTH(N51),DAY(N51)),IF(F51=$Q$1,DATE(YEAR(N51)+1,MONTH(N51),DAY(N51)),IF(F51=$R$1,DATE(YEAR(N51)+3,MONTH(N51),DAY(N51)),IF(F51=$S$1,DATE(YEAR(N51)+1,MONTH(N51),DAY(N51)),IF(F51=$T$1,DATE(YEAR(N51)+1,MONTH(N51),DAY(N51)),IF(F51=$U$1,DATE(YEAR(N51)+1,MONTH(N51),DAY(N51)),IF(F51="ЭМИ ПЧ 50",DATE(YEAR(N51)+3,MONTH(N51),DAY(N51)),"ошибка")))))))</f>
        <v>45987</v>
      </c>
      <c r="P51" s="52"/>
      <c r="Q51" s="52"/>
      <c r="R51" s="52"/>
      <c r="S51" s="52"/>
      <c r="T51" s="52"/>
      <c r="U51" s="52"/>
    </row>
    <row r="52" spans="1:21" x14ac:dyDescent="0.3">
      <c r="A52" s="101"/>
      <c r="B52" s="106"/>
      <c r="C52" s="102"/>
      <c r="D52" s="53" t="str">
        <f t="shared" si="0"/>
        <v>Главный специалист</v>
      </c>
      <c r="E52" s="53" t="str">
        <f t="shared" si="1"/>
        <v>20240271</v>
      </c>
      <c r="F52" s="55" t="s">
        <v>9</v>
      </c>
      <c r="G52" s="55"/>
      <c r="H52" s="55"/>
      <c r="I52" s="55"/>
      <c r="J52" s="55"/>
      <c r="K52" s="55"/>
      <c r="L52" s="56"/>
      <c r="M52" s="57">
        <v>1</v>
      </c>
      <c r="N52" s="58">
        <v>45622</v>
      </c>
      <c r="O52" s="58">
        <f>IF(F52=$P$1,DATE(YEAR(N52)+1,MONTH(N52),DAY(N52)),IF(F52=$Q$1,DATE(YEAR(N52)+1,MONTH(N52),DAY(N52)),IF(F52=$R$1,DATE(YEAR(N52)+3,MONTH(N52),DAY(N52)),IF(F52=$S$1,DATE(YEAR(N52)+1,MONTH(N52),DAY(N52)),IF(F52=$T$1,DATE(YEAR(N52)+1,MONTH(N52),DAY(N52)),IF(F52=$U$1,DATE(YEAR(N52)+1,MONTH(N52),DAY(N52)),IF(F52="ЭМИ ПЧ 50",DATE(YEAR(N52)+3,MONTH(N52),DAY(N52)),"ошибка")))))))</f>
        <v>46717</v>
      </c>
      <c r="P52" s="52"/>
      <c r="Q52" s="52"/>
      <c r="R52" s="52"/>
      <c r="S52" s="52"/>
      <c r="T52" s="52"/>
      <c r="U52" s="52"/>
    </row>
    <row r="53" spans="1:21" ht="27.6" x14ac:dyDescent="0.3">
      <c r="A53" s="52">
        <f>MAX($A$2:A52)+1</f>
        <v>25</v>
      </c>
      <c r="B53" s="61" t="s">
        <v>60</v>
      </c>
      <c r="C53" s="53" t="s">
        <v>61</v>
      </c>
      <c r="D53" s="53" t="str">
        <f t="shared" si="0"/>
        <v>Начальник управления</v>
      </c>
      <c r="E53" s="53" t="str">
        <f t="shared" si="1"/>
        <v>20230007</v>
      </c>
      <c r="F53" s="55" t="s">
        <v>205</v>
      </c>
      <c r="G53" s="55"/>
      <c r="H53" s="55"/>
      <c r="I53" s="55"/>
      <c r="J53" s="55"/>
      <c r="K53" s="55"/>
      <c r="L53" s="56"/>
      <c r="M53" s="57">
        <v>1</v>
      </c>
      <c r="N53" s="59">
        <v>45622</v>
      </c>
      <c r="O53" s="58">
        <f>IF(F53=$P$1,DATE(YEAR(N53)+1,MONTH(N53),DAY(N53)),IF(F53=$Q$1,DATE(YEAR(N53)+1,MONTH(N53),DAY(N53)),IF(F53=$R$1,DATE(YEAR(N53)+3,MONTH(N53),DAY(N53)),IF(F53=$S$1,DATE(YEAR(N53)+1,MONTH(N53),DAY(N53)),IF(F53=$T$1,DATE(YEAR(N53)+1,MONTH(N53),DAY(N53)),IF(F53=$U$1,DATE(YEAR(N53)+1,MONTH(N53),DAY(N53)),IF(F53="ЭМИ ПЧ 50",DATE(YEAR(N53)+3,MONTH(N53),DAY(N53)),"ошибка")))))))</f>
        <v>45987</v>
      </c>
      <c r="P53" s="52">
        <v>1</v>
      </c>
      <c r="Q53" s="52"/>
      <c r="R53" s="52"/>
      <c r="S53" s="52"/>
      <c r="T53" s="52"/>
      <c r="U53" s="52"/>
    </row>
    <row r="54" spans="1:21" x14ac:dyDescent="0.3">
      <c r="A54" s="101">
        <f>MAX($A$2:A53)+1</f>
        <v>26</v>
      </c>
      <c r="B54" s="104" t="s">
        <v>62</v>
      </c>
      <c r="C54" s="104" t="s">
        <v>63</v>
      </c>
      <c r="D54" s="54" t="str">
        <f t="shared" si="0"/>
        <v>Начальник отдела</v>
      </c>
      <c r="E54" s="54" t="str">
        <f t="shared" si="1"/>
        <v>0000463</v>
      </c>
      <c r="F54" s="55" t="s">
        <v>205</v>
      </c>
      <c r="G54" s="55"/>
      <c r="H54" s="55"/>
      <c r="I54" s="55"/>
      <c r="J54" s="55"/>
      <c r="K54" s="55"/>
      <c r="L54" s="56"/>
      <c r="M54" s="57">
        <v>1</v>
      </c>
      <c r="N54" s="58">
        <v>45622</v>
      </c>
      <c r="O54" s="58">
        <f>IF(F54=$P$1,DATE(YEAR(N54)+1,MONTH(N54),DAY(N54)),IF(F54=$Q$1,DATE(YEAR(N54)+1,MONTH(N54),DAY(N54)),IF(F54=$R$1,DATE(YEAR(N54)+3,MONTH(N54),DAY(N54)),IF(F54=$S$1,DATE(YEAR(N54)+1,MONTH(N54),DAY(N54)),IF(F54=$T$1,DATE(YEAR(N54)+1,MONTH(N54),DAY(N54)),IF(F54=$U$1,DATE(YEAR(N54)+1,MONTH(N54),DAY(N54)),IF(F54="ЭМИ ПЧ 50",DATE(YEAR(N54)+3,MONTH(N54),DAY(N54)),"ошибка")))))))</f>
        <v>45987</v>
      </c>
      <c r="P54" s="52">
        <v>1</v>
      </c>
      <c r="Q54" s="52"/>
      <c r="R54" s="52">
        <v>1</v>
      </c>
      <c r="S54" s="52"/>
      <c r="T54" s="52"/>
      <c r="U54" s="52"/>
    </row>
    <row r="55" spans="1:21" x14ac:dyDescent="0.3">
      <c r="A55" s="101"/>
      <c r="B55" s="104"/>
      <c r="C55" s="104"/>
      <c r="D55" s="54" t="str">
        <f t="shared" si="0"/>
        <v>Начальник отдела</v>
      </c>
      <c r="E55" s="54" t="str">
        <f t="shared" si="1"/>
        <v>0000463</v>
      </c>
      <c r="F55" s="55" t="s">
        <v>9</v>
      </c>
      <c r="G55" s="55"/>
      <c r="H55" s="55"/>
      <c r="I55" s="55"/>
      <c r="J55" s="55"/>
      <c r="K55" s="55"/>
      <c r="L55" s="56"/>
      <c r="M55" s="57">
        <v>1</v>
      </c>
      <c r="N55" s="59">
        <v>45622</v>
      </c>
      <c r="O55" s="58">
        <f>IF(F55=$P$1,DATE(YEAR(N55)+1,MONTH(N55),DAY(N55)),IF(F55=$Q$1,DATE(YEAR(N55)+1,MONTH(N55),DAY(N55)),IF(F55=$R$1,DATE(YEAR(N55)+3,MONTH(N55),DAY(N55)),IF(F55=$S$1,DATE(YEAR(N55)+1,MONTH(N55),DAY(N55)),IF(F55=$T$1,DATE(YEAR(N55)+1,MONTH(N55),DAY(N55)),IF(F55=$U$1,DATE(YEAR(N55)+1,MONTH(N55),DAY(N55)),IF(F55="ЭМИ ПЧ 50",DATE(YEAR(N55)+3,MONTH(N55),DAY(N55)),"ошибка")))))))</f>
        <v>46717</v>
      </c>
      <c r="P55" s="52"/>
      <c r="Q55" s="52"/>
      <c r="R55" s="52"/>
      <c r="S55" s="52"/>
      <c r="T55" s="52"/>
      <c r="U55" s="52"/>
    </row>
    <row r="56" spans="1:21" x14ac:dyDescent="0.3">
      <c r="A56" s="101">
        <f>MAX($A$2:A55)+1</f>
        <v>27</v>
      </c>
      <c r="B56" s="104" t="s">
        <v>62</v>
      </c>
      <c r="C56" s="104" t="s">
        <v>64</v>
      </c>
      <c r="D56" s="54" t="str">
        <f t="shared" si="0"/>
        <v>Заместитель начальника отдела</v>
      </c>
      <c r="E56" s="54" t="str">
        <f t="shared" si="1"/>
        <v>0000464</v>
      </c>
      <c r="F56" s="55" t="s">
        <v>205</v>
      </c>
      <c r="G56" s="55"/>
      <c r="H56" s="55"/>
      <c r="I56" s="55"/>
      <c r="J56" s="55"/>
      <c r="K56" s="55"/>
      <c r="L56" s="56"/>
      <c r="M56" s="57">
        <v>1</v>
      </c>
      <c r="N56" s="58">
        <v>45622</v>
      </c>
      <c r="O56" s="58">
        <f>IF(F56=$P$1,DATE(YEAR(N56)+1,MONTH(N56),DAY(N56)),IF(F56=$Q$1,DATE(YEAR(N56)+1,MONTH(N56),DAY(N56)),IF(F56=$R$1,DATE(YEAR(N56)+3,MONTH(N56),DAY(N56)),IF(F56=$S$1,DATE(YEAR(N56)+1,MONTH(N56),DAY(N56)),IF(F56=$T$1,DATE(YEAR(N56)+1,MONTH(N56),DAY(N56)),IF(F56=$U$1,DATE(YEAR(N56)+1,MONTH(N56),DAY(N56)),IF(F56="ЭМИ ПЧ 50",DATE(YEAR(N56)+3,MONTH(N56),DAY(N56)),"ошибка")))))))</f>
        <v>45987</v>
      </c>
      <c r="P56" s="52">
        <v>1</v>
      </c>
      <c r="Q56" s="52"/>
      <c r="R56" s="52">
        <v>1</v>
      </c>
      <c r="S56" s="52"/>
      <c r="T56" s="52"/>
      <c r="U56" s="52"/>
    </row>
    <row r="57" spans="1:21" x14ac:dyDescent="0.3">
      <c r="A57" s="101"/>
      <c r="B57" s="104"/>
      <c r="C57" s="104"/>
      <c r="D57" s="54" t="str">
        <f t="shared" si="0"/>
        <v>Заместитель начальника отдела</v>
      </c>
      <c r="E57" s="54" t="str">
        <f t="shared" si="1"/>
        <v>0000464</v>
      </c>
      <c r="F57" s="55" t="s">
        <v>9</v>
      </c>
      <c r="G57" s="55"/>
      <c r="H57" s="55"/>
      <c r="I57" s="55"/>
      <c r="J57" s="55"/>
      <c r="K57" s="55"/>
      <c r="L57" s="56"/>
      <c r="M57" s="57">
        <v>1</v>
      </c>
      <c r="N57" s="59">
        <v>45622</v>
      </c>
      <c r="O57" s="58">
        <f>IF(F57=$P$1,DATE(YEAR(N57)+1,MONTH(N57),DAY(N57)),IF(F57=$Q$1,DATE(YEAR(N57)+1,MONTH(N57),DAY(N57)),IF(F57=$R$1,DATE(YEAR(N57)+3,MONTH(N57),DAY(N57)),IF(F57=$S$1,DATE(YEAR(N57)+1,MONTH(N57),DAY(N57)),IF(F57=$T$1,DATE(YEAR(N57)+1,MONTH(N57),DAY(N57)),IF(F57=$U$1,DATE(YEAR(N57)+1,MONTH(N57),DAY(N57)),IF(F57="ЭМИ ПЧ 50",DATE(YEAR(N57)+3,MONTH(N57),DAY(N57)),"ошибка")))))))</f>
        <v>46717</v>
      </c>
      <c r="P57" s="52"/>
      <c r="Q57" s="52"/>
      <c r="R57" s="52"/>
      <c r="S57" s="52"/>
      <c r="T57" s="52"/>
      <c r="U57" s="52"/>
    </row>
    <row r="58" spans="1:21" x14ac:dyDescent="0.3">
      <c r="A58" s="101">
        <f>MAX($A$2:A57)+1</f>
        <v>28</v>
      </c>
      <c r="B58" s="104" t="s">
        <v>62</v>
      </c>
      <c r="C58" s="104" t="s">
        <v>65</v>
      </c>
      <c r="D58" s="54" t="str">
        <f t="shared" si="0"/>
        <v>Руководитель группы</v>
      </c>
      <c r="E58" s="54" t="str">
        <f t="shared" si="1"/>
        <v>040009</v>
      </c>
      <c r="F58" s="55" t="s">
        <v>205</v>
      </c>
      <c r="G58" s="55"/>
      <c r="H58" s="55"/>
      <c r="I58" s="55"/>
      <c r="J58" s="55"/>
      <c r="K58" s="55"/>
      <c r="L58" s="56"/>
      <c r="M58" s="57">
        <v>1</v>
      </c>
      <c r="N58" s="58">
        <v>45622</v>
      </c>
      <c r="O58" s="58">
        <f>IF(F58=$P$1,DATE(YEAR(N58)+1,MONTH(N58),DAY(N58)),IF(F58=$Q$1,DATE(YEAR(N58)+1,MONTH(N58),DAY(N58)),IF(F58=$R$1,DATE(YEAR(N58)+3,MONTH(N58),DAY(N58)),IF(F58=$S$1,DATE(YEAR(N58)+1,MONTH(N58),DAY(N58)),IF(F58=$T$1,DATE(YEAR(N58)+1,MONTH(N58),DAY(N58)),IF(F58=$U$1,DATE(YEAR(N58)+1,MONTH(N58),DAY(N58)),IF(F58="ЭМИ ПЧ 50",DATE(YEAR(N58)+3,MONTH(N58),DAY(N58)),"ошибка")))))))</f>
        <v>45987</v>
      </c>
      <c r="P58" s="52">
        <v>1</v>
      </c>
      <c r="Q58" s="52"/>
      <c r="R58" s="52">
        <v>1</v>
      </c>
      <c r="S58" s="52"/>
      <c r="T58" s="52"/>
      <c r="U58" s="52"/>
    </row>
    <row r="59" spans="1:21" x14ac:dyDescent="0.3">
      <c r="A59" s="101"/>
      <c r="B59" s="104"/>
      <c r="C59" s="104"/>
      <c r="D59" s="54" t="str">
        <f t="shared" si="0"/>
        <v>Руководитель группы</v>
      </c>
      <c r="E59" s="54" t="str">
        <f t="shared" si="1"/>
        <v>040009</v>
      </c>
      <c r="F59" s="55" t="s">
        <v>9</v>
      </c>
      <c r="G59" s="55"/>
      <c r="H59" s="55"/>
      <c r="I59" s="55"/>
      <c r="J59" s="55"/>
      <c r="K59" s="55"/>
      <c r="L59" s="56"/>
      <c r="M59" s="57">
        <v>1</v>
      </c>
      <c r="N59" s="59">
        <v>45622</v>
      </c>
      <c r="O59" s="58">
        <f>IF(F59=$P$1,DATE(YEAR(N59)+1,MONTH(N59),DAY(N59)),IF(F59=$Q$1,DATE(YEAR(N59)+1,MONTH(N59),DAY(N59)),IF(F59=$R$1,DATE(YEAR(N59)+3,MONTH(N59),DAY(N59)),IF(F59=$S$1,DATE(YEAR(N59)+1,MONTH(N59),DAY(N59)),IF(F59=$T$1,DATE(YEAR(N59)+1,MONTH(N59),DAY(N59)),IF(F59=$U$1,DATE(YEAR(N59)+1,MONTH(N59),DAY(N59)),IF(F59="ЭМИ ПЧ 50",DATE(YEAR(N59)+3,MONTH(N59),DAY(N59)),"ошибка")))))))</f>
        <v>46717</v>
      </c>
      <c r="P59" s="52"/>
      <c r="Q59" s="52"/>
      <c r="R59" s="52"/>
      <c r="S59" s="52"/>
      <c r="T59" s="52"/>
      <c r="U59" s="52"/>
    </row>
    <row r="60" spans="1:21" x14ac:dyDescent="0.3">
      <c r="A60" s="101">
        <f>MAX($A$2:A59)+1</f>
        <v>29</v>
      </c>
      <c r="B60" s="104" t="s">
        <v>62</v>
      </c>
      <c r="C60" s="104" t="s">
        <v>66</v>
      </c>
      <c r="D60" s="54" t="str">
        <f t="shared" si="0"/>
        <v>Главный специалист</v>
      </c>
      <c r="E60" s="54" t="str">
        <f t="shared" si="1"/>
        <v>040012</v>
      </c>
      <c r="F60" s="55" t="s">
        <v>205</v>
      </c>
      <c r="G60" s="55"/>
      <c r="H60" s="55"/>
      <c r="I60" s="55"/>
      <c r="J60" s="55"/>
      <c r="K60" s="55"/>
      <c r="L60" s="56"/>
      <c r="M60" s="57">
        <v>1</v>
      </c>
      <c r="N60" s="58">
        <v>45622</v>
      </c>
      <c r="O60" s="58">
        <f>IF(F60=$P$1,DATE(YEAR(N60)+1,MONTH(N60),DAY(N60)),IF(F60=$Q$1,DATE(YEAR(N60)+1,MONTH(N60),DAY(N60)),IF(F60=$R$1,DATE(YEAR(N60)+3,MONTH(N60),DAY(N60)),IF(F60=$S$1,DATE(YEAR(N60)+1,MONTH(N60),DAY(N60)),IF(F60=$T$1,DATE(YEAR(N60)+1,MONTH(N60),DAY(N60)),IF(F60=$U$1,DATE(YEAR(N60)+1,MONTH(N60),DAY(N60)),IF(F60="ЭМИ ПЧ 50",DATE(YEAR(N60)+3,MONTH(N60),DAY(N60)),"ошибка")))))))</f>
        <v>45987</v>
      </c>
      <c r="P60" s="52">
        <v>1</v>
      </c>
      <c r="Q60" s="52"/>
      <c r="R60" s="52">
        <v>1</v>
      </c>
      <c r="S60" s="52"/>
      <c r="T60" s="52"/>
      <c r="U60" s="52"/>
    </row>
    <row r="61" spans="1:21" x14ac:dyDescent="0.3">
      <c r="A61" s="101"/>
      <c r="B61" s="104"/>
      <c r="C61" s="104"/>
      <c r="D61" s="54" t="str">
        <f t="shared" si="0"/>
        <v>Главный специалист</v>
      </c>
      <c r="E61" s="54" t="str">
        <f t="shared" si="1"/>
        <v>040012</v>
      </c>
      <c r="F61" s="55" t="s">
        <v>9</v>
      </c>
      <c r="G61" s="55"/>
      <c r="H61" s="55"/>
      <c r="I61" s="55"/>
      <c r="J61" s="55"/>
      <c r="K61" s="55"/>
      <c r="L61" s="56"/>
      <c r="M61" s="57">
        <v>1</v>
      </c>
      <c r="N61" s="59">
        <v>45622</v>
      </c>
      <c r="O61" s="58">
        <f>IF(F61=$P$1,DATE(YEAR(N61)+1,MONTH(N61),DAY(N61)),IF(F61=$Q$1,DATE(YEAR(N61)+1,MONTH(N61),DAY(N61)),IF(F61=$R$1,DATE(YEAR(N61)+3,MONTH(N61),DAY(N61)),IF(F61=$S$1,DATE(YEAR(N61)+1,MONTH(N61),DAY(N61)),IF(F61=$T$1,DATE(YEAR(N61)+1,MONTH(N61),DAY(N61)),IF(F61=$U$1,DATE(YEAR(N61)+1,MONTH(N61),DAY(N61)),IF(F61="ЭМИ ПЧ 50",DATE(YEAR(N61)+3,MONTH(N61),DAY(N61)),"ошибка")))))))</f>
        <v>46717</v>
      </c>
      <c r="P61" s="52"/>
      <c r="Q61" s="52"/>
      <c r="R61" s="52"/>
      <c r="S61" s="52"/>
      <c r="T61" s="52"/>
      <c r="U61" s="52"/>
    </row>
    <row r="62" spans="1:21" x14ac:dyDescent="0.3">
      <c r="A62" s="101">
        <f>MAX($A$2:A61)+1</f>
        <v>30</v>
      </c>
      <c r="B62" s="104" t="s">
        <v>62</v>
      </c>
      <c r="C62" s="104" t="s">
        <v>67</v>
      </c>
      <c r="D62" s="54" t="str">
        <f t="shared" si="0"/>
        <v>Главный специалист</v>
      </c>
      <c r="E62" s="54" t="str">
        <f t="shared" si="1"/>
        <v>040016</v>
      </c>
      <c r="F62" s="55" t="s">
        <v>205</v>
      </c>
      <c r="G62" s="55"/>
      <c r="H62" s="55"/>
      <c r="I62" s="55"/>
      <c r="J62" s="55"/>
      <c r="K62" s="55"/>
      <c r="L62" s="56"/>
      <c r="M62" s="57">
        <v>1</v>
      </c>
      <c r="N62" s="58">
        <v>45622</v>
      </c>
      <c r="O62" s="58">
        <f>IF(F62=$P$1,DATE(YEAR(N62)+1,MONTH(N62),DAY(N62)),IF(F62=$Q$1,DATE(YEAR(N62)+1,MONTH(N62),DAY(N62)),IF(F62=$R$1,DATE(YEAR(N62)+3,MONTH(N62),DAY(N62)),IF(F62=$S$1,DATE(YEAR(N62)+1,MONTH(N62),DAY(N62)),IF(F62=$T$1,DATE(YEAR(N62)+1,MONTH(N62),DAY(N62)),IF(F62=$U$1,DATE(YEAR(N62)+1,MONTH(N62),DAY(N62)),IF(F62="ЭМИ ПЧ 50",DATE(YEAR(N62)+3,MONTH(N62),DAY(N62)),"ошибка")))))))</f>
        <v>45987</v>
      </c>
      <c r="P62" s="52">
        <v>1</v>
      </c>
      <c r="Q62" s="52"/>
      <c r="R62" s="52">
        <v>1</v>
      </c>
      <c r="S62" s="52"/>
      <c r="T62" s="52"/>
      <c r="U62" s="52"/>
    </row>
    <row r="63" spans="1:21" x14ac:dyDescent="0.3">
      <c r="A63" s="101"/>
      <c r="B63" s="104"/>
      <c r="C63" s="104"/>
      <c r="D63" s="54" t="str">
        <f t="shared" si="0"/>
        <v>Главный специалист</v>
      </c>
      <c r="E63" s="54" t="str">
        <f t="shared" si="1"/>
        <v>040016</v>
      </c>
      <c r="F63" s="55" t="s">
        <v>9</v>
      </c>
      <c r="G63" s="55"/>
      <c r="H63" s="55"/>
      <c r="I63" s="55"/>
      <c r="J63" s="55"/>
      <c r="K63" s="55"/>
      <c r="L63" s="56"/>
      <c r="M63" s="57">
        <v>1</v>
      </c>
      <c r="N63" s="59">
        <v>45622</v>
      </c>
      <c r="O63" s="58">
        <f>IF(F63=$P$1,DATE(YEAR(N63)+1,MONTH(N63),DAY(N63)),IF(F63=$Q$1,DATE(YEAR(N63)+1,MONTH(N63),DAY(N63)),IF(F63=$R$1,DATE(YEAR(N63)+3,MONTH(N63),DAY(N63)),IF(F63=$S$1,DATE(YEAR(N63)+1,MONTH(N63),DAY(N63)),IF(F63=$T$1,DATE(YEAR(N63)+1,MONTH(N63),DAY(N63)),IF(F63=$U$1,DATE(YEAR(N63)+1,MONTH(N63),DAY(N63)),IF(F63="ЭМИ ПЧ 50",DATE(YEAR(N63)+3,MONTH(N63),DAY(N63)),"ошибка")))))))</f>
        <v>46717</v>
      </c>
      <c r="P63" s="52"/>
      <c r="Q63" s="52"/>
      <c r="R63" s="52"/>
      <c r="S63" s="52"/>
      <c r="T63" s="52"/>
      <c r="U63" s="52"/>
    </row>
    <row r="64" spans="1:21" x14ac:dyDescent="0.3">
      <c r="A64" s="101">
        <f>MAX($A$2:A63)+1</f>
        <v>31</v>
      </c>
      <c r="B64" s="104" t="s">
        <v>62</v>
      </c>
      <c r="C64" s="104" t="s">
        <v>68</v>
      </c>
      <c r="D64" s="54" t="str">
        <f t="shared" si="0"/>
        <v>Главный специалист</v>
      </c>
      <c r="E64" s="54" t="str">
        <f t="shared" si="1"/>
        <v>0000465</v>
      </c>
      <c r="F64" s="55" t="s">
        <v>205</v>
      </c>
      <c r="G64" s="55"/>
      <c r="H64" s="55"/>
      <c r="I64" s="55"/>
      <c r="J64" s="55"/>
      <c r="K64" s="55"/>
      <c r="L64" s="56"/>
      <c r="M64" s="57">
        <v>1</v>
      </c>
      <c r="N64" s="58">
        <v>45622</v>
      </c>
      <c r="O64" s="58">
        <f>IF(F64=$P$1,DATE(YEAR(N64)+1,MONTH(N64),DAY(N64)),IF(F64=$Q$1,DATE(YEAR(N64)+1,MONTH(N64),DAY(N64)),IF(F64=$R$1,DATE(YEAR(N64)+3,MONTH(N64),DAY(N64)),IF(F64=$S$1,DATE(YEAR(N64)+1,MONTH(N64),DAY(N64)),IF(F64=$T$1,DATE(YEAR(N64)+1,MONTH(N64),DAY(N64)),IF(F64=$U$1,DATE(YEAR(N64)+1,MONTH(N64),DAY(N64)),IF(F64="ЭМИ ПЧ 50",DATE(YEAR(N64)+3,MONTH(N64),DAY(N64)),"ошибка")))))))</f>
        <v>45987</v>
      </c>
      <c r="P64" s="52">
        <v>1</v>
      </c>
      <c r="Q64" s="52"/>
      <c r="R64" s="52">
        <v>1</v>
      </c>
      <c r="S64" s="52"/>
      <c r="T64" s="52"/>
      <c r="U64" s="52"/>
    </row>
    <row r="65" spans="1:21" x14ac:dyDescent="0.3">
      <c r="A65" s="101"/>
      <c r="B65" s="104"/>
      <c r="C65" s="104"/>
      <c r="D65" s="54" t="str">
        <f t="shared" si="0"/>
        <v>Главный специалист</v>
      </c>
      <c r="E65" s="54" t="str">
        <f t="shared" si="1"/>
        <v>0000465</v>
      </c>
      <c r="F65" s="55" t="s">
        <v>9</v>
      </c>
      <c r="G65" s="55"/>
      <c r="H65" s="55"/>
      <c r="I65" s="55"/>
      <c r="J65" s="55"/>
      <c r="K65" s="55"/>
      <c r="L65" s="56"/>
      <c r="M65" s="57">
        <v>1</v>
      </c>
      <c r="N65" s="59">
        <v>45622</v>
      </c>
      <c r="O65" s="58">
        <f>IF(F65=$P$1,DATE(YEAR(N65)+1,MONTH(N65),DAY(N65)),IF(F65=$Q$1,DATE(YEAR(N65)+1,MONTH(N65),DAY(N65)),IF(F65=$R$1,DATE(YEAR(N65)+3,MONTH(N65),DAY(N65)),IF(F65=$S$1,DATE(YEAR(N65)+1,MONTH(N65),DAY(N65)),IF(F65=$T$1,DATE(YEAR(N65)+1,MONTH(N65),DAY(N65)),IF(F65=$U$1,DATE(YEAR(N65)+1,MONTH(N65),DAY(N65)),IF(F65="ЭМИ ПЧ 50",DATE(YEAR(N65)+3,MONTH(N65),DAY(N65)),"ошибка")))))))</f>
        <v>46717</v>
      </c>
      <c r="P65" s="52"/>
      <c r="Q65" s="52"/>
      <c r="R65" s="52"/>
      <c r="S65" s="52"/>
      <c r="T65" s="52"/>
      <c r="U65" s="52"/>
    </row>
    <row r="66" spans="1:21" ht="27.6" x14ac:dyDescent="0.3">
      <c r="A66" s="52">
        <f>MAX($A$2:A65)+1</f>
        <v>32</v>
      </c>
      <c r="B66" s="60" t="s">
        <v>62</v>
      </c>
      <c r="C66" s="60" t="s">
        <v>69</v>
      </c>
      <c r="D66" s="60" t="str">
        <f t="shared" si="0"/>
        <v>Главный специалист</v>
      </c>
      <c r="E66" s="60" t="str">
        <f t="shared" si="1"/>
        <v>20230008</v>
      </c>
      <c r="F66" s="55" t="s">
        <v>205</v>
      </c>
      <c r="G66" s="55"/>
      <c r="H66" s="55"/>
      <c r="I66" s="55"/>
      <c r="J66" s="55"/>
      <c r="K66" s="55"/>
      <c r="L66" s="56"/>
      <c r="M66" s="57">
        <v>1</v>
      </c>
      <c r="N66" s="58">
        <v>45622</v>
      </c>
      <c r="O66" s="58">
        <f>IF(F66=$P$1,DATE(YEAR(N66)+1,MONTH(N66),DAY(N66)),IF(F66=$Q$1,DATE(YEAR(N66)+1,MONTH(N66),DAY(N66)),IF(F66=$R$1,DATE(YEAR(N66)+3,MONTH(N66),DAY(N66)),IF(F66=$S$1,DATE(YEAR(N66)+1,MONTH(N66),DAY(N66)),IF(F66=$T$1,DATE(YEAR(N66)+1,MONTH(N66),DAY(N66)),IF(F66=$U$1,DATE(YEAR(N66)+1,MONTH(N66),DAY(N66)),IF(F66="ЭМИ ПЧ 50",DATE(YEAR(N66)+3,MONTH(N66),DAY(N66)),"ошибка")))))))</f>
        <v>45987</v>
      </c>
      <c r="P66" s="52">
        <v>1</v>
      </c>
      <c r="Q66" s="52"/>
      <c r="R66" s="52"/>
      <c r="S66" s="52"/>
      <c r="T66" s="52"/>
      <c r="U66" s="52"/>
    </row>
    <row r="67" spans="1:21" x14ac:dyDescent="0.3">
      <c r="A67" s="101">
        <f>MAX($A$2:A66)+1</f>
        <v>33</v>
      </c>
      <c r="B67" s="104" t="s">
        <v>62</v>
      </c>
      <c r="C67" s="104" t="s">
        <v>70</v>
      </c>
      <c r="D67" s="54" t="str">
        <f t="shared" si="0"/>
        <v>Ведущий специалист</v>
      </c>
      <c r="E67" s="54" t="str">
        <f t="shared" si="1"/>
        <v>040017</v>
      </c>
      <c r="F67" s="55" t="s">
        <v>205</v>
      </c>
      <c r="G67" s="55"/>
      <c r="H67" s="55"/>
      <c r="I67" s="55"/>
      <c r="J67" s="55"/>
      <c r="K67" s="55"/>
      <c r="L67" s="56"/>
      <c r="M67" s="57">
        <v>1</v>
      </c>
      <c r="N67" s="59">
        <v>45622</v>
      </c>
      <c r="O67" s="58">
        <f>IF(F67=$P$1,DATE(YEAR(N67)+1,MONTH(N67),DAY(N67)),IF(F67=$Q$1,DATE(YEAR(N67)+1,MONTH(N67),DAY(N67)),IF(F67=$R$1,DATE(YEAR(N67)+3,MONTH(N67),DAY(N67)),IF(F67=$S$1,DATE(YEAR(N67)+1,MONTH(N67),DAY(N67)),IF(F67=$T$1,DATE(YEAR(N67)+1,MONTH(N67),DAY(N67)),IF(F67=$U$1,DATE(YEAR(N67)+1,MONTH(N67),DAY(N67)),IF(F67="ЭМИ ПЧ 50",DATE(YEAR(N67)+3,MONTH(N67),DAY(N67)),"ошибка")))))))</f>
        <v>45987</v>
      </c>
      <c r="P67" s="52">
        <v>1</v>
      </c>
      <c r="Q67" s="52"/>
      <c r="R67" s="52">
        <v>1</v>
      </c>
      <c r="S67" s="52"/>
      <c r="T67" s="52"/>
      <c r="U67" s="52"/>
    </row>
    <row r="68" spans="1:21" x14ac:dyDescent="0.3">
      <c r="A68" s="101"/>
      <c r="B68" s="104"/>
      <c r="C68" s="104"/>
      <c r="D68" s="54" t="str">
        <f t="shared" si="0"/>
        <v>Ведущий специалист</v>
      </c>
      <c r="E68" s="54" t="str">
        <f t="shared" si="1"/>
        <v>040017</v>
      </c>
      <c r="F68" s="55" t="s">
        <v>9</v>
      </c>
      <c r="G68" s="55"/>
      <c r="H68" s="55"/>
      <c r="I68" s="55"/>
      <c r="J68" s="55"/>
      <c r="K68" s="55"/>
      <c r="L68" s="56"/>
      <c r="M68" s="57">
        <v>1</v>
      </c>
      <c r="N68" s="58">
        <v>45622</v>
      </c>
      <c r="O68" s="58">
        <f>IF(F68=$P$1,DATE(YEAR(N68)+1,MONTH(N68),DAY(N68)),IF(F68=$Q$1,DATE(YEAR(N68)+1,MONTH(N68),DAY(N68)),IF(F68=$R$1,DATE(YEAR(N68)+3,MONTH(N68),DAY(N68)),IF(F68=$S$1,DATE(YEAR(N68)+1,MONTH(N68),DAY(N68)),IF(F68=$T$1,DATE(YEAR(N68)+1,MONTH(N68),DAY(N68)),IF(F68=$U$1,DATE(YEAR(N68)+1,MONTH(N68),DAY(N68)),IF(F68="ЭМИ ПЧ 50",DATE(YEAR(N68)+3,MONTH(N68),DAY(N68)),"ошибка")))))))</f>
        <v>46717</v>
      </c>
      <c r="P68" s="52"/>
      <c r="Q68" s="52"/>
      <c r="R68" s="52"/>
      <c r="S68" s="52"/>
      <c r="T68" s="52"/>
      <c r="U68" s="52"/>
    </row>
    <row r="69" spans="1:21" x14ac:dyDescent="0.3">
      <c r="A69" s="101">
        <f>MAX($A$2:A68)+1</f>
        <v>34</v>
      </c>
      <c r="B69" s="104" t="s">
        <v>62</v>
      </c>
      <c r="C69" s="104" t="s">
        <v>71</v>
      </c>
      <c r="D69" s="54" t="str">
        <f t="shared" si="0"/>
        <v>Ведущий специалист</v>
      </c>
      <c r="E69" s="54" t="str">
        <f t="shared" si="1"/>
        <v>040018</v>
      </c>
      <c r="F69" s="55" t="s">
        <v>205</v>
      </c>
      <c r="G69" s="55"/>
      <c r="H69" s="55"/>
      <c r="I69" s="55"/>
      <c r="J69" s="55"/>
      <c r="K69" s="55"/>
      <c r="L69" s="56"/>
      <c r="M69" s="57">
        <v>1</v>
      </c>
      <c r="N69" s="59">
        <v>45622</v>
      </c>
      <c r="O69" s="58">
        <f>IF(F69=$P$1,DATE(YEAR(N69)+1,MONTH(N69),DAY(N69)),IF(F69=$Q$1,DATE(YEAR(N69)+1,MONTH(N69),DAY(N69)),IF(F69=$R$1,DATE(YEAR(N69)+3,MONTH(N69),DAY(N69)),IF(F69=$S$1,DATE(YEAR(N69)+1,MONTH(N69),DAY(N69)),IF(F69=$T$1,DATE(YEAR(N69)+1,MONTH(N69),DAY(N69)),IF(F69=$U$1,DATE(YEAR(N69)+1,MONTH(N69),DAY(N69)),IF(F69="ЭМИ ПЧ 50",DATE(YEAR(N69)+3,MONTH(N69),DAY(N69)),"ошибка")))))))</f>
        <v>45987</v>
      </c>
      <c r="P69" s="52">
        <v>1</v>
      </c>
      <c r="Q69" s="52"/>
      <c r="R69" s="52">
        <v>1</v>
      </c>
      <c r="S69" s="52"/>
      <c r="T69" s="52"/>
      <c r="U69" s="52"/>
    </row>
    <row r="70" spans="1:21" x14ac:dyDescent="0.3">
      <c r="A70" s="101"/>
      <c r="B70" s="104"/>
      <c r="C70" s="104"/>
      <c r="D70" s="54" t="str">
        <f t="shared" si="0"/>
        <v>Ведущий специалист</v>
      </c>
      <c r="E70" s="54" t="str">
        <f t="shared" si="1"/>
        <v>040018</v>
      </c>
      <c r="F70" s="55" t="s">
        <v>9</v>
      </c>
      <c r="G70" s="55"/>
      <c r="H70" s="55"/>
      <c r="I70" s="55"/>
      <c r="J70" s="55"/>
      <c r="K70" s="55"/>
      <c r="L70" s="56"/>
      <c r="M70" s="57">
        <v>1</v>
      </c>
      <c r="N70" s="58">
        <v>45622</v>
      </c>
      <c r="O70" s="58">
        <f>IF(F70=$P$1,DATE(YEAR(N70)+1,MONTH(N70),DAY(N70)),IF(F70=$Q$1,DATE(YEAR(N70)+1,MONTH(N70),DAY(N70)),IF(F70=$R$1,DATE(YEAR(N70)+3,MONTH(N70),DAY(N70)),IF(F70=$S$1,DATE(YEAR(N70)+1,MONTH(N70),DAY(N70)),IF(F70=$T$1,DATE(YEAR(N70)+1,MONTH(N70),DAY(N70)),IF(F70=$U$1,DATE(YEAR(N70)+1,MONTH(N70),DAY(N70)),IF(F70="ЭМИ ПЧ 50",DATE(YEAR(N70)+3,MONTH(N70),DAY(N70)),"ошибка")))))))</f>
        <v>46717</v>
      </c>
      <c r="P70" s="52"/>
      <c r="Q70" s="52"/>
      <c r="R70" s="52"/>
      <c r="S70" s="52"/>
      <c r="T70" s="52"/>
      <c r="U70" s="52"/>
    </row>
    <row r="71" spans="1:21" ht="27.6" x14ac:dyDescent="0.3">
      <c r="A71" s="52">
        <f>MAX($A$2:A70)+1</f>
        <v>35</v>
      </c>
      <c r="B71" s="60" t="s">
        <v>62</v>
      </c>
      <c r="C71" s="60" t="s">
        <v>72</v>
      </c>
      <c r="D71" s="60" t="str">
        <f t="shared" si="0"/>
        <v>Ведущий специалист</v>
      </c>
      <c r="E71" s="60" t="str">
        <f t="shared" si="1"/>
        <v>20230009</v>
      </c>
      <c r="F71" s="55" t="s">
        <v>205</v>
      </c>
      <c r="G71" s="55"/>
      <c r="H71" s="55"/>
      <c r="I71" s="55"/>
      <c r="J71" s="55"/>
      <c r="K71" s="55"/>
      <c r="L71" s="56"/>
      <c r="M71" s="57">
        <v>1</v>
      </c>
      <c r="N71" s="59">
        <v>45622</v>
      </c>
      <c r="O71" s="58">
        <f>IF(F71=$P$1,DATE(YEAR(N71)+1,MONTH(N71),DAY(N71)),IF(F71=$Q$1,DATE(YEAR(N71)+1,MONTH(N71),DAY(N71)),IF(F71=$R$1,DATE(YEAR(N71)+3,MONTH(N71),DAY(N71)),IF(F71=$S$1,DATE(YEAR(N71)+1,MONTH(N71),DAY(N71)),IF(F71=$T$1,DATE(YEAR(N71)+1,MONTH(N71),DAY(N71)),IF(F71=$U$1,DATE(YEAR(N71)+1,MONTH(N71),DAY(N71)),IF(F71="ЭМИ ПЧ 50",DATE(YEAR(N71)+3,MONTH(N71),DAY(N71)),"ошибка")))))))</f>
        <v>45987</v>
      </c>
      <c r="P71" s="52">
        <v>1</v>
      </c>
      <c r="Q71" s="52"/>
      <c r="R71" s="52"/>
      <c r="S71" s="52"/>
      <c r="T71" s="52"/>
      <c r="U71" s="52"/>
    </row>
    <row r="72" spans="1:21" x14ac:dyDescent="0.3">
      <c r="A72" s="101">
        <f>MAX($A$2:A71)+1</f>
        <v>36</v>
      </c>
      <c r="B72" s="104" t="s">
        <v>62</v>
      </c>
      <c r="C72" s="104" t="s">
        <v>73</v>
      </c>
      <c r="D72" s="54" t="str">
        <f t="shared" si="0"/>
        <v>Ведущий специалист</v>
      </c>
      <c r="E72" s="54" t="str">
        <f t="shared" si="1"/>
        <v>20240071</v>
      </c>
      <c r="F72" s="55" t="s">
        <v>205</v>
      </c>
      <c r="G72" s="55"/>
      <c r="H72" s="55"/>
      <c r="I72" s="55"/>
      <c r="J72" s="55"/>
      <c r="K72" s="55"/>
      <c r="L72" s="56"/>
      <c r="M72" s="57">
        <v>1</v>
      </c>
      <c r="N72" s="58">
        <v>45622</v>
      </c>
      <c r="O72" s="58">
        <f>IF(F72=$P$1,DATE(YEAR(N72)+1,MONTH(N72),DAY(N72)),IF(F72=$Q$1,DATE(YEAR(N72)+1,MONTH(N72),DAY(N72)),IF(F72=$R$1,DATE(YEAR(N72)+3,MONTH(N72),DAY(N72)),IF(F72=$S$1,DATE(YEAR(N72)+1,MONTH(N72),DAY(N72)),IF(F72=$T$1,DATE(YEAR(N72)+1,MONTH(N72),DAY(N72)),IF(F72=$U$1,DATE(YEAR(N72)+1,MONTH(N72),DAY(N72)),IF(F72="ЭМИ ПЧ 50",DATE(YEAR(N72)+3,MONTH(N72),DAY(N72)),"ошибка")))))))</f>
        <v>45987</v>
      </c>
      <c r="P72" s="52">
        <v>1</v>
      </c>
      <c r="Q72" s="52">
        <v>1</v>
      </c>
      <c r="R72" s="52">
        <v>1</v>
      </c>
      <c r="S72" s="52"/>
      <c r="T72" s="52"/>
      <c r="U72" s="52"/>
    </row>
    <row r="73" spans="1:21" x14ac:dyDescent="0.3">
      <c r="A73" s="101"/>
      <c r="B73" s="104"/>
      <c r="C73" s="104"/>
      <c r="D73" s="54" t="str">
        <f t="shared" si="0"/>
        <v>Ведущий специалист</v>
      </c>
      <c r="E73" s="54" t="str">
        <f t="shared" si="1"/>
        <v>20240071</v>
      </c>
      <c r="F73" s="55" t="s">
        <v>926</v>
      </c>
      <c r="G73" s="55"/>
      <c r="H73" s="55"/>
      <c r="I73" s="55"/>
      <c r="J73" s="55"/>
      <c r="K73" s="55"/>
      <c r="L73" s="56"/>
      <c r="M73" s="57">
        <v>1</v>
      </c>
      <c r="N73" s="59">
        <v>45622</v>
      </c>
      <c r="O73" s="58">
        <f>IF(F73=$P$1,DATE(YEAR(N73)+1,MONTH(N73),DAY(N73)),IF(F73=$Q$1,DATE(YEAR(N73)+1,MONTH(N73),DAY(N73)),IF(F73=$R$1,DATE(YEAR(N73)+3,MONTH(N73),DAY(N73)),IF(F73=$S$1,DATE(YEAR(N73)+1,MONTH(N73),DAY(N73)),IF(F73=$T$1,DATE(YEAR(N73)+1,MONTH(N73),DAY(N73)),IF(F73=$U$1,DATE(YEAR(N73)+1,MONTH(N73),DAY(N73)),IF(F73="ЭМИ ПЧ 50",DATE(YEAR(N73)+3,MONTH(N73),DAY(N73)),"ошибка")))))))</f>
        <v>45987</v>
      </c>
      <c r="P73" s="52"/>
      <c r="Q73" s="52"/>
      <c r="R73" s="52"/>
      <c r="S73" s="52"/>
      <c r="T73" s="52"/>
      <c r="U73" s="52"/>
    </row>
    <row r="74" spans="1:21" x14ac:dyDescent="0.3">
      <c r="A74" s="101"/>
      <c r="B74" s="104"/>
      <c r="C74" s="104"/>
      <c r="D74" s="54" t="str">
        <f t="shared" ref="D74:D137" si="2">IF(IFERROR(MID(C74,1,SEARCH(CHAR(10),C74,1)-1),0)=0,D73,MID(C74,1,SEARCH(CHAR(10),C74,1)-1))</f>
        <v>Ведущий специалист</v>
      </c>
      <c r="E74" s="54" t="str">
        <f t="shared" ref="E74:E137" si="3">IF(IFERROR(MID(C74,SEARCH(CHAR(10),C74,1)+1,LEN(C74)-LEN(D74)),0)=0,E73,MID(C74,SEARCH(CHAR(10),C74,1)+1,LEN(C74)-LEN(D74)))</f>
        <v>20240071</v>
      </c>
      <c r="F74" s="55" t="s">
        <v>9</v>
      </c>
      <c r="G74" s="55"/>
      <c r="H74" s="55"/>
      <c r="I74" s="55"/>
      <c r="J74" s="55"/>
      <c r="K74" s="55"/>
      <c r="L74" s="56"/>
      <c r="M74" s="57">
        <v>1</v>
      </c>
      <c r="N74" s="58">
        <v>45622</v>
      </c>
      <c r="O74" s="58">
        <f>IF(F74=$P$1,DATE(YEAR(N74)+1,MONTH(N74),DAY(N74)),IF(F74=$Q$1,DATE(YEAR(N74)+1,MONTH(N74),DAY(N74)),IF(F74=$R$1,DATE(YEAR(N74)+3,MONTH(N74),DAY(N74)),IF(F74=$S$1,DATE(YEAR(N74)+1,MONTH(N74),DAY(N74)),IF(F74=$T$1,DATE(YEAR(N74)+1,MONTH(N74),DAY(N74)),IF(F74=$U$1,DATE(YEAR(N74)+1,MONTH(N74),DAY(N74)),IF(F74="ЭМИ ПЧ 50",DATE(YEAR(N74)+3,MONTH(N74),DAY(N74)),"ошибка")))))))</f>
        <v>46717</v>
      </c>
      <c r="P74" s="52"/>
      <c r="Q74" s="52"/>
      <c r="R74" s="52"/>
      <c r="S74" s="52"/>
      <c r="T74" s="52"/>
      <c r="U74" s="52"/>
    </row>
    <row r="75" spans="1:21" ht="41.4" x14ac:dyDescent="0.3">
      <c r="A75" s="52">
        <f>MAX($A$2:A74)+1</f>
        <v>37</v>
      </c>
      <c r="B75" s="60" t="s">
        <v>74</v>
      </c>
      <c r="C75" s="53" t="s">
        <v>75</v>
      </c>
      <c r="D75" s="53" t="str">
        <f t="shared" si="2"/>
        <v>Заместитель начальника управления-начальник отдела</v>
      </c>
      <c r="E75" s="53" t="str">
        <f t="shared" si="3"/>
        <v>20230010</v>
      </c>
      <c r="F75" s="55" t="s">
        <v>205</v>
      </c>
      <c r="G75" s="55"/>
      <c r="H75" s="55"/>
      <c r="I75" s="55"/>
      <c r="J75" s="55"/>
      <c r="K75" s="55"/>
      <c r="L75" s="56"/>
      <c r="M75" s="57">
        <v>1</v>
      </c>
      <c r="N75" s="59">
        <v>45622</v>
      </c>
      <c r="O75" s="58">
        <f>IF(F75=$P$1,DATE(YEAR(N75)+1,MONTH(N75),DAY(N75)),IF(F75=$Q$1,DATE(YEAR(N75)+1,MONTH(N75),DAY(N75)),IF(F75=$R$1,DATE(YEAR(N75)+3,MONTH(N75),DAY(N75)),IF(F75=$S$1,DATE(YEAR(N75)+1,MONTH(N75),DAY(N75)),IF(F75=$T$1,DATE(YEAR(N75)+1,MONTH(N75),DAY(N75)),IF(F75=$U$1,DATE(YEAR(N75)+1,MONTH(N75),DAY(N75)),IF(F75="ЭМИ ПЧ 50",DATE(YEAR(N75)+3,MONTH(N75),DAY(N75)),"ошибка")))))))</f>
        <v>45987</v>
      </c>
      <c r="P75" s="52">
        <v>1</v>
      </c>
      <c r="Q75" s="52"/>
      <c r="R75" s="52"/>
      <c r="S75" s="52"/>
      <c r="T75" s="52"/>
      <c r="U75" s="52"/>
    </row>
    <row r="76" spans="1:21" ht="27.6" x14ac:dyDescent="0.3">
      <c r="A76" s="52">
        <f>MAX($A$2:A75)+1</f>
        <v>38</v>
      </c>
      <c r="B76" s="60" t="s">
        <v>74</v>
      </c>
      <c r="C76" s="53" t="s">
        <v>76</v>
      </c>
      <c r="D76" s="53" t="str">
        <f t="shared" si="2"/>
        <v xml:space="preserve">Заместитель начальника отдела </v>
      </c>
      <c r="E76" s="53" t="str">
        <f t="shared" si="3"/>
        <v>20230011</v>
      </c>
      <c r="F76" s="55" t="s">
        <v>205</v>
      </c>
      <c r="G76" s="55"/>
      <c r="H76" s="55"/>
      <c r="I76" s="55"/>
      <c r="J76" s="55"/>
      <c r="K76" s="55"/>
      <c r="L76" s="56"/>
      <c r="M76" s="57">
        <v>1</v>
      </c>
      <c r="N76" s="58">
        <v>45622</v>
      </c>
      <c r="O76" s="58">
        <f>IF(F76=$P$1,DATE(YEAR(N76)+1,MONTH(N76),DAY(N76)),IF(F76=$Q$1,DATE(YEAR(N76)+1,MONTH(N76),DAY(N76)),IF(F76=$R$1,DATE(YEAR(N76)+3,MONTH(N76),DAY(N76)),IF(F76=$S$1,DATE(YEAR(N76)+1,MONTH(N76),DAY(N76)),IF(F76=$T$1,DATE(YEAR(N76)+1,MONTH(N76),DAY(N76)),IF(F76=$U$1,DATE(YEAR(N76)+1,MONTH(N76),DAY(N76)),IF(F76="ЭМИ ПЧ 50",DATE(YEAR(N76)+3,MONTH(N76),DAY(N76)),"ошибка")))))))</f>
        <v>45987</v>
      </c>
      <c r="P76" s="52">
        <v>1</v>
      </c>
      <c r="Q76" s="52"/>
      <c r="R76" s="52"/>
      <c r="S76" s="52"/>
      <c r="T76" s="52"/>
      <c r="U76" s="52"/>
    </row>
    <row r="77" spans="1:21" x14ac:dyDescent="0.3">
      <c r="A77" s="101">
        <f>MAX($A$2:A76)+1</f>
        <v>39</v>
      </c>
      <c r="B77" s="103" t="s">
        <v>74</v>
      </c>
      <c r="C77" s="102" t="s">
        <v>77</v>
      </c>
      <c r="D77" s="53" t="str">
        <f t="shared" si="2"/>
        <v>Руководитель группы</v>
      </c>
      <c r="E77" s="53" t="str">
        <f t="shared" si="3"/>
        <v>20240009</v>
      </c>
      <c r="F77" s="55" t="s">
        <v>205</v>
      </c>
      <c r="G77" s="55"/>
      <c r="H77" s="55"/>
      <c r="I77" s="55"/>
      <c r="J77" s="55"/>
      <c r="K77" s="55"/>
      <c r="L77" s="56"/>
      <c r="M77" s="57">
        <v>1</v>
      </c>
      <c r="N77" s="59">
        <v>45622</v>
      </c>
      <c r="O77" s="58">
        <f>IF(F77=$P$1,DATE(YEAR(N77)+1,MONTH(N77),DAY(N77)),IF(F77=$Q$1,DATE(YEAR(N77)+1,MONTH(N77),DAY(N77)),IF(F77=$R$1,DATE(YEAR(N77)+3,MONTH(N77),DAY(N77)),IF(F77=$S$1,DATE(YEAR(N77)+1,MONTH(N77),DAY(N77)),IF(F77=$T$1,DATE(YEAR(N77)+1,MONTH(N77),DAY(N77)),IF(F77=$U$1,DATE(YEAR(N77)+1,MONTH(N77),DAY(N77)),IF(F77="ЭМИ ПЧ 50",DATE(YEAR(N77)+3,MONTH(N77),DAY(N77)),"ошибка")))))))</f>
        <v>45987</v>
      </c>
      <c r="P77" s="52">
        <v>1</v>
      </c>
      <c r="Q77" s="52">
        <v>1</v>
      </c>
      <c r="R77" s="52">
        <v>1</v>
      </c>
      <c r="S77" s="52"/>
      <c r="T77" s="52"/>
      <c r="U77" s="52"/>
    </row>
    <row r="78" spans="1:21" x14ac:dyDescent="0.3">
      <c r="A78" s="101"/>
      <c r="B78" s="103"/>
      <c r="C78" s="102"/>
      <c r="D78" s="53" t="str">
        <f t="shared" si="2"/>
        <v>Руководитель группы</v>
      </c>
      <c r="E78" s="53" t="str">
        <f t="shared" si="3"/>
        <v>20240009</v>
      </c>
      <c r="F78" s="55" t="s">
        <v>926</v>
      </c>
      <c r="G78" s="55"/>
      <c r="H78" s="55"/>
      <c r="I78" s="55"/>
      <c r="J78" s="55"/>
      <c r="K78" s="55"/>
      <c r="L78" s="56"/>
      <c r="M78" s="57">
        <v>1</v>
      </c>
      <c r="N78" s="58">
        <v>45622</v>
      </c>
      <c r="O78" s="58">
        <f>IF(F78=$P$1,DATE(YEAR(N78)+1,MONTH(N78),DAY(N78)),IF(F78=$Q$1,DATE(YEAR(N78)+1,MONTH(N78),DAY(N78)),IF(F78=$R$1,DATE(YEAR(N78)+3,MONTH(N78),DAY(N78)),IF(F78=$S$1,DATE(YEAR(N78)+1,MONTH(N78),DAY(N78)),IF(F78=$T$1,DATE(YEAR(N78)+1,MONTH(N78),DAY(N78)),IF(F78=$U$1,DATE(YEAR(N78)+1,MONTH(N78),DAY(N78)),IF(F78="ЭМИ ПЧ 50",DATE(YEAR(N78)+3,MONTH(N78),DAY(N78)),"ошибка")))))))</f>
        <v>45987</v>
      </c>
      <c r="P78" s="52"/>
      <c r="Q78" s="52"/>
      <c r="R78" s="52"/>
      <c r="S78" s="52"/>
      <c r="T78" s="52"/>
      <c r="U78" s="52"/>
    </row>
    <row r="79" spans="1:21" x14ac:dyDescent="0.3">
      <c r="A79" s="101"/>
      <c r="B79" s="103"/>
      <c r="C79" s="102"/>
      <c r="D79" s="53" t="str">
        <f t="shared" si="2"/>
        <v>Руководитель группы</v>
      </c>
      <c r="E79" s="53" t="str">
        <f t="shared" si="3"/>
        <v>20240009</v>
      </c>
      <c r="F79" s="55" t="s">
        <v>9</v>
      </c>
      <c r="G79" s="55"/>
      <c r="H79" s="55"/>
      <c r="I79" s="55"/>
      <c r="J79" s="55"/>
      <c r="K79" s="55"/>
      <c r="L79" s="56"/>
      <c r="M79" s="57">
        <v>1</v>
      </c>
      <c r="N79" s="59">
        <v>45622</v>
      </c>
      <c r="O79" s="58">
        <f>IF(F79=$P$1,DATE(YEAR(N79)+1,MONTH(N79),DAY(N79)),IF(F79=$Q$1,DATE(YEAR(N79)+1,MONTH(N79),DAY(N79)),IF(F79=$R$1,DATE(YEAR(N79)+3,MONTH(N79),DAY(N79)),IF(F79=$S$1,DATE(YEAR(N79)+1,MONTH(N79),DAY(N79)),IF(F79=$T$1,DATE(YEAR(N79)+1,MONTH(N79),DAY(N79)),IF(F79=$U$1,DATE(YEAR(N79)+1,MONTH(N79),DAY(N79)),IF(F79="ЭМИ ПЧ 50",DATE(YEAR(N79)+3,MONTH(N79),DAY(N79)),"ошибка")))))))</f>
        <v>46717</v>
      </c>
      <c r="P79" s="52"/>
      <c r="Q79" s="52"/>
      <c r="R79" s="52"/>
      <c r="S79" s="52"/>
      <c r="T79" s="52"/>
      <c r="U79" s="52"/>
    </row>
    <row r="80" spans="1:21" x14ac:dyDescent="0.3">
      <c r="A80" s="101">
        <f>MAX($A$2:A79)+1</f>
        <v>40</v>
      </c>
      <c r="B80" s="104" t="s">
        <v>74</v>
      </c>
      <c r="C80" s="104" t="s">
        <v>78</v>
      </c>
      <c r="D80" s="54" t="str">
        <f t="shared" si="2"/>
        <v>Главный специалист</v>
      </c>
      <c r="E80" s="54" t="str">
        <f t="shared" si="3"/>
        <v>754</v>
      </c>
      <c r="F80" s="55" t="s">
        <v>205</v>
      </c>
      <c r="G80" s="55"/>
      <c r="H80" s="55"/>
      <c r="I80" s="55"/>
      <c r="J80" s="55"/>
      <c r="K80" s="55"/>
      <c r="L80" s="56"/>
      <c r="M80" s="57">
        <v>1</v>
      </c>
      <c r="N80" s="58">
        <v>45622</v>
      </c>
      <c r="O80" s="58">
        <f>IF(F80=$P$1,DATE(YEAR(N80)+1,MONTH(N80),DAY(N80)),IF(F80=$Q$1,DATE(YEAR(N80)+1,MONTH(N80),DAY(N80)),IF(F80=$R$1,DATE(YEAR(N80)+3,MONTH(N80),DAY(N80)),IF(F80=$S$1,DATE(YEAR(N80)+1,MONTH(N80),DAY(N80)),IF(F80=$T$1,DATE(YEAR(N80)+1,MONTH(N80),DAY(N80)),IF(F80=$U$1,DATE(YEAR(N80)+1,MONTH(N80),DAY(N80)),IF(F80="ЭМИ ПЧ 50",DATE(YEAR(N80)+3,MONTH(N80),DAY(N80)),"ошибка")))))))</f>
        <v>45987</v>
      </c>
      <c r="P80" s="52">
        <v>1</v>
      </c>
      <c r="Q80" s="52"/>
      <c r="R80" s="52">
        <v>1</v>
      </c>
      <c r="S80" s="52"/>
      <c r="T80" s="52"/>
      <c r="U80" s="52"/>
    </row>
    <row r="81" spans="1:21" x14ac:dyDescent="0.3">
      <c r="A81" s="101"/>
      <c r="B81" s="104"/>
      <c r="C81" s="104"/>
      <c r="D81" s="54" t="str">
        <f t="shared" si="2"/>
        <v>Главный специалист</v>
      </c>
      <c r="E81" s="54" t="str">
        <f t="shared" si="3"/>
        <v>754</v>
      </c>
      <c r="F81" s="55" t="s">
        <v>9</v>
      </c>
      <c r="G81" s="55"/>
      <c r="H81" s="55"/>
      <c r="I81" s="55"/>
      <c r="J81" s="55"/>
      <c r="K81" s="55"/>
      <c r="L81" s="56"/>
      <c r="M81" s="57">
        <v>1</v>
      </c>
      <c r="N81" s="59">
        <v>45622</v>
      </c>
      <c r="O81" s="58">
        <f>IF(F81=$P$1,DATE(YEAR(N81)+1,MONTH(N81),DAY(N81)),IF(F81=$Q$1,DATE(YEAR(N81)+1,MONTH(N81),DAY(N81)),IF(F81=$R$1,DATE(YEAR(N81)+3,MONTH(N81),DAY(N81)),IF(F81=$S$1,DATE(YEAR(N81)+1,MONTH(N81),DAY(N81)),IF(F81=$T$1,DATE(YEAR(N81)+1,MONTH(N81),DAY(N81)),IF(F81=$U$1,DATE(YEAR(N81)+1,MONTH(N81),DAY(N81)),IF(F81="ЭМИ ПЧ 50",DATE(YEAR(N81)+3,MONTH(N81),DAY(N81)),"ошибка")))))))</f>
        <v>46717</v>
      </c>
      <c r="P81" s="52"/>
      <c r="Q81" s="52"/>
      <c r="R81" s="52"/>
      <c r="S81" s="52"/>
      <c r="T81" s="52"/>
      <c r="U81" s="52"/>
    </row>
    <row r="82" spans="1:21" x14ac:dyDescent="0.3">
      <c r="A82" s="101">
        <f>MAX($A$2:A81)+1</f>
        <v>41</v>
      </c>
      <c r="B82" s="104" t="s">
        <v>74</v>
      </c>
      <c r="C82" s="104" t="s">
        <v>79</v>
      </c>
      <c r="D82" s="54" t="str">
        <f t="shared" si="2"/>
        <v>Главный специалист</v>
      </c>
      <c r="E82" s="54" t="str">
        <f t="shared" si="3"/>
        <v>753</v>
      </c>
      <c r="F82" s="55" t="s">
        <v>205</v>
      </c>
      <c r="G82" s="55"/>
      <c r="H82" s="55"/>
      <c r="I82" s="55"/>
      <c r="J82" s="55"/>
      <c r="K82" s="55"/>
      <c r="L82" s="56"/>
      <c r="M82" s="57">
        <v>1</v>
      </c>
      <c r="N82" s="58">
        <v>45622</v>
      </c>
      <c r="O82" s="58">
        <f>IF(F82=$P$1,DATE(YEAR(N82)+1,MONTH(N82),DAY(N82)),IF(F82=$Q$1,DATE(YEAR(N82)+1,MONTH(N82),DAY(N82)),IF(F82=$R$1,DATE(YEAR(N82)+3,MONTH(N82),DAY(N82)),IF(F82=$S$1,DATE(YEAR(N82)+1,MONTH(N82),DAY(N82)),IF(F82=$T$1,DATE(YEAR(N82)+1,MONTH(N82),DAY(N82)),IF(F82=$U$1,DATE(YEAR(N82)+1,MONTH(N82),DAY(N82)),IF(F82="ЭМИ ПЧ 50",DATE(YEAR(N82)+3,MONTH(N82),DAY(N82)),"ошибка")))))))</f>
        <v>45987</v>
      </c>
      <c r="P82" s="52">
        <v>1</v>
      </c>
      <c r="Q82" s="52"/>
      <c r="R82" s="52">
        <v>1</v>
      </c>
      <c r="S82" s="52"/>
      <c r="T82" s="52"/>
      <c r="U82" s="52"/>
    </row>
    <row r="83" spans="1:21" x14ac:dyDescent="0.3">
      <c r="A83" s="101"/>
      <c r="B83" s="104"/>
      <c r="C83" s="104"/>
      <c r="D83" s="54" t="str">
        <f t="shared" si="2"/>
        <v>Главный специалист</v>
      </c>
      <c r="E83" s="54" t="str">
        <f t="shared" si="3"/>
        <v>753</v>
      </c>
      <c r="F83" s="55" t="s">
        <v>9</v>
      </c>
      <c r="G83" s="55"/>
      <c r="H83" s="55"/>
      <c r="I83" s="55"/>
      <c r="J83" s="55"/>
      <c r="K83" s="55"/>
      <c r="L83" s="56"/>
      <c r="M83" s="57">
        <v>1</v>
      </c>
      <c r="N83" s="59">
        <v>45622</v>
      </c>
      <c r="O83" s="58">
        <f>IF(F83=$P$1,DATE(YEAR(N83)+1,MONTH(N83),DAY(N83)),IF(F83=$Q$1,DATE(YEAR(N83)+1,MONTH(N83),DAY(N83)),IF(F83=$R$1,DATE(YEAR(N83)+3,MONTH(N83),DAY(N83)),IF(F83=$S$1,DATE(YEAR(N83)+1,MONTH(N83),DAY(N83)),IF(F83=$T$1,DATE(YEAR(N83)+1,MONTH(N83),DAY(N83)),IF(F83=$U$1,DATE(YEAR(N83)+1,MONTH(N83),DAY(N83)),IF(F83="ЭМИ ПЧ 50",DATE(YEAR(N83)+3,MONTH(N83),DAY(N83)),"ошибка")))))))</f>
        <v>46717</v>
      </c>
      <c r="P83" s="52"/>
      <c r="Q83" s="52"/>
      <c r="R83" s="52"/>
      <c r="S83" s="52"/>
      <c r="T83" s="52"/>
      <c r="U83" s="52"/>
    </row>
    <row r="84" spans="1:21" x14ac:dyDescent="0.3">
      <c r="A84" s="101">
        <f>MAX($A$2:A83)+1</f>
        <v>42</v>
      </c>
      <c r="B84" s="104" t="s">
        <v>74</v>
      </c>
      <c r="C84" s="104" t="s">
        <v>80</v>
      </c>
      <c r="D84" s="54" t="str">
        <f t="shared" si="2"/>
        <v>Главный специалист</v>
      </c>
      <c r="E84" s="54" t="str">
        <f t="shared" si="3"/>
        <v>20240263</v>
      </c>
      <c r="F84" s="55" t="s">
        <v>205</v>
      </c>
      <c r="G84" s="55"/>
      <c r="H84" s="55"/>
      <c r="I84" s="55"/>
      <c r="J84" s="55"/>
      <c r="K84" s="55"/>
      <c r="L84" s="56"/>
      <c r="M84" s="57">
        <v>1</v>
      </c>
      <c r="N84" s="58">
        <v>45622</v>
      </c>
      <c r="O84" s="58">
        <f>IF(F84=$P$1,DATE(YEAR(N84)+1,MONTH(N84),DAY(N84)),IF(F84=$Q$1,DATE(YEAR(N84)+1,MONTH(N84),DAY(N84)),IF(F84=$R$1,DATE(YEAR(N84)+3,MONTH(N84),DAY(N84)),IF(F84=$S$1,DATE(YEAR(N84)+1,MONTH(N84),DAY(N84)),IF(F84=$T$1,DATE(YEAR(N84)+1,MONTH(N84),DAY(N84)),IF(F84=$U$1,DATE(YEAR(N84)+1,MONTH(N84),DAY(N84)),IF(F84="ЭМИ ПЧ 50",DATE(YEAR(N84)+3,MONTH(N84),DAY(N84)),"ошибка")))))))</f>
        <v>45987</v>
      </c>
      <c r="P84" s="52">
        <v>1</v>
      </c>
      <c r="Q84" s="52"/>
      <c r="R84" s="52">
        <v>1</v>
      </c>
      <c r="S84" s="52"/>
      <c r="T84" s="52"/>
      <c r="U84" s="52"/>
    </row>
    <row r="85" spans="1:21" x14ac:dyDescent="0.3">
      <c r="A85" s="101"/>
      <c r="B85" s="104"/>
      <c r="C85" s="104"/>
      <c r="D85" s="54" t="str">
        <f t="shared" si="2"/>
        <v>Главный специалист</v>
      </c>
      <c r="E85" s="54" t="str">
        <f t="shared" si="3"/>
        <v>20240263</v>
      </c>
      <c r="F85" s="55" t="s">
        <v>9</v>
      </c>
      <c r="G85" s="55"/>
      <c r="H85" s="55"/>
      <c r="I85" s="55"/>
      <c r="J85" s="55"/>
      <c r="K85" s="55"/>
      <c r="L85" s="56"/>
      <c r="M85" s="57">
        <v>1</v>
      </c>
      <c r="N85" s="59">
        <v>45622</v>
      </c>
      <c r="O85" s="58">
        <f>IF(F85=$P$1,DATE(YEAR(N85)+1,MONTH(N85),DAY(N85)),IF(F85=$Q$1,DATE(YEAR(N85)+1,MONTH(N85),DAY(N85)),IF(F85=$R$1,DATE(YEAR(N85)+3,MONTH(N85),DAY(N85)),IF(F85=$S$1,DATE(YEAR(N85)+1,MONTH(N85),DAY(N85)),IF(F85=$T$1,DATE(YEAR(N85)+1,MONTH(N85),DAY(N85)),IF(F85=$U$1,DATE(YEAR(N85)+1,MONTH(N85),DAY(N85)),IF(F85="ЭМИ ПЧ 50",DATE(YEAR(N85)+3,MONTH(N85),DAY(N85)),"ошибка")))))))</f>
        <v>46717</v>
      </c>
      <c r="P85" s="52"/>
      <c r="Q85" s="52"/>
      <c r="R85" s="52"/>
      <c r="S85" s="52"/>
      <c r="T85" s="52"/>
      <c r="U85" s="52"/>
    </row>
    <row r="86" spans="1:21" x14ac:dyDescent="0.3">
      <c r="A86" s="101">
        <f>MAX($A$2:A85)+1</f>
        <v>43</v>
      </c>
      <c r="B86" s="103" t="s">
        <v>74</v>
      </c>
      <c r="C86" s="102" t="s">
        <v>81</v>
      </c>
      <c r="D86" s="53" t="str">
        <f t="shared" si="2"/>
        <v>Главный специалист</v>
      </c>
      <c r="E86" s="53" t="str">
        <f t="shared" si="3"/>
        <v>20240010</v>
      </c>
      <c r="F86" s="55" t="s">
        <v>205</v>
      </c>
      <c r="G86" s="55"/>
      <c r="H86" s="55"/>
      <c r="I86" s="55"/>
      <c r="J86" s="55"/>
      <c r="K86" s="55"/>
      <c r="L86" s="56"/>
      <c r="M86" s="57">
        <v>1</v>
      </c>
      <c r="N86" s="58">
        <v>45622</v>
      </c>
      <c r="O86" s="58">
        <f>IF(F86=$P$1,DATE(YEAR(N86)+1,MONTH(N86),DAY(N86)),IF(F86=$Q$1,DATE(YEAR(N86)+1,MONTH(N86),DAY(N86)),IF(F86=$R$1,DATE(YEAR(N86)+3,MONTH(N86),DAY(N86)),IF(F86=$S$1,DATE(YEAR(N86)+1,MONTH(N86),DAY(N86)),IF(F86=$T$1,DATE(YEAR(N86)+1,MONTH(N86),DAY(N86)),IF(F86=$U$1,DATE(YEAR(N86)+1,MONTH(N86),DAY(N86)),IF(F86="ЭМИ ПЧ 50",DATE(YEAR(N86)+3,MONTH(N86),DAY(N86)),"ошибка")))))))</f>
        <v>45987</v>
      </c>
      <c r="P86" s="52">
        <v>1</v>
      </c>
      <c r="Q86" s="52">
        <v>1</v>
      </c>
      <c r="R86" s="52">
        <v>1</v>
      </c>
      <c r="S86" s="52"/>
      <c r="T86" s="52"/>
      <c r="U86" s="52"/>
    </row>
    <row r="87" spans="1:21" x14ac:dyDescent="0.3">
      <c r="A87" s="101"/>
      <c r="B87" s="103"/>
      <c r="C87" s="102"/>
      <c r="D87" s="53" t="str">
        <f t="shared" si="2"/>
        <v>Главный специалист</v>
      </c>
      <c r="E87" s="53" t="str">
        <f t="shared" si="3"/>
        <v>20240010</v>
      </c>
      <c r="F87" s="55" t="s">
        <v>926</v>
      </c>
      <c r="G87" s="55"/>
      <c r="H87" s="55"/>
      <c r="I87" s="55"/>
      <c r="J87" s="55"/>
      <c r="K87" s="55"/>
      <c r="L87" s="56"/>
      <c r="M87" s="57">
        <v>1</v>
      </c>
      <c r="N87" s="59">
        <v>45622</v>
      </c>
      <c r="O87" s="58">
        <f>IF(F87=$P$1,DATE(YEAR(N87)+1,MONTH(N87),DAY(N87)),IF(F87=$Q$1,DATE(YEAR(N87)+1,MONTH(N87),DAY(N87)),IF(F87=$R$1,DATE(YEAR(N87)+3,MONTH(N87),DAY(N87)),IF(F87=$S$1,DATE(YEAR(N87)+1,MONTH(N87),DAY(N87)),IF(F87=$T$1,DATE(YEAR(N87)+1,MONTH(N87),DAY(N87)),IF(F87=$U$1,DATE(YEAR(N87)+1,MONTH(N87),DAY(N87)),IF(F87="ЭМИ ПЧ 50",DATE(YEAR(N87)+3,MONTH(N87),DAY(N87)),"ошибка")))))))</f>
        <v>45987</v>
      </c>
      <c r="P87" s="52"/>
      <c r="Q87" s="52"/>
      <c r="R87" s="52"/>
      <c r="S87" s="52"/>
      <c r="T87" s="52"/>
      <c r="U87" s="52"/>
    </row>
    <row r="88" spans="1:21" x14ac:dyDescent="0.3">
      <c r="A88" s="101"/>
      <c r="B88" s="103"/>
      <c r="C88" s="102"/>
      <c r="D88" s="53" t="str">
        <f t="shared" si="2"/>
        <v>Главный специалист</v>
      </c>
      <c r="E88" s="53" t="str">
        <f t="shared" si="3"/>
        <v>20240010</v>
      </c>
      <c r="F88" s="55" t="s">
        <v>9</v>
      </c>
      <c r="G88" s="55"/>
      <c r="H88" s="55"/>
      <c r="I88" s="55"/>
      <c r="J88" s="55"/>
      <c r="K88" s="55"/>
      <c r="L88" s="56"/>
      <c r="M88" s="57">
        <v>1</v>
      </c>
      <c r="N88" s="58">
        <v>45622</v>
      </c>
      <c r="O88" s="58">
        <f>IF(F88=$P$1,DATE(YEAR(N88)+1,MONTH(N88),DAY(N88)),IF(F88=$Q$1,DATE(YEAR(N88)+1,MONTH(N88),DAY(N88)),IF(F88=$R$1,DATE(YEAR(N88)+3,MONTH(N88),DAY(N88)),IF(F88=$S$1,DATE(YEAR(N88)+1,MONTH(N88),DAY(N88)),IF(F88=$T$1,DATE(YEAR(N88)+1,MONTH(N88),DAY(N88)),IF(F88=$U$1,DATE(YEAR(N88)+1,MONTH(N88),DAY(N88)),IF(F88="ЭМИ ПЧ 50",DATE(YEAR(N88)+3,MONTH(N88),DAY(N88)),"ошибка")))))))</f>
        <v>46717</v>
      </c>
      <c r="P88" s="52"/>
      <c r="Q88" s="52"/>
      <c r="R88" s="52"/>
      <c r="S88" s="52"/>
      <c r="T88" s="52"/>
      <c r="U88" s="52"/>
    </row>
    <row r="89" spans="1:21" x14ac:dyDescent="0.3">
      <c r="A89" s="101">
        <f>MAX($A$2:A88)+1</f>
        <v>44</v>
      </c>
      <c r="B89" s="103" t="s">
        <v>74</v>
      </c>
      <c r="C89" s="102" t="s">
        <v>82</v>
      </c>
      <c r="D89" s="53" t="str">
        <f t="shared" si="2"/>
        <v>Главный специалист</v>
      </c>
      <c r="E89" s="53" t="str">
        <f t="shared" si="3"/>
        <v>20240011</v>
      </c>
      <c r="F89" s="55" t="s">
        <v>205</v>
      </c>
      <c r="G89" s="55"/>
      <c r="H89" s="55"/>
      <c r="I89" s="55"/>
      <c r="J89" s="55"/>
      <c r="K89" s="55"/>
      <c r="L89" s="56"/>
      <c r="M89" s="57">
        <v>1</v>
      </c>
      <c r="N89" s="59">
        <v>45622</v>
      </c>
      <c r="O89" s="58">
        <f>IF(F89=$P$1,DATE(YEAR(N89)+1,MONTH(N89),DAY(N89)),IF(F89=$Q$1,DATE(YEAR(N89)+1,MONTH(N89),DAY(N89)),IF(F89=$R$1,DATE(YEAR(N89)+3,MONTH(N89),DAY(N89)),IF(F89=$S$1,DATE(YEAR(N89)+1,MONTH(N89),DAY(N89)),IF(F89=$T$1,DATE(YEAR(N89)+1,MONTH(N89),DAY(N89)),IF(F89=$U$1,DATE(YEAR(N89)+1,MONTH(N89),DAY(N89)),IF(F89="ЭМИ ПЧ 50",DATE(YEAR(N89)+3,MONTH(N89),DAY(N89)),"ошибка")))))))</f>
        <v>45987</v>
      </c>
      <c r="P89" s="52">
        <v>1</v>
      </c>
      <c r="Q89" s="52">
        <v>1</v>
      </c>
      <c r="R89" s="52">
        <v>1</v>
      </c>
      <c r="S89" s="52"/>
      <c r="T89" s="52"/>
      <c r="U89" s="52"/>
    </row>
    <row r="90" spans="1:21" x14ac:dyDescent="0.3">
      <c r="A90" s="101"/>
      <c r="B90" s="103"/>
      <c r="C90" s="102"/>
      <c r="D90" s="53" t="str">
        <f t="shared" si="2"/>
        <v>Главный специалист</v>
      </c>
      <c r="E90" s="53" t="str">
        <f t="shared" si="3"/>
        <v>20240011</v>
      </c>
      <c r="F90" s="55" t="s">
        <v>926</v>
      </c>
      <c r="G90" s="55"/>
      <c r="H90" s="55"/>
      <c r="I90" s="55"/>
      <c r="J90" s="55"/>
      <c r="K90" s="55"/>
      <c r="L90" s="56"/>
      <c r="M90" s="57">
        <v>1</v>
      </c>
      <c r="N90" s="58">
        <v>45622</v>
      </c>
      <c r="O90" s="58">
        <f>IF(F90=$P$1,DATE(YEAR(N90)+1,MONTH(N90),DAY(N90)),IF(F90=$Q$1,DATE(YEAR(N90)+1,MONTH(N90),DAY(N90)),IF(F90=$R$1,DATE(YEAR(N90)+3,MONTH(N90),DAY(N90)),IF(F90=$S$1,DATE(YEAR(N90)+1,MONTH(N90),DAY(N90)),IF(F90=$T$1,DATE(YEAR(N90)+1,MONTH(N90),DAY(N90)),IF(F90=$U$1,DATE(YEAR(N90)+1,MONTH(N90),DAY(N90)),IF(F90="ЭМИ ПЧ 50",DATE(YEAR(N90)+3,MONTH(N90),DAY(N90)),"ошибка")))))))</f>
        <v>45987</v>
      </c>
      <c r="P90" s="52"/>
      <c r="Q90" s="52"/>
      <c r="R90" s="52"/>
      <c r="S90" s="52"/>
      <c r="T90" s="52"/>
      <c r="U90" s="52"/>
    </row>
    <row r="91" spans="1:21" x14ac:dyDescent="0.3">
      <c r="A91" s="101"/>
      <c r="B91" s="103"/>
      <c r="C91" s="102"/>
      <c r="D91" s="53" t="str">
        <f t="shared" si="2"/>
        <v>Главный специалист</v>
      </c>
      <c r="E91" s="53" t="str">
        <f t="shared" si="3"/>
        <v>20240011</v>
      </c>
      <c r="F91" s="55" t="s">
        <v>9</v>
      </c>
      <c r="G91" s="55"/>
      <c r="H91" s="55"/>
      <c r="I91" s="55"/>
      <c r="J91" s="55"/>
      <c r="K91" s="55"/>
      <c r="L91" s="56"/>
      <c r="M91" s="57">
        <v>1</v>
      </c>
      <c r="N91" s="59">
        <v>45622</v>
      </c>
      <c r="O91" s="58">
        <f>IF(F91=$P$1,DATE(YEAR(N91)+1,MONTH(N91),DAY(N91)),IF(F91=$Q$1,DATE(YEAR(N91)+1,MONTH(N91),DAY(N91)),IF(F91=$R$1,DATE(YEAR(N91)+3,MONTH(N91),DAY(N91)),IF(F91=$S$1,DATE(YEAR(N91)+1,MONTH(N91),DAY(N91)),IF(F91=$T$1,DATE(YEAR(N91)+1,MONTH(N91),DAY(N91)),IF(F91=$U$1,DATE(YEAR(N91)+1,MONTH(N91),DAY(N91)),IF(F91="ЭМИ ПЧ 50",DATE(YEAR(N91)+3,MONTH(N91),DAY(N91)),"ошибка")))))))</f>
        <v>46717</v>
      </c>
      <c r="P91" s="52"/>
      <c r="Q91" s="52"/>
      <c r="R91" s="52"/>
      <c r="S91" s="52"/>
      <c r="T91" s="52"/>
      <c r="U91" s="52"/>
    </row>
    <row r="92" spans="1:21" ht="27.6" x14ac:dyDescent="0.3">
      <c r="A92" s="52">
        <f>MAX($A$2:A91)+1</f>
        <v>45</v>
      </c>
      <c r="B92" s="60" t="s">
        <v>83</v>
      </c>
      <c r="C92" s="60" t="s">
        <v>84</v>
      </c>
      <c r="D92" s="60" t="str">
        <f t="shared" si="2"/>
        <v>Начальник отдела</v>
      </c>
      <c r="E92" s="60" t="str">
        <f t="shared" si="3"/>
        <v>20230013</v>
      </c>
      <c r="F92" s="55" t="s">
        <v>205</v>
      </c>
      <c r="G92" s="55"/>
      <c r="H92" s="55"/>
      <c r="I92" s="55"/>
      <c r="J92" s="55"/>
      <c r="K92" s="55"/>
      <c r="L92" s="56"/>
      <c r="M92" s="57">
        <v>1</v>
      </c>
      <c r="N92" s="58">
        <v>45622</v>
      </c>
      <c r="O92" s="58">
        <f>IF(F92=$P$1,DATE(YEAR(N92)+1,MONTH(N92),DAY(N92)),IF(F92=$Q$1,DATE(YEAR(N92)+1,MONTH(N92),DAY(N92)),IF(F92=$R$1,DATE(YEAR(N92)+3,MONTH(N92),DAY(N92)),IF(F92=$S$1,DATE(YEAR(N92)+1,MONTH(N92),DAY(N92)),IF(F92=$T$1,DATE(YEAR(N92)+1,MONTH(N92),DAY(N92)),IF(F92=$U$1,DATE(YEAR(N92)+1,MONTH(N92),DAY(N92)),IF(F92="ЭМИ ПЧ 50",DATE(YEAR(N92)+3,MONTH(N92),DAY(N92)),"ошибка")))))))</f>
        <v>45987</v>
      </c>
      <c r="P92" s="52">
        <v>1</v>
      </c>
      <c r="Q92" s="52"/>
      <c r="R92" s="52"/>
      <c r="S92" s="52"/>
      <c r="T92" s="52"/>
      <c r="U92" s="52"/>
    </row>
    <row r="93" spans="1:21" x14ac:dyDescent="0.3">
      <c r="A93" s="101">
        <f>MAX($A$2:A92)+1</f>
        <v>46</v>
      </c>
      <c r="B93" s="104" t="s">
        <v>83</v>
      </c>
      <c r="C93" s="104" t="s">
        <v>85</v>
      </c>
      <c r="D93" s="54" t="str">
        <f t="shared" si="2"/>
        <v>Руководитель группы</v>
      </c>
      <c r="E93" s="54" t="str">
        <f t="shared" si="3"/>
        <v>040013</v>
      </c>
      <c r="F93" s="55" t="s">
        <v>205</v>
      </c>
      <c r="G93" s="55"/>
      <c r="H93" s="55"/>
      <c r="I93" s="55"/>
      <c r="J93" s="55"/>
      <c r="K93" s="55"/>
      <c r="L93" s="56"/>
      <c r="M93" s="57">
        <v>1</v>
      </c>
      <c r="N93" s="59">
        <v>45622</v>
      </c>
      <c r="O93" s="58">
        <f>IF(F93=$P$1,DATE(YEAR(N93)+1,MONTH(N93),DAY(N93)),IF(F93=$Q$1,DATE(YEAR(N93)+1,MONTH(N93),DAY(N93)),IF(F93=$R$1,DATE(YEAR(N93)+3,MONTH(N93),DAY(N93)),IF(F93=$S$1,DATE(YEAR(N93)+1,MONTH(N93),DAY(N93)),IF(F93=$T$1,DATE(YEAR(N93)+1,MONTH(N93),DAY(N93)),IF(F93=$U$1,DATE(YEAR(N93)+1,MONTH(N93),DAY(N93)),IF(F93="ЭМИ ПЧ 50",DATE(YEAR(N93)+3,MONTH(N93),DAY(N93)),"ошибка")))))))</f>
        <v>45987</v>
      </c>
      <c r="P93" s="52">
        <v>1</v>
      </c>
      <c r="Q93" s="52"/>
      <c r="R93" s="52">
        <v>1</v>
      </c>
      <c r="S93" s="52"/>
      <c r="T93" s="52"/>
      <c r="U93" s="52"/>
    </row>
    <row r="94" spans="1:21" x14ac:dyDescent="0.3">
      <c r="A94" s="101"/>
      <c r="B94" s="104"/>
      <c r="C94" s="104"/>
      <c r="D94" s="54" t="str">
        <f t="shared" si="2"/>
        <v>Руководитель группы</v>
      </c>
      <c r="E94" s="54" t="str">
        <f t="shared" si="3"/>
        <v>040013</v>
      </c>
      <c r="F94" s="55" t="s">
        <v>9</v>
      </c>
      <c r="G94" s="55"/>
      <c r="H94" s="55"/>
      <c r="I94" s="55"/>
      <c r="J94" s="55"/>
      <c r="K94" s="55"/>
      <c r="L94" s="56"/>
      <c r="M94" s="57">
        <v>1</v>
      </c>
      <c r="N94" s="58">
        <v>45622</v>
      </c>
      <c r="O94" s="58">
        <f>IF(F94=$P$1,DATE(YEAR(N94)+1,MONTH(N94),DAY(N94)),IF(F94=$Q$1,DATE(YEAR(N94)+1,MONTH(N94),DAY(N94)),IF(F94=$R$1,DATE(YEAR(N94)+3,MONTH(N94),DAY(N94)),IF(F94=$S$1,DATE(YEAR(N94)+1,MONTH(N94),DAY(N94)),IF(F94=$T$1,DATE(YEAR(N94)+1,MONTH(N94),DAY(N94)),IF(F94=$U$1,DATE(YEAR(N94)+1,MONTH(N94),DAY(N94)),IF(F94="ЭМИ ПЧ 50",DATE(YEAR(N94)+3,MONTH(N94),DAY(N94)),"ошибка")))))))</f>
        <v>46717</v>
      </c>
      <c r="P94" s="52"/>
      <c r="Q94" s="52"/>
      <c r="R94" s="52"/>
      <c r="S94" s="52"/>
      <c r="T94" s="52"/>
      <c r="U94" s="52"/>
    </row>
    <row r="95" spans="1:21" x14ac:dyDescent="0.3">
      <c r="A95" s="101">
        <f>MAX($A$2:A94)+1</f>
        <v>47</v>
      </c>
      <c r="B95" s="103" t="s">
        <v>83</v>
      </c>
      <c r="C95" s="102" t="s">
        <v>86</v>
      </c>
      <c r="D95" s="53" t="str">
        <f t="shared" si="2"/>
        <v>Главный специалист</v>
      </c>
      <c r="E95" s="53" t="str">
        <f t="shared" si="3"/>
        <v>20240012</v>
      </c>
      <c r="F95" s="55" t="s">
        <v>205</v>
      </c>
      <c r="G95" s="55"/>
      <c r="H95" s="55"/>
      <c r="I95" s="55"/>
      <c r="J95" s="55"/>
      <c r="K95" s="55"/>
      <c r="L95" s="56"/>
      <c r="M95" s="57">
        <v>1</v>
      </c>
      <c r="N95" s="59">
        <v>45622</v>
      </c>
      <c r="O95" s="58">
        <f>IF(F95=$P$1,DATE(YEAR(N95)+1,MONTH(N95),DAY(N95)),IF(F95=$Q$1,DATE(YEAR(N95)+1,MONTH(N95),DAY(N95)),IF(F95=$R$1,DATE(YEAR(N95)+3,MONTH(N95),DAY(N95)),IF(F95=$S$1,DATE(YEAR(N95)+1,MONTH(N95),DAY(N95)),IF(F95=$T$1,DATE(YEAR(N95)+1,MONTH(N95),DAY(N95)),IF(F95=$U$1,DATE(YEAR(N95)+1,MONTH(N95),DAY(N95)),IF(F95="ЭМИ ПЧ 50",DATE(YEAR(N95)+3,MONTH(N95),DAY(N95)),"ошибка")))))))</f>
        <v>45987</v>
      </c>
      <c r="P95" s="52">
        <v>1</v>
      </c>
      <c r="Q95" s="52">
        <v>1</v>
      </c>
      <c r="R95" s="52">
        <v>1</v>
      </c>
      <c r="S95" s="52"/>
      <c r="T95" s="52"/>
      <c r="U95" s="52"/>
    </row>
    <row r="96" spans="1:21" x14ac:dyDescent="0.3">
      <c r="A96" s="101"/>
      <c r="B96" s="103"/>
      <c r="C96" s="102"/>
      <c r="D96" s="53" t="str">
        <f t="shared" si="2"/>
        <v>Главный специалист</v>
      </c>
      <c r="E96" s="53" t="str">
        <f t="shared" si="3"/>
        <v>20240012</v>
      </c>
      <c r="F96" s="55" t="s">
        <v>926</v>
      </c>
      <c r="G96" s="55"/>
      <c r="H96" s="55"/>
      <c r="I96" s="55"/>
      <c r="J96" s="55"/>
      <c r="K96" s="55"/>
      <c r="L96" s="56"/>
      <c r="M96" s="57">
        <v>1</v>
      </c>
      <c r="N96" s="58">
        <v>45622</v>
      </c>
      <c r="O96" s="58">
        <f>IF(F96=$P$1,DATE(YEAR(N96)+1,MONTH(N96),DAY(N96)),IF(F96=$Q$1,DATE(YEAR(N96)+1,MONTH(N96),DAY(N96)),IF(F96=$R$1,DATE(YEAR(N96)+3,MONTH(N96),DAY(N96)),IF(F96=$S$1,DATE(YEAR(N96)+1,MONTH(N96),DAY(N96)),IF(F96=$T$1,DATE(YEAR(N96)+1,MONTH(N96),DAY(N96)),IF(F96=$U$1,DATE(YEAR(N96)+1,MONTH(N96),DAY(N96)),IF(F96="ЭМИ ПЧ 50",DATE(YEAR(N96)+3,MONTH(N96),DAY(N96)),"ошибка")))))))</f>
        <v>45987</v>
      </c>
      <c r="P96" s="52"/>
      <c r="Q96" s="52"/>
      <c r="R96" s="52"/>
      <c r="S96" s="52"/>
      <c r="T96" s="52"/>
      <c r="U96" s="52"/>
    </row>
    <row r="97" spans="1:21" x14ac:dyDescent="0.3">
      <c r="A97" s="101"/>
      <c r="B97" s="103"/>
      <c r="C97" s="102"/>
      <c r="D97" s="53" t="str">
        <f t="shared" si="2"/>
        <v>Главный специалист</v>
      </c>
      <c r="E97" s="53" t="str">
        <f t="shared" si="3"/>
        <v>20240012</v>
      </c>
      <c r="F97" s="55" t="s">
        <v>9</v>
      </c>
      <c r="G97" s="55"/>
      <c r="H97" s="55"/>
      <c r="I97" s="55"/>
      <c r="J97" s="55"/>
      <c r="K97" s="55"/>
      <c r="L97" s="56"/>
      <c r="M97" s="57">
        <v>1</v>
      </c>
      <c r="N97" s="59">
        <v>45622</v>
      </c>
      <c r="O97" s="58">
        <f>IF(F97=$P$1,DATE(YEAR(N97)+1,MONTH(N97),DAY(N97)),IF(F97=$Q$1,DATE(YEAR(N97)+1,MONTH(N97),DAY(N97)),IF(F97=$R$1,DATE(YEAR(N97)+3,MONTH(N97),DAY(N97)),IF(F97=$S$1,DATE(YEAR(N97)+1,MONTH(N97),DAY(N97)),IF(F97=$T$1,DATE(YEAR(N97)+1,MONTH(N97),DAY(N97)),IF(F97=$U$1,DATE(YEAR(N97)+1,MONTH(N97),DAY(N97)),IF(F97="ЭМИ ПЧ 50",DATE(YEAR(N97)+3,MONTH(N97),DAY(N97)),"ошибка")))))))</f>
        <v>46717</v>
      </c>
      <c r="P97" s="52"/>
      <c r="Q97" s="52"/>
      <c r="R97" s="52"/>
      <c r="S97" s="52"/>
      <c r="T97" s="52"/>
      <c r="U97" s="52"/>
    </row>
    <row r="98" spans="1:21" x14ac:dyDescent="0.3">
      <c r="A98" s="101">
        <f>MAX($A$2:A97)+1</f>
        <v>48</v>
      </c>
      <c r="B98" s="103" t="s">
        <v>83</v>
      </c>
      <c r="C98" s="102" t="s">
        <v>87</v>
      </c>
      <c r="D98" s="53" t="str">
        <f t="shared" si="2"/>
        <v>Главный специалист</v>
      </c>
      <c r="E98" s="53" t="str">
        <f t="shared" si="3"/>
        <v>20230280</v>
      </c>
      <c r="F98" s="55" t="s">
        <v>205</v>
      </c>
      <c r="G98" s="55"/>
      <c r="H98" s="55"/>
      <c r="I98" s="55"/>
      <c r="J98" s="55"/>
      <c r="K98" s="55"/>
      <c r="L98" s="56"/>
      <c r="M98" s="57">
        <v>1</v>
      </c>
      <c r="N98" s="58">
        <v>45622</v>
      </c>
      <c r="O98" s="58">
        <f>IF(F98=$P$1,DATE(YEAR(N98)+1,MONTH(N98),DAY(N98)),IF(F98=$Q$1,DATE(YEAR(N98)+1,MONTH(N98),DAY(N98)),IF(F98=$R$1,DATE(YEAR(N98)+3,MONTH(N98),DAY(N98)),IF(F98=$S$1,DATE(YEAR(N98)+1,MONTH(N98),DAY(N98)),IF(F98=$T$1,DATE(YEAR(N98)+1,MONTH(N98),DAY(N98)),IF(F98=$U$1,DATE(YEAR(N98)+1,MONTH(N98),DAY(N98)),IF(F98="ЭМИ ПЧ 50",DATE(YEAR(N98)+3,MONTH(N98),DAY(N98)),"ошибка")))))))</f>
        <v>45987</v>
      </c>
      <c r="P98" s="52">
        <v>1</v>
      </c>
      <c r="Q98" s="52">
        <v>1</v>
      </c>
      <c r="R98" s="52">
        <v>1</v>
      </c>
      <c r="S98" s="52"/>
      <c r="T98" s="52"/>
      <c r="U98" s="52"/>
    </row>
    <row r="99" spans="1:21" x14ac:dyDescent="0.3">
      <c r="A99" s="101"/>
      <c r="B99" s="103"/>
      <c r="C99" s="102"/>
      <c r="D99" s="53" t="str">
        <f t="shared" si="2"/>
        <v>Главный специалист</v>
      </c>
      <c r="E99" s="53" t="str">
        <f t="shared" si="3"/>
        <v>20230280</v>
      </c>
      <c r="F99" s="55" t="s">
        <v>926</v>
      </c>
      <c r="G99" s="55"/>
      <c r="H99" s="55"/>
      <c r="I99" s="55"/>
      <c r="J99" s="55"/>
      <c r="K99" s="55"/>
      <c r="L99" s="56"/>
      <c r="M99" s="57">
        <v>1</v>
      </c>
      <c r="N99" s="59">
        <v>45622</v>
      </c>
      <c r="O99" s="58">
        <f>IF(F99=$P$1,DATE(YEAR(N99)+1,MONTH(N99),DAY(N99)),IF(F99=$Q$1,DATE(YEAR(N99)+1,MONTH(N99),DAY(N99)),IF(F99=$R$1,DATE(YEAR(N99)+3,MONTH(N99),DAY(N99)),IF(F99=$S$1,DATE(YEAR(N99)+1,MONTH(N99),DAY(N99)),IF(F99=$T$1,DATE(YEAR(N99)+1,MONTH(N99),DAY(N99)),IF(F99=$U$1,DATE(YEAR(N99)+1,MONTH(N99),DAY(N99)),IF(F99="ЭМИ ПЧ 50",DATE(YEAR(N99)+3,MONTH(N99),DAY(N99)),"ошибка")))))))</f>
        <v>45987</v>
      </c>
      <c r="P99" s="52"/>
      <c r="Q99" s="52"/>
      <c r="R99" s="52"/>
      <c r="S99" s="52"/>
      <c r="T99" s="52"/>
      <c r="U99" s="52"/>
    </row>
    <row r="100" spans="1:21" x14ac:dyDescent="0.3">
      <c r="A100" s="101"/>
      <c r="B100" s="103"/>
      <c r="C100" s="102"/>
      <c r="D100" s="53" t="str">
        <f t="shared" si="2"/>
        <v>Главный специалист</v>
      </c>
      <c r="E100" s="53" t="str">
        <f t="shared" si="3"/>
        <v>20230280</v>
      </c>
      <c r="F100" s="55" t="s">
        <v>9</v>
      </c>
      <c r="G100" s="55"/>
      <c r="H100" s="55"/>
      <c r="I100" s="55"/>
      <c r="J100" s="55"/>
      <c r="K100" s="55"/>
      <c r="L100" s="56"/>
      <c r="M100" s="57">
        <v>1</v>
      </c>
      <c r="N100" s="58">
        <v>45622</v>
      </c>
      <c r="O100" s="58">
        <f>IF(F100=$P$1,DATE(YEAR(N100)+1,MONTH(N100),DAY(N100)),IF(F100=$Q$1,DATE(YEAR(N100)+1,MONTH(N100),DAY(N100)),IF(F100=$R$1,DATE(YEAR(N100)+3,MONTH(N100),DAY(N100)),IF(F100=$S$1,DATE(YEAR(N100)+1,MONTH(N100),DAY(N100)),IF(F100=$T$1,DATE(YEAR(N100)+1,MONTH(N100),DAY(N100)),IF(F100=$U$1,DATE(YEAR(N100)+1,MONTH(N100),DAY(N100)),IF(F100="ЭМИ ПЧ 50",DATE(YEAR(N100)+3,MONTH(N100),DAY(N100)),"ошибка")))))))</f>
        <v>46717</v>
      </c>
      <c r="P100" s="52"/>
      <c r="Q100" s="52"/>
      <c r="R100" s="52"/>
      <c r="S100" s="52"/>
      <c r="T100" s="52"/>
      <c r="U100" s="52"/>
    </row>
    <row r="101" spans="1:21" ht="27.6" x14ac:dyDescent="0.3">
      <c r="A101" s="52">
        <f>MAX($A$2:A100)+1</f>
        <v>49</v>
      </c>
      <c r="B101" s="60" t="s">
        <v>83</v>
      </c>
      <c r="C101" s="60" t="s">
        <v>88</v>
      </c>
      <c r="D101" s="60" t="str">
        <f t="shared" si="2"/>
        <v>Ведущий психолог</v>
      </c>
      <c r="E101" s="60" t="str">
        <f t="shared" si="3"/>
        <v>20230014</v>
      </c>
      <c r="F101" s="55" t="s">
        <v>205</v>
      </c>
      <c r="G101" s="55"/>
      <c r="H101" s="55"/>
      <c r="I101" s="55"/>
      <c r="J101" s="55"/>
      <c r="K101" s="55"/>
      <c r="L101" s="56"/>
      <c r="M101" s="57">
        <v>1</v>
      </c>
      <c r="N101" s="59">
        <v>45622</v>
      </c>
      <c r="O101" s="58">
        <f>IF(F101=$P$1,DATE(YEAR(N101)+1,MONTH(N101),DAY(N101)),IF(F101=$Q$1,DATE(YEAR(N101)+1,MONTH(N101),DAY(N101)),IF(F101=$R$1,DATE(YEAR(N101)+3,MONTH(N101),DAY(N101)),IF(F101=$S$1,DATE(YEAR(N101)+1,MONTH(N101),DAY(N101)),IF(F101=$T$1,DATE(YEAR(N101)+1,MONTH(N101),DAY(N101)),IF(F101=$U$1,DATE(YEAR(N101)+1,MONTH(N101),DAY(N101)),IF(F101="ЭМИ ПЧ 50",DATE(YEAR(N101)+3,MONTH(N101),DAY(N101)),"ошибка")))))))</f>
        <v>45987</v>
      </c>
      <c r="P101" s="52">
        <v>1</v>
      </c>
      <c r="Q101" s="52"/>
      <c r="R101" s="52"/>
      <c r="S101" s="52"/>
      <c r="T101" s="52"/>
      <c r="U101" s="52"/>
    </row>
    <row r="102" spans="1:21" ht="27.6" x14ac:dyDescent="0.3">
      <c r="A102" s="52">
        <f>MAX($A$2:A101)+1</f>
        <v>50</v>
      </c>
      <c r="B102" s="60" t="s">
        <v>83</v>
      </c>
      <c r="C102" s="60" t="s">
        <v>89</v>
      </c>
      <c r="D102" s="60" t="str">
        <f t="shared" si="2"/>
        <v>Ведущий психолог</v>
      </c>
      <c r="E102" s="60" t="str">
        <f t="shared" si="3"/>
        <v>20230015</v>
      </c>
      <c r="F102" s="55" t="s">
        <v>205</v>
      </c>
      <c r="G102" s="55"/>
      <c r="H102" s="55"/>
      <c r="I102" s="55"/>
      <c r="J102" s="55"/>
      <c r="K102" s="55"/>
      <c r="L102" s="56"/>
      <c r="M102" s="57">
        <v>1</v>
      </c>
      <c r="N102" s="58">
        <v>45622</v>
      </c>
      <c r="O102" s="58">
        <f>IF(F102=$P$1,DATE(YEAR(N102)+1,MONTH(N102),DAY(N102)),IF(F102=$Q$1,DATE(YEAR(N102)+1,MONTH(N102),DAY(N102)),IF(F102=$R$1,DATE(YEAR(N102)+3,MONTH(N102),DAY(N102)),IF(F102=$S$1,DATE(YEAR(N102)+1,MONTH(N102),DAY(N102)),IF(F102=$T$1,DATE(YEAR(N102)+1,MONTH(N102),DAY(N102)),IF(F102=$U$1,DATE(YEAR(N102)+1,MONTH(N102),DAY(N102)),IF(F102="ЭМИ ПЧ 50",DATE(YEAR(N102)+3,MONTH(N102),DAY(N102)),"ошибка")))))))</f>
        <v>45987</v>
      </c>
      <c r="P102" s="52">
        <v>1</v>
      </c>
      <c r="Q102" s="52"/>
      <c r="R102" s="52"/>
      <c r="S102" s="52"/>
      <c r="T102" s="52"/>
      <c r="U102" s="52"/>
    </row>
    <row r="103" spans="1:21" ht="27.6" x14ac:dyDescent="0.3">
      <c r="A103" s="52">
        <f>MAX($A$2:A102)+1</f>
        <v>51</v>
      </c>
      <c r="B103" s="60" t="s">
        <v>83</v>
      </c>
      <c r="C103" s="60" t="s">
        <v>90</v>
      </c>
      <c r="D103" s="60" t="str">
        <f t="shared" si="2"/>
        <v>Ведущий психолог</v>
      </c>
      <c r="E103" s="60" t="str">
        <f t="shared" si="3"/>
        <v>20230016</v>
      </c>
      <c r="F103" s="55" t="s">
        <v>205</v>
      </c>
      <c r="G103" s="55"/>
      <c r="H103" s="55"/>
      <c r="I103" s="55"/>
      <c r="J103" s="55"/>
      <c r="K103" s="55"/>
      <c r="L103" s="56"/>
      <c r="M103" s="57">
        <v>1</v>
      </c>
      <c r="N103" s="59">
        <v>45622</v>
      </c>
      <c r="O103" s="58">
        <f>IF(F103=$P$1,DATE(YEAR(N103)+1,MONTH(N103),DAY(N103)),IF(F103=$Q$1,DATE(YEAR(N103)+1,MONTH(N103),DAY(N103)),IF(F103=$R$1,DATE(YEAR(N103)+3,MONTH(N103),DAY(N103)),IF(F103=$S$1,DATE(YEAR(N103)+1,MONTH(N103),DAY(N103)),IF(F103=$T$1,DATE(YEAR(N103)+1,MONTH(N103),DAY(N103)),IF(F103=$U$1,DATE(YEAR(N103)+1,MONTH(N103),DAY(N103)),IF(F103="ЭМИ ПЧ 50",DATE(YEAR(N103)+3,MONTH(N103),DAY(N103)),"ошибка")))))))</f>
        <v>45987</v>
      </c>
      <c r="P103" s="52">
        <v>1</v>
      </c>
      <c r="Q103" s="52"/>
      <c r="R103" s="52"/>
      <c r="S103" s="52"/>
      <c r="T103" s="52"/>
      <c r="U103" s="52"/>
    </row>
    <row r="104" spans="1:21" ht="27.6" x14ac:dyDescent="0.3">
      <c r="A104" s="52">
        <f>MAX($A$2:A103)+1</f>
        <v>52</v>
      </c>
      <c r="B104" s="60" t="s">
        <v>91</v>
      </c>
      <c r="C104" s="60" t="s">
        <v>92</v>
      </c>
      <c r="D104" s="60" t="str">
        <f t="shared" si="2"/>
        <v>Начальник отдела</v>
      </c>
      <c r="E104" s="60" t="str">
        <f t="shared" si="3"/>
        <v>20230017</v>
      </c>
      <c r="F104" s="55" t="s">
        <v>205</v>
      </c>
      <c r="G104" s="55"/>
      <c r="H104" s="55"/>
      <c r="I104" s="55"/>
      <c r="J104" s="55"/>
      <c r="K104" s="55"/>
      <c r="L104" s="56"/>
      <c r="M104" s="57">
        <v>1</v>
      </c>
      <c r="N104" s="58">
        <v>45622</v>
      </c>
      <c r="O104" s="58">
        <f>IF(F104=$P$1,DATE(YEAR(N104)+1,MONTH(N104),DAY(N104)),IF(F104=$Q$1,DATE(YEAR(N104)+1,MONTH(N104),DAY(N104)),IF(F104=$R$1,DATE(YEAR(N104)+3,MONTH(N104),DAY(N104)),IF(F104=$S$1,DATE(YEAR(N104)+1,MONTH(N104),DAY(N104)),IF(F104=$T$1,DATE(YEAR(N104)+1,MONTH(N104),DAY(N104)),IF(F104=$U$1,DATE(YEAR(N104)+1,MONTH(N104),DAY(N104)),IF(F104="ЭМИ ПЧ 50",DATE(YEAR(N104)+3,MONTH(N104),DAY(N104)),"ошибка")))))))</f>
        <v>45987</v>
      </c>
      <c r="P104" s="52">
        <v>1</v>
      </c>
      <c r="Q104" s="52"/>
      <c r="R104" s="52"/>
      <c r="S104" s="52"/>
      <c r="T104" s="52"/>
      <c r="U104" s="52"/>
    </row>
    <row r="105" spans="1:21" x14ac:dyDescent="0.3">
      <c r="A105" s="101">
        <f>MAX($A$2:A104)+1</f>
        <v>53</v>
      </c>
      <c r="B105" s="104" t="s">
        <v>91</v>
      </c>
      <c r="C105" s="104" t="s">
        <v>93</v>
      </c>
      <c r="D105" s="54" t="str">
        <f t="shared" si="2"/>
        <v>Главный специалист</v>
      </c>
      <c r="E105" s="54" t="str">
        <f t="shared" si="3"/>
        <v>09030002</v>
      </c>
      <c r="F105" s="55" t="s">
        <v>205</v>
      </c>
      <c r="G105" s="55"/>
      <c r="H105" s="55"/>
      <c r="I105" s="55"/>
      <c r="J105" s="55"/>
      <c r="K105" s="55"/>
      <c r="L105" s="56"/>
      <c r="M105" s="57">
        <v>1</v>
      </c>
      <c r="N105" s="59">
        <v>45622</v>
      </c>
      <c r="O105" s="58">
        <f>IF(F105=$P$1,DATE(YEAR(N105)+1,MONTH(N105),DAY(N105)),IF(F105=$Q$1,DATE(YEAR(N105)+1,MONTH(N105),DAY(N105)),IF(F105=$R$1,DATE(YEAR(N105)+3,MONTH(N105),DAY(N105)),IF(F105=$S$1,DATE(YEAR(N105)+1,MONTH(N105),DAY(N105)),IF(F105=$T$1,DATE(YEAR(N105)+1,MONTH(N105),DAY(N105)),IF(F105=$U$1,DATE(YEAR(N105)+1,MONTH(N105),DAY(N105)),IF(F105="ЭМИ ПЧ 50",DATE(YEAR(N105)+3,MONTH(N105),DAY(N105)),"ошибка")))))))</f>
        <v>45987</v>
      </c>
      <c r="P105" s="52">
        <v>1</v>
      </c>
      <c r="Q105" s="52"/>
      <c r="R105" s="52">
        <v>1</v>
      </c>
      <c r="S105" s="52"/>
      <c r="T105" s="52"/>
      <c r="U105" s="52"/>
    </row>
    <row r="106" spans="1:21" x14ac:dyDescent="0.3">
      <c r="A106" s="101"/>
      <c r="B106" s="104"/>
      <c r="C106" s="104"/>
      <c r="D106" s="54" t="str">
        <f t="shared" si="2"/>
        <v>Главный специалист</v>
      </c>
      <c r="E106" s="54" t="str">
        <f t="shared" si="3"/>
        <v>09030002</v>
      </c>
      <c r="F106" s="55" t="s">
        <v>9</v>
      </c>
      <c r="G106" s="55"/>
      <c r="H106" s="55"/>
      <c r="I106" s="55"/>
      <c r="J106" s="55"/>
      <c r="K106" s="55"/>
      <c r="L106" s="56"/>
      <c r="M106" s="57">
        <v>1</v>
      </c>
      <c r="N106" s="58">
        <v>45622</v>
      </c>
      <c r="O106" s="58">
        <f>IF(F106=$P$1,DATE(YEAR(N106)+1,MONTH(N106),DAY(N106)),IF(F106=$Q$1,DATE(YEAR(N106)+1,MONTH(N106),DAY(N106)),IF(F106=$R$1,DATE(YEAR(N106)+3,MONTH(N106),DAY(N106)),IF(F106=$S$1,DATE(YEAR(N106)+1,MONTH(N106),DAY(N106)),IF(F106=$T$1,DATE(YEAR(N106)+1,MONTH(N106),DAY(N106)),IF(F106=$U$1,DATE(YEAR(N106)+1,MONTH(N106),DAY(N106)),IF(F106="ЭМИ ПЧ 50",DATE(YEAR(N106)+3,MONTH(N106),DAY(N106)),"ошибка")))))))</f>
        <v>46717</v>
      </c>
      <c r="P106" s="52"/>
      <c r="Q106" s="52"/>
      <c r="R106" s="52"/>
      <c r="S106" s="52"/>
      <c r="T106" s="52"/>
      <c r="U106" s="52"/>
    </row>
    <row r="107" spans="1:21" x14ac:dyDescent="0.3">
      <c r="A107" s="101">
        <f>MAX($A$2:A106)+1</f>
        <v>54</v>
      </c>
      <c r="B107" s="103" t="s">
        <v>91</v>
      </c>
      <c r="C107" s="103" t="s">
        <v>94</v>
      </c>
      <c r="D107" s="60" t="str">
        <f t="shared" si="2"/>
        <v>Главный специалист</v>
      </c>
      <c r="E107" s="60" t="str">
        <f t="shared" si="3"/>
        <v>20240013</v>
      </c>
      <c r="F107" s="55" t="s">
        <v>205</v>
      </c>
      <c r="G107" s="55"/>
      <c r="H107" s="55"/>
      <c r="I107" s="55"/>
      <c r="J107" s="55"/>
      <c r="K107" s="55"/>
      <c r="L107" s="56"/>
      <c r="M107" s="57">
        <v>1</v>
      </c>
      <c r="N107" s="59">
        <v>45622</v>
      </c>
      <c r="O107" s="58">
        <f>IF(F107=$P$1,DATE(YEAR(N107)+1,MONTH(N107),DAY(N107)),IF(F107=$Q$1,DATE(YEAR(N107)+1,MONTH(N107),DAY(N107)),IF(F107=$R$1,DATE(YEAR(N107)+3,MONTH(N107),DAY(N107)),IF(F107=$S$1,DATE(YEAR(N107)+1,MONTH(N107),DAY(N107)),IF(F107=$T$1,DATE(YEAR(N107)+1,MONTH(N107),DAY(N107)),IF(F107=$U$1,DATE(YEAR(N107)+1,MONTH(N107),DAY(N107)),IF(F107="ЭМИ ПЧ 50",DATE(YEAR(N107)+3,MONTH(N107),DAY(N107)),"ошибка")))))))</f>
        <v>45987</v>
      </c>
      <c r="P107" s="52">
        <v>1</v>
      </c>
      <c r="Q107" s="52">
        <v>1</v>
      </c>
      <c r="R107" s="52">
        <v>1</v>
      </c>
      <c r="S107" s="52"/>
      <c r="T107" s="52"/>
      <c r="U107" s="52"/>
    </row>
    <row r="108" spans="1:21" x14ac:dyDescent="0.3">
      <c r="A108" s="101"/>
      <c r="B108" s="103"/>
      <c r="C108" s="103"/>
      <c r="D108" s="60" t="str">
        <f t="shared" si="2"/>
        <v>Главный специалист</v>
      </c>
      <c r="E108" s="60" t="str">
        <f t="shared" si="3"/>
        <v>20240013</v>
      </c>
      <c r="F108" s="55" t="s">
        <v>926</v>
      </c>
      <c r="G108" s="55"/>
      <c r="H108" s="55"/>
      <c r="I108" s="55"/>
      <c r="J108" s="55"/>
      <c r="K108" s="55"/>
      <c r="L108" s="56"/>
      <c r="M108" s="57">
        <v>1</v>
      </c>
      <c r="N108" s="58">
        <v>45622</v>
      </c>
      <c r="O108" s="58">
        <f>IF(F108=$P$1,DATE(YEAR(N108)+1,MONTH(N108),DAY(N108)),IF(F108=$Q$1,DATE(YEAR(N108)+1,MONTH(N108),DAY(N108)),IF(F108=$R$1,DATE(YEAR(N108)+3,MONTH(N108),DAY(N108)),IF(F108=$S$1,DATE(YEAR(N108)+1,MONTH(N108),DAY(N108)),IF(F108=$T$1,DATE(YEAR(N108)+1,MONTH(N108),DAY(N108)),IF(F108=$U$1,DATE(YEAR(N108)+1,MONTH(N108),DAY(N108)),IF(F108="ЭМИ ПЧ 50",DATE(YEAR(N108)+3,MONTH(N108),DAY(N108)),"ошибка")))))))</f>
        <v>45987</v>
      </c>
      <c r="P108" s="52"/>
      <c r="Q108" s="52"/>
      <c r="R108" s="52"/>
      <c r="S108" s="52"/>
      <c r="T108" s="52"/>
      <c r="U108" s="52"/>
    </row>
    <row r="109" spans="1:21" x14ac:dyDescent="0.3">
      <c r="A109" s="101"/>
      <c r="B109" s="103"/>
      <c r="C109" s="103"/>
      <c r="D109" s="60" t="str">
        <f t="shared" si="2"/>
        <v>Главный специалист</v>
      </c>
      <c r="E109" s="60" t="str">
        <f t="shared" si="3"/>
        <v>20240013</v>
      </c>
      <c r="F109" s="55" t="s">
        <v>9</v>
      </c>
      <c r="G109" s="55"/>
      <c r="H109" s="55"/>
      <c r="I109" s="55"/>
      <c r="J109" s="55"/>
      <c r="K109" s="55"/>
      <c r="L109" s="56"/>
      <c r="M109" s="57">
        <v>1</v>
      </c>
      <c r="N109" s="59">
        <v>45622</v>
      </c>
      <c r="O109" s="58">
        <f>IF(F109=$P$1,DATE(YEAR(N109)+1,MONTH(N109),DAY(N109)),IF(F109=$Q$1,DATE(YEAR(N109)+1,MONTH(N109),DAY(N109)),IF(F109=$R$1,DATE(YEAR(N109)+3,MONTH(N109),DAY(N109)),IF(F109=$S$1,DATE(YEAR(N109)+1,MONTH(N109),DAY(N109)),IF(F109=$T$1,DATE(YEAR(N109)+1,MONTH(N109),DAY(N109)),IF(F109=$U$1,DATE(YEAR(N109)+1,MONTH(N109),DAY(N109)),IF(F109="ЭМИ ПЧ 50",DATE(YEAR(N109)+3,MONTH(N109),DAY(N109)),"ошибка")))))))</f>
        <v>46717</v>
      </c>
      <c r="P109" s="52"/>
      <c r="Q109" s="52"/>
      <c r="R109" s="52"/>
      <c r="S109" s="52"/>
      <c r="T109" s="52"/>
      <c r="U109" s="52"/>
    </row>
    <row r="110" spans="1:21" x14ac:dyDescent="0.3">
      <c r="A110" s="101">
        <f>MAX($A$2:A109)+1</f>
        <v>55</v>
      </c>
      <c r="B110" s="103" t="s">
        <v>91</v>
      </c>
      <c r="C110" s="103" t="s">
        <v>95</v>
      </c>
      <c r="D110" s="60" t="str">
        <f t="shared" si="2"/>
        <v>Главный специалист</v>
      </c>
      <c r="E110" s="60" t="str">
        <f t="shared" si="3"/>
        <v>20240072</v>
      </c>
      <c r="F110" s="55" t="s">
        <v>205</v>
      </c>
      <c r="G110" s="55"/>
      <c r="H110" s="55"/>
      <c r="I110" s="55"/>
      <c r="J110" s="55"/>
      <c r="K110" s="55"/>
      <c r="L110" s="56"/>
      <c r="M110" s="57">
        <v>1</v>
      </c>
      <c r="N110" s="58">
        <v>45622</v>
      </c>
      <c r="O110" s="58">
        <f>IF(F110=$P$1,DATE(YEAR(N110)+1,MONTH(N110),DAY(N110)),IF(F110=$Q$1,DATE(YEAR(N110)+1,MONTH(N110),DAY(N110)),IF(F110=$R$1,DATE(YEAR(N110)+3,MONTH(N110),DAY(N110)),IF(F110=$S$1,DATE(YEAR(N110)+1,MONTH(N110),DAY(N110)),IF(F110=$T$1,DATE(YEAR(N110)+1,MONTH(N110),DAY(N110)),IF(F110=$U$1,DATE(YEAR(N110)+1,MONTH(N110),DAY(N110)),IF(F110="ЭМИ ПЧ 50",DATE(YEAR(N110)+3,MONTH(N110),DAY(N110)),"ошибка")))))))</f>
        <v>45987</v>
      </c>
      <c r="P110" s="52">
        <v>1</v>
      </c>
      <c r="Q110" s="52">
        <v>1</v>
      </c>
      <c r="R110" s="52">
        <v>1</v>
      </c>
      <c r="S110" s="52"/>
      <c r="T110" s="52"/>
      <c r="U110" s="52"/>
    </row>
    <row r="111" spans="1:21" x14ac:dyDescent="0.3">
      <c r="A111" s="101"/>
      <c r="B111" s="103"/>
      <c r="C111" s="103"/>
      <c r="D111" s="60" t="str">
        <f t="shared" si="2"/>
        <v>Главный специалист</v>
      </c>
      <c r="E111" s="60" t="str">
        <f t="shared" si="3"/>
        <v>20240072</v>
      </c>
      <c r="F111" s="55" t="s">
        <v>926</v>
      </c>
      <c r="G111" s="55"/>
      <c r="H111" s="55"/>
      <c r="I111" s="55"/>
      <c r="J111" s="55"/>
      <c r="K111" s="55"/>
      <c r="L111" s="56"/>
      <c r="M111" s="57">
        <v>1</v>
      </c>
      <c r="N111" s="59">
        <v>45622</v>
      </c>
      <c r="O111" s="58">
        <f>IF(F111=$P$1,DATE(YEAR(N111)+1,MONTH(N111),DAY(N111)),IF(F111=$Q$1,DATE(YEAR(N111)+1,MONTH(N111),DAY(N111)),IF(F111=$R$1,DATE(YEAR(N111)+3,MONTH(N111),DAY(N111)),IF(F111=$S$1,DATE(YEAR(N111)+1,MONTH(N111),DAY(N111)),IF(F111=$T$1,DATE(YEAR(N111)+1,MONTH(N111),DAY(N111)),IF(F111=$U$1,DATE(YEAR(N111)+1,MONTH(N111),DAY(N111)),IF(F111="ЭМИ ПЧ 50",DATE(YEAR(N111)+3,MONTH(N111),DAY(N111)),"ошибка")))))))</f>
        <v>45987</v>
      </c>
      <c r="P111" s="52"/>
      <c r="Q111" s="52"/>
      <c r="R111" s="52"/>
      <c r="S111" s="52"/>
      <c r="T111" s="52"/>
      <c r="U111" s="52"/>
    </row>
    <row r="112" spans="1:21" x14ac:dyDescent="0.3">
      <c r="A112" s="101"/>
      <c r="B112" s="103"/>
      <c r="C112" s="103"/>
      <c r="D112" s="60" t="str">
        <f t="shared" si="2"/>
        <v>Главный специалист</v>
      </c>
      <c r="E112" s="60" t="str">
        <f t="shared" si="3"/>
        <v>20240072</v>
      </c>
      <c r="F112" s="55" t="s">
        <v>9</v>
      </c>
      <c r="G112" s="55"/>
      <c r="H112" s="55"/>
      <c r="I112" s="55"/>
      <c r="J112" s="55"/>
      <c r="K112" s="55"/>
      <c r="L112" s="56"/>
      <c r="M112" s="57">
        <v>1</v>
      </c>
      <c r="N112" s="58">
        <v>45622</v>
      </c>
      <c r="O112" s="58">
        <f>IF(F112=$P$1,DATE(YEAR(N112)+1,MONTH(N112),DAY(N112)),IF(F112=$Q$1,DATE(YEAR(N112)+1,MONTH(N112),DAY(N112)),IF(F112=$R$1,DATE(YEAR(N112)+3,MONTH(N112),DAY(N112)),IF(F112=$S$1,DATE(YEAR(N112)+1,MONTH(N112),DAY(N112)),IF(F112=$T$1,DATE(YEAR(N112)+1,MONTH(N112),DAY(N112)),IF(F112=$U$1,DATE(YEAR(N112)+1,MONTH(N112),DAY(N112)),IF(F112="ЭМИ ПЧ 50",DATE(YEAR(N112)+3,MONTH(N112),DAY(N112)),"ошибка")))))))</f>
        <v>46717</v>
      </c>
      <c r="P112" s="52"/>
      <c r="Q112" s="52"/>
      <c r="R112" s="52"/>
      <c r="S112" s="52"/>
      <c r="T112" s="52"/>
      <c r="U112" s="52"/>
    </row>
    <row r="113" spans="1:21" x14ac:dyDescent="0.3">
      <c r="A113" s="101">
        <f>MAX($A$2:A112)+1</f>
        <v>56</v>
      </c>
      <c r="B113" s="103" t="s">
        <v>91</v>
      </c>
      <c r="C113" s="103" t="s">
        <v>96</v>
      </c>
      <c r="D113" s="60" t="str">
        <f t="shared" si="2"/>
        <v>Главный специалист</v>
      </c>
      <c r="E113" s="60" t="str">
        <f t="shared" si="3"/>
        <v>20240073</v>
      </c>
      <c r="F113" s="55" t="s">
        <v>205</v>
      </c>
      <c r="G113" s="55"/>
      <c r="H113" s="55"/>
      <c r="I113" s="55"/>
      <c r="J113" s="55"/>
      <c r="K113" s="55"/>
      <c r="L113" s="56"/>
      <c r="M113" s="57">
        <v>1</v>
      </c>
      <c r="N113" s="59">
        <v>45622</v>
      </c>
      <c r="O113" s="58">
        <f>IF(F113=$P$1,DATE(YEAR(N113)+1,MONTH(N113),DAY(N113)),IF(F113=$Q$1,DATE(YEAR(N113)+1,MONTH(N113),DAY(N113)),IF(F113=$R$1,DATE(YEAR(N113)+3,MONTH(N113),DAY(N113)),IF(F113=$S$1,DATE(YEAR(N113)+1,MONTH(N113),DAY(N113)),IF(F113=$T$1,DATE(YEAR(N113)+1,MONTH(N113),DAY(N113)),IF(F113=$U$1,DATE(YEAR(N113)+1,MONTH(N113),DAY(N113)),IF(F113="ЭМИ ПЧ 50",DATE(YEAR(N113)+3,MONTH(N113),DAY(N113)),"ошибка")))))))</f>
        <v>45987</v>
      </c>
      <c r="P113" s="52">
        <v>1</v>
      </c>
      <c r="Q113" s="52">
        <v>1</v>
      </c>
      <c r="R113" s="52">
        <v>1</v>
      </c>
      <c r="S113" s="52"/>
      <c r="T113" s="52"/>
      <c r="U113" s="52"/>
    </row>
    <row r="114" spans="1:21" x14ac:dyDescent="0.3">
      <c r="A114" s="101"/>
      <c r="B114" s="103"/>
      <c r="C114" s="103"/>
      <c r="D114" s="60" t="str">
        <f t="shared" si="2"/>
        <v>Главный специалист</v>
      </c>
      <c r="E114" s="60" t="str">
        <f t="shared" si="3"/>
        <v>20240073</v>
      </c>
      <c r="F114" s="55" t="s">
        <v>926</v>
      </c>
      <c r="G114" s="55"/>
      <c r="H114" s="55"/>
      <c r="I114" s="55"/>
      <c r="J114" s="55"/>
      <c r="K114" s="55"/>
      <c r="L114" s="56"/>
      <c r="M114" s="57">
        <v>1</v>
      </c>
      <c r="N114" s="58">
        <v>45622</v>
      </c>
      <c r="O114" s="58">
        <f>IF(F114=$P$1,DATE(YEAR(N114)+1,MONTH(N114),DAY(N114)),IF(F114=$Q$1,DATE(YEAR(N114)+1,MONTH(N114),DAY(N114)),IF(F114=$R$1,DATE(YEAR(N114)+3,MONTH(N114),DAY(N114)),IF(F114=$S$1,DATE(YEAR(N114)+1,MONTH(N114),DAY(N114)),IF(F114=$T$1,DATE(YEAR(N114)+1,MONTH(N114),DAY(N114)),IF(F114=$U$1,DATE(YEAR(N114)+1,MONTH(N114),DAY(N114)),IF(F114="ЭМИ ПЧ 50",DATE(YEAR(N114)+3,MONTH(N114),DAY(N114)),"ошибка")))))))</f>
        <v>45987</v>
      </c>
      <c r="P114" s="52"/>
      <c r="Q114" s="52"/>
      <c r="R114" s="52"/>
      <c r="S114" s="52"/>
      <c r="T114" s="52"/>
      <c r="U114" s="52"/>
    </row>
    <row r="115" spans="1:21" x14ac:dyDescent="0.3">
      <c r="A115" s="101"/>
      <c r="B115" s="103"/>
      <c r="C115" s="103"/>
      <c r="D115" s="60" t="str">
        <f t="shared" si="2"/>
        <v>Главный специалист</v>
      </c>
      <c r="E115" s="60" t="str">
        <f t="shared" si="3"/>
        <v>20240073</v>
      </c>
      <c r="F115" s="55" t="s">
        <v>9</v>
      </c>
      <c r="G115" s="55"/>
      <c r="H115" s="55"/>
      <c r="I115" s="55"/>
      <c r="J115" s="55"/>
      <c r="K115" s="55"/>
      <c r="L115" s="56"/>
      <c r="M115" s="57">
        <v>1</v>
      </c>
      <c r="N115" s="59">
        <v>45622</v>
      </c>
      <c r="O115" s="58">
        <f>IF(F115=$P$1,DATE(YEAR(N115)+1,MONTH(N115),DAY(N115)),IF(F115=$Q$1,DATE(YEAR(N115)+1,MONTH(N115),DAY(N115)),IF(F115=$R$1,DATE(YEAR(N115)+3,MONTH(N115),DAY(N115)),IF(F115=$S$1,DATE(YEAR(N115)+1,MONTH(N115),DAY(N115)),IF(F115=$T$1,DATE(YEAR(N115)+1,MONTH(N115),DAY(N115)),IF(F115=$U$1,DATE(YEAR(N115)+1,MONTH(N115),DAY(N115)),IF(F115="ЭМИ ПЧ 50",DATE(YEAR(N115)+3,MONTH(N115),DAY(N115)),"ошибка")))))))</f>
        <v>46717</v>
      </c>
      <c r="P115" s="52"/>
      <c r="Q115" s="52"/>
      <c r="R115" s="52"/>
      <c r="S115" s="52"/>
      <c r="T115" s="52"/>
      <c r="U115" s="52"/>
    </row>
    <row r="116" spans="1:21" x14ac:dyDescent="0.3">
      <c r="A116" s="101">
        <f>MAX($A$2:A115)+1</f>
        <v>57</v>
      </c>
      <c r="B116" s="104" t="s">
        <v>97</v>
      </c>
      <c r="C116" s="104" t="s">
        <v>98</v>
      </c>
      <c r="D116" s="54" t="str">
        <f t="shared" si="2"/>
        <v>Начальник управления</v>
      </c>
      <c r="E116" s="54" t="str">
        <f t="shared" si="3"/>
        <v>110001</v>
      </c>
      <c r="F116" s="55" t="s">
        <v>205</v>
      </c>
      <c r="G116" s="55"/>
      <c r="H116" s="55"/>
      <c r="I116" s="55"/>
      <c r="J116" s="55"/>
      <c r="K116" s="55"/>
      <c r="L116" s="56"/>
      <c r="M116" s="57">
        <v>1</v>
      </c>
      <c r="N116" s="58">
        <v>45622</v>
      </c>
      <c r="O116" s="58">
        <f>IF(F116=$P$1,DATE(YEAR(N116)+1,MONTH(N116),DAY(N116)),IF(F116=$Q$1,DATE(YEAR(N116)+1,MONTH(N116),DAY(N116)),IF(F116=$R$1,DATE(YEAR(N116)+3,MONTH(N116),DAY(N116)),IF(F116=$S$1,DATE(YEAR(N116)+1,MONTH(N116),DAY(N116)),IF(F116=$T$1,DATE(YEAR(N116)+1,MONTH(N116),DAY(N116)),IF(F116=$U$1,DATE(YEAR(N116)+1,MONTH(N116),DAY(N116)),IF(F116="ЭМИ ПЧ 50",DATE(YEAR(N116)+3,MONTH(N116),DAY(N116)),"ошибка")))))))</f>
        <v>45987</v>
      </c>
      <c r="P116" s="52">
        <v>1</v>
      </c>
      <c r="Q116" s="52"/>
      <c r="R116" s="52">
        <v>1</v>
      </c>
      <c r="S116" s="52"/>
      <c r="T116" s="52"/>
      <c r="U116" s="52"/>
    </row>
    <row r="117" spans="1:21" x14ac:dyDescent="0.3">
      <c r="A117" s="101"/>
      <c r="B117" s="104"/>
      <c r="C117" s="104"/>
      <c r="D117" s="54" t="str">
        <f t="shared" si="2"/>
        <v>Начальник управления</v>
      </c>
      <c r="E117" s="54" t="str">
        <f t="shared" si="3"/>
        <v>110001</v>
      </c>
      <c r="F117" s="55" t="s">
        <v>9</v>
      </c>
      <c r="G117" s="55"/>
      <c r="H117" s="55"/>
      <c r="I117" s="55"/>
      <c r="J117" s="55"/>
      <c r="K117" s="55"/>
      <c r="L117" s="56"/>
      <c r="M117" s="57">
        <v>1</v>
      </c>
      <c r="N117" s="59">
        <v>45622</v>
      </c>
      <c r="O117" s="58">
        <f>IF(F117=$P$1,DATE(YEAR(N117)+1,MONTH(N117),DAY(N117)),IF(F117=$Q$1,DATE(YEAR(N117)+1,MONTH(N117),DAY(N117)),IF(F117=$R$1,DATE(YEAR(N117)+3,MONTH(N117),DAY(N117)),IF(F117=$S$1,DATE(YEAR(N117)+1,MONTH(N117),DAY(N117)),IF(F117=$T$1,DATE(YEAR(N117)+1,MONTH(N117),DAY(N117)),IF(F117=$U$1,DATE(YEAR(N117)+1,MONTH(N117),DAY(N117)),IF(F117="ЭМИ ПЧ 50",DATE(YEAR(N117)+3,MONTH(N117),DAY(N117)),"ошибка")))))))</f>
        <v>46717</v>
      </c>
      <c r="P117" s="52"/>
      <c r="Q117" s="52"/>
      <c r="R117" s="52"/>
      <c r="S117" s="52"/>
      <c r="T117" s="52"/>
      <c r="U117" s="52"/>
    </row>
    <row r="118" spans="1:21" x14ac:dyDescent="0.3">
      <c r="A118" s="101">
        <f>MAX($A$2:A117)+1</f>
        <v>58</v>
      </c>
      <c r="B118" s="104" t="s">
        <v>99</v>
      </c>
      <c r="C118" s="104" t="s">
        <v>100</v>
      </c>
      <c r="D118" s="54" t="str">
        <f t="shared" si="2"/>
        <v>Начальник отдела</v>
      </c>
      <c r="E118" s="54" t="str">
        <f t="shared" si="3"/>
        <v>11010001</v>
      </c>
      <c r="F118" s="55" t="s">
        <v>205</v>
      </c>
      <c r="G118" s="55"/>
      <c r="H118" s="55"/>
      <c r="I118" s="55"/>
      <c r="J118" s="55"/>
      <c r="K118" s="55"/>
      <c r="L118" s="56"/>
      <c r="M118" s="57">
        <v>1</v>
      </c>
      <c r="N118" s="58">
        <v>45622</v>
      </c>
      <c r="O118" s="58">
        <f>IF(F118=$P$1,DATE(YEAR(N118)+1,MONTH(N118),DAY(N118)),IF(F118=$Q$1,DATE(YEAR(N118)+1,MONTH(N118),DAY(N118)),IF(F118=$R$1,DATE(YEAR(N118)+3,MONTH(N118),DAY(N118)),IF(F118=$S$1,DATE(YEAR(N118)+1,MONTH(N118),DAY(N118)),IF(F118=$T$1,DATE(YEAR(N118)+1,MONTH(N118),DAY(N118)),IF(F118=$U$1,DATE(YEAR(N118)+1,MONTH(N118),DAY(N118)),IF(F118="ЭМИ ПЧ 50",DATE(YEAR(N118)+3,MONTH(N118),DAY(N118)),"ошибка")))))))</f>
        <v>45987</v>
      </c>
      <c r="P118" s="52">
        <v>1</v>
      </c>
      <c r="Q118" s="52"/>
      <c r="R118" s="52">
        <v>1</v>
      </c>
      <c r="S118" s="52"/>
      <c r="T118" s="52"/>
      <c r="U118" s="52"/>
    </row>
    <row r="119" spans="1:21" x14ac:dyDescent="0.3">
      <c r="A119" s="101"/>
      <c r="B119" s="104"/>
      <c r="C119" s="104"/>
      <c r="D119" s="54" t="str">
        <f t="shared" si="2"/>
        <v>Начальник отдела</v>
      </c>
      <c r="E119" s="54" t="str">
        <f t="shared" si="3"/>
        <v>11010001</v>
      </c>
      <c r="F119" s="55" t="s">
        <v>9</v>
      </c>
      <c r="G119" s="55"/>
      <c r="H119" s="55"/>
      <c r="I119" s="55"/>
      <c r="J119" s="55"/>
      <c r="K119" s="55"/>
      <c r="L119" s="56"/>
      <c r="M119" s="57">
        <v>1</v>
      </c>
      <c r="N119" s="59">
        <v>45622</v>
      </c>
      <c r="O119" s="58">
        <f>IF(F119=$P$1,DATE(YEAR(N119)+1,MONTH(N119),DAY(N119)),IF(F119=$Q$1,DATE(YEAR(N119)+1,MONTH(N119),DAY(N119)),IF(F119=$R$1,DATE(YEAR(N119)+3,MONTH(N119),DAY(N119)),IF(F119=$S$1,DATE(YEAR(N119)+1,MONTH(N119),DAY(N119)),IF(F119=$T$1,DATE(YEAR(N119)+1,MONTH(N119),DAY(N119)),IF(F119=$U$1,DATE(YEAR(N119)+1,MONTH(N119),DAY(N119)),IF(F119="ЭМИ ПЧ 50",DATE(YEAR(N119)+3,MONTH(N119),DAY(N119)),"ошибка")))))))</f>
        <v>46717</v>
      </c>
      <c r="P119" s="52"/>
      <c r="Q119" s="52"/>
      <c r="R119" s="52"/>
      <c r="S119" s="52"/>
      <c r="T119" s="52"/>
      <c r="U119" s="52"/>
    </row>
    <row r="120" spans="1:21" x14ac:dyDescent="0.3">
      <c r="A120" s="101">
        <f>MAX($A$2:A119)+1</f>
        <v>59</v>
      </c>
      <c r="B120" s="104" t="s">
        <v>99</v>
      </c>
      <c r="C120" s="104" t="s">
        <v>101</v>
      </c>
      <c r="D120" s="54" t="str">
        <f t="shared" si="2"/>
        <v xml:space="preserve">Заместитель начальника отдела </v>
      </c>
      <c r="E120" s="54" t="str">
        <f t="shared" si="3"/>
        <v>11010002</v>
      </c>
      <c r="F120" s="55" t="s">
        <v>205</v>
      </c>
      <c r="G120" s="55"/>
      <c r="H120" s="55"/>
      <c r="I120" s="55"/>
      <c r="J120" s="55"/>
      <c r="K120" s="55"/>
      <c r="L120" s="56"/>
      <c r="M120" s="57">
        <v>1</v>
      </c>
      <c r="N120" s="58">
        <v>45622</v>
      </c>
      <c r="O120" s="58">
        <f>IF(F120=$P$1,DATE(YEAR(N120)+1,MONTH(N120),DAY(N120)),IF(F120=$Q$1,DATE(YEAR(N120)+1,MONTH(N120),DAY(N120)),IF(F120=$R$1,DATE(YEAR(N120)+3,MONTH(N120),DAY(N120)),IF(F120=$S$1,DATE(YEAR(N120)+1,MONTH(N120),DAY(N120)),IF(F120=$T$1,DATE(YEAR(N120)+1,MONTH(N120),DAY(N120)),IF(F120=$U$1,DATE(YEAR(N120)+1,MONTH(N120),DAY(N120)),IF(F120="ЭМИ ПЧ 50",DATE(YEAR(N120)+3,MONTH(N120),DAY(N120)),"ошибка")))))))</f>
        <v>45987</v>
      </c>
      <c r="P120" s="52">
        <v>1</v>
      </c>
      <c r="Q120" s="52"/>
      <c r="R120" s="52">
        <v>1</v>
      </c>
      <c r="S120" s="52"/>
      <c r="T120" s="52"/>
      <c r="U120" s="52"/>
    </row>
    <row r="121" spans="1:21" x14ac:dyDescent="0.3">
      <c r="A121" s="101"/>
      <c r="B121" s="104"/>
      <c r="C121" s="104"/>
      <c r="D121" s="54" t="str">
        <f t="shared" si="2"/>
        <v xml:space="preserve">Заместитель начальника отдела </v>
      </c>
      <c r="E121" s="54" t="str">
        <f t="shared" si="3"/>
        <v>11010002</v>
      </c>
      <c r="F121" s="55" t="s">
        <v>9</v>
      </c>
      <c r="G121" s="55"/>
      <c r="H121" s="55"/>
      <c r="I121" s="55"/>
      <c r="J121" s="55"/>
      <c r="K121" s="55"/>
      <c r="L121" s="56"/>
      <c r="M121" s="57">
        <v>1</v>
      </c>
      <c r="N121" s="59">
        <v>45622</v>
      </c>
      <c r="O121" s="58">
        <f>IF(F121=$P$1,DATE(YEAR(N121)+1,MONTH(N121),DAY(N121)),IF(F121=$Q$1,DATE(YEAR(N121)+1,MONTH(N121),DAY(N121)),IF(F121=$R$1,DATE(YEAR(N121)+3,MONTH(N121),DAY(N121)),IF(F121=$S$1,DATE(YEAR(N121)+1,MONTH(N121),DAY(N121)),IF(F121=$T$1,DATE(YEAR(N121)+1,MONTH(N121),DAY(N121)),IF(F121=$U$1,DATE(YEAR(N121)+1,MONTH(N121),DAY(N121)),IF(F121="ЭМИ ПЧ 50",DATE(YEAR(N121)+3,MONTH(N121),DAY(N121)),"ошибка")))))))</f>
        <v>46717</v>
      </c>
      <c r="P121" s="52"/>
      <c r="Q121" s="52"/>
      <c r="R121" s="52"/>
      <c r="S121" s="52"/>
      <c r="T121" s="52"/>
      <c r="U121" s="52"/>
    </row>
    <row r="122" spans="1:21" x14ac:dyDescent="0.3">
      <c r="A122" s="101">
        <f>MAX($A$2:A121)+1</f>
        <v>60</v>
      </c>
      <c r="B122" s="104" t="s">
        <v>99</v>
      </c>
      <c r="C122" s="104" t="s">
        <v>102</v>
      </c>
      <c r="D122" s="54" t="str">
        <f t="shared" si="2"/>
        <v>Главный специалист</v>
      </c>
      <c r="E122" s="54" t="str">
        <f t="shared" si="3"/>
        <v>11010003</v>
      </c>
      <c r="F122" s="55" t="s">
        <v>205</v>
      </c>
      <c r="G122" s="55"/>
      <c r="H122" s="55"/>
      <c r="I122" s="55"/>
      <c r="J122" s="55"/>
      <c r="K122" s="55"/>
      <c r="L122" s="56"/>
      <c r="M122" s="57">
        <v>1</v>
      </c>
      <c r="N122" s="58">
        <v>45622</v>
      </c>
      <c r="O122" s="58">
        <f>IF(F122=$P$1,DATE(YEAR(N122)+1,MONTH(N122),DAY(N122)),IF(F122=$Q$1,DATE(YEAR(N122)+1,MONTH(N122),DAY(N122)),IF(F122=$R$1,DATE(YEAR(N122)+3,MONTH(N122),DAY(N122)),IF(F122=$S$1,DATE(YEAR(N122)+1,MONTH(N122),DAY(N122)),IF(F122=$T$1,DATE(YEAR(N122)+1,MONTH(N122),DAY(N122)),IF(F122=$U$1,DATE(YEAR(N122)+1,MONTH(N122),DAY(N122)),IF(F122="ЭМИ ПЧ 50",DATE(YEAR(N122)+3,MONTH(N122),DAY(N122)),"ошибка")))))))</f>
        <v>45987</v>
      </c>
      <c r="P122" s="52">
        <v>1</v>
      </c>
      <c r="Q122" s="52"/>
      <c r="R122" s="52">
        <v>1</v>
      </c>
      <c r="S122" s="52"/>
      <c r="T122" s="52"/>
      <c r="U122" s="52"/>
    </row>
    <row r="123" spans="1:21" x14ac:dyDescent="0.3">
      <c r="A123" s="101"/>
      <c r="B123" s="104"/>
      <c r="C123" s="104"/>
      <c r="D123" s="54" t="str">
        <f t="shared" si="2"/>
        <v>Главный специалист</v>
      </c>
      <c r="E123" s="54" t="str">
        <f t="shared" si="3"/>
        <v>11010003</v>
      </c>
      <c r="F123" s="55" t="s">
        <v>9</v>
      </c>
      <c r="G123" s="55"/>
      <c r="H123" s="55"/>
      <c r="I123" s="55"/>
      <c r="J123" s="55"/>
      <c r="K123" s="55"/>
      <c r="L123" s="56"/>
      <c r="M123" s="57">
        <v>1</v>
      </c>
      <c r="N123" s="59">
        <v>45622</v>
      </c>
      <c r="O123" s="58">
        <f>IF(F123=$P$1,DATE(YEAR(N123)+1,MONTH(N123),DAY(N123)),IF(F123=$Q$1,DATE(YEAR(N123)+1,MONTH(N123),DAY(N123)),IF(F123=$R$1,DATE(YEAR(N123)+3,MONTH(N123),DAY(N123)),IF(F123=$S$1,DATE(YEAR(N123)+1,MONTH(N123),DAY(N123)),IF(F123=$T$1,DATE(YEAR(N123)+1,MONTH(N123),DAY(N123)),IF(F123=$U$1,DATE(YEAR(N123)+1,MONTH(N123),DAY(N123)),IF(F123="ЭМИ ПЧ 50",DATE(YEAR(N123)+3,MONTH(N123),DAY(N123)),"ошибка")))))))</f>
        <v>46717</v>
      </c>
      <c r="P123" s="52"/>
      <c r="Q123" s="52"/>
      <c r="R123" s="52"/>
      <c r="S123" s="52"/>
      <c r="T123" s="52"/>
      <c r="U123" s="52"/>
    </row>
    <row r="124" spans="1:21" x14ac:dyDescent="0.3">
      <c r="A124" s="101">
        <f>MAX($A$2:A123)+1</f>
        <v>61</v>
      </c>
      <c r="B124" s="104" t="s">
        <v>99</v>
      </c>
      <c r="C124" s="104" t="s">
        <v>103</v>
      </c>
      <c r="D124" s="54" t="str">
        <f t="shared" si="2"/>
        <v>Главный специалист</v>
      </c>
      <c r="E124" s="54" t="str">
        <f t="shared" si="3"/>
        <v>11010004</v>
      </c>
      <c r="F124" s="55" t="s">
        <v>205</v>
      </c>
      <c r="G124" s="55"/>
      <c r="H124" s="55"/>
      <c r="I124" s="55"/>
      <c r="J124" s="55"/>
      <c r="K124" s="55"/>
      <c r="L124" s="56"/>
      <c r="M124" s="57">
        <v>1</v>
      </c>
      <c r="N124" s="58">
        <v>45622</v>
      </c>
      <c r="O124" s="58">
        <f>IF(F124=$P$1,DATE(YEAR(N124)+1,MONTH(N124),DAY(N124)),IF(F124=$Q$1,DATE(YEAR(N124)+1,MONTH(N124),DAY(N124)),IF(F124=$R$1,DATE(YEAR(N124)+3,MONTH(N124),DAY(N124)),IF(F124=$S$1,DATE(YEAR(N124)+1,MONTH(N124),DAY(N124)),IF(F124=$T$1,DATE(YEAR(N124)+1,MONTH(N124),DAY(N124)),IF(F124=$U$1,DATE(YEAR(N124)+1,MONTH(N124),DAY(N124)),IF(F124="ЭМИ ПЧ 50",DATE(YEAR(N124)+3,MONTH(N124),DAY(N124)),"ошибка")))))))</f>
        <v>45987</v>
      </c>
      <c r="P124" s="52">
        <v>1</v>
      </c>
      <c r="Q124" s="52"/>
      <c r="R124" s="52">
        <v>1</v>
      </c>
      <c r="S124" s="52"/>
      <c r="T124" s="52"/>
      <c r="U124" s="52"/>
    </row>
    <row r="125" spans="1:21" x14ac:dyDescent="0.3">
      <c r="A125" s="101"/>
      <c r="B125" s="104"/>
      <c r="C125" s="104"/>
      <c r="D125" s="54" t="str">
        <f t="shared" si="2"/>
        <v>Главный специалист</v>
      </c>
      <c r="E125" s="54" t="str">
        <f t="shared" si="3"/>
        <v>11010004</v>
      </c>
      <c r="F125" s="55" t="s">
        <v>9</v>
      </c>
      <c r="G125" s="55"/>
      <c r="H125" s="55"/>
      <c r="I125" s="55"/>
      <c r="J125" s="55"/>
      <c r="K125" s="55"/>
      <c r="L125" s="56"/>
      <c r="M125" s="57">
        <v>1</v>
      </c>
      <c r="N125" s="59">
        <v>45622</v>
      </c>
      <c r="O125" s="58">
        <f>IF(F125=$P$1,DATE(YEAR(N125)+1,MONTH(N125),DAY(N125)),IF(F125=$Q$1,DATE(YEAR(N125)+1,MONTH(N125),DAY(N125)),IF(F125=$R$1,DATE(YEAR(N125)+3,MONTH(N125),DAY(N125)),IF(F125=$S$1,DATE(YEAR(N125)+1,MONTH(N125),DAY(N125)),IF(F125=$T$1,DATE(YEAR(N125)+1,MONTH(N125),DAY(N125)),IF(F125=$U$1,DATE(YEAR(N125)+1,MONTH(N125),DAY(N125)),IF(F125="ЭМИ ПЧ 50",DATE(YEAR(N125)+3,MONTH(N125),DAY(N125)),"ошибка")))))))</f>
        <v>46717</v>
      </c>
      <c r="P125" s="52"/>
      <c r="Q125" s="52"/>
      <c r="R125" s="52"/>
      <c r="S125" s="52"/>
      <c r="T125" s="52"/>
      <c r="U125" s="52"/>
    </row>
    <row r="126" spans="1:21" x14ac:dyDescent="0.3">
      <c r="A126" s="101">
        <f>MAX($A$2:A125)+1</f>
        <v>62</v>
      </c>
      <c r="B126" s="104" t="s">
        <v>99</v>
      </c>
      <c r="C126" s="104" t="s">
        <v>104</v>
      </c>
      <c r="D126" s="54" t="str">
        <f t="shared" si="2"/>
        <v>Главный специалист</v>
      </c>
      <c r="E126" s="54" t="str">
        <f t="shared" si="3"/>
        <v>11010005</v>
      </c>
      <c r="F126" s="55" t="s">
        <v>205</v>
      </c>
      <c r="G126" s="55"/>
      <c r="H126" s="55"/>
      <c r="I126" s="55"/>
      <c r="J126" s="55"/>
      <c r="K126" s="55"/>
      <c r="L126" s="56"/>
      <c r="M126" s="57">
        <v>1</v>
      </c>
      <c r="N126" s="58">
        <v>45622</v>
      </c>
      <c r="O126" s="58">
        <f>IF(F126=$P$1,DATE(YEAR(N126)+1,MONTH(N126),DAY(N126)),IF(F126=$Q$1,DATE(YEAR(N126)+1,MONTH(N126),DAY(N126)),IF(F126=$R$1,DATE(YEAR(N126)+3,MONTH(N126),DAY(N126)),IF(F126=$S$1,DATE(YEAR(N126)+1,MONTH(N126),DAY(N126)),IF(F126=$T$1,DATE(YEAR(N126)+1,MONTH(N126),DAY(N126)),IF(F126=$U$1,DATE(YEAR(N126)+1,MONTH(N126),DAY(N126)),IF(F126="ЭМИ ПЧ 50",DATE(YEAR(N126)+3,MONTH(N126),DAY(N126)),"ошибка")))))))</f>
        <v>45987</v>
      </c>
      <c r="P126" s="52">
        <v>1</v>
      </c>
      <c r="Q126" s="52"/>
      <c r="R126" s="52">
        <v>1</v>
      </c>
      <c r="S126" s="52"/>
      <c r="T126" s="52"/>
      <c r="U126" s="52"/>
    </row>
    <row r="127" spans="1:21" x14ac:dyDescent="0.3">
      <c r="A127" s="101"/>
      <c r="B127" s="104"/>
      <c r="C127" s="104"/>
      <c r="D127" s="54" t="str">
        <f t="shared" si="2"/>
        <v>Главный специалист</v>
      </c>
      <c r="E127" s="54" t="str">
        <f t="shared" si="3"/>
        <v>11010005</v>
      </c>
      <c r="F127" s="55" t="s">
        <v>9</v>
      </c>
      <c r="G127" s="55"/>
      <c r="H127" s="55"/>
      <c r="I127" s="55"/>
      <c r="J127" s="55"/>
      <c r="K127" s="55"/>
      <c r="L127" s="56"/>
      <c r="M127" s="57">
        <v>1</v>
      </c>
      <c r="N127" s="59">
        <v>45622</v>
      </c>
      <c r="O127" s="58">
        <f>IF(F127=$P$1,DATE(YEAR(N127)+1,MONTH(N127),DAY(N127)),IF(F127=$Q$1,DATE(YEAR(N127)+1,MONTH(N127),DAY(N127)),IF(F127=$R$1,DATE(YEAR(N127)+3,MONTH(N127),DAY(N127)),IF(F127=$S$1,DATE(YEAR(N127)+1,MONTH(N127),DAY(N127)),IF(F127=$T$1,DATE(YEAR(N127)+1,MONTH(N127),DAY(N127)),IF(F127=$U$1,DATE(YEAR(N127)+1,MONTH(N127),DAY(N127)),IF(F127="ЭМИ ПЧ 50",DATE(YEAR(N127)+3,MONTH(N127),DAY(N127)),"ошибка")))))))</f>
        <v>46717</v>
      </c>
      <c r="P127" s="52"/>
      <c r="Q127" s="52"/>
      <c r="R127" s="52"/>
      <c r="S127" s="52"/>
      <c r="T127" s="52"/>
      <c r="U127" s="52"/>
    </row>
    <row r="128" spans="1:21" x14ac:dyDescent="0.3">
      <c r="A128" s="101">
        <f>MAX($A$2:A127)+1</f>
        <v>63</v>
      </c>
      <c r="B128" s="104" t="s">
        <v>99</v>
      </c>
      <c r="C128" s="104" t="s">
        <v>105</v>
      </c>
      <c r="D128" s="54" t="str">
        <f t="shared" si="2"/>
        <v>Главный специалист</v>
      </c>
      <c r="E128" s="54" t="str">
        <f t="shared" si="3"/>
        <v>11010006</v>
      </c>
      <c r="F128" s="55" t="s">
        <v>205</v>
      </c>
      <c r="G128" s="55"/>
      <c r="H128" s="55"/>
      <c r="I128" s="55"/>
      <c r="J128" s="55"/>
      <c r="K128" s="55"/>
      <c r="L128" s="56"/>
      <c r="M128" s="57">
        <v>1</v>
      </c>
      <c r="N128" s="58">
        <v>45622</v>
      </c>
      <c r="O128" s="58">
        <f>IF(F128=$P$1,DATE(YEAR(N128)+1,MONTH(N128),DAY(N128)),IF(F128=$Q$1,DATE(YEAR(N128)+1,MONTH(N128),DAY(N128)),IF(F128=$R$1,DATE(YEAR(N128)+3,MONTH(N128),DAY(N128)),IF(F128=$S$1,DATE(YEAR(N128)+1,MONTH(N128),DAY(N128)),IF(F128=$T$1,DATE(YEAR(N128)+1,MONTH(N128),DAY(N128)),IF(F128=$U$1,DATE(YEAR(N128)+1,MONTH(N128),DAY(N128)),IF(F128="ЭМИ ПЧ 50",DATE(YEAR(N128)+3,MONTH(N128),DAY(N128)),"ошибка")))))))</f>
        <v>45987</v>
      </c>
      <c r="P128" s="52">
        <v>1</v>
      </c>
      <c r="Q128" s="52"/>
      <c r="R128" s="52">
        <v>1</v>
      </c>
      <c r="S128" s="52"/>
      <c r="T128" s="52"/>
      <c r="U128" s="52"/>
    </row>
    <row r="129" spans="1:21" x14ac:dyDescent="0.3">
      <c r="A129" s="101"/>
      <c r="B129" s="104"/>
      <c r="C129" s="104"/>
      <c r="D129" s="54" t="str">
        <f t="shared" si="2"/>
        <v>Главный специалист</v>
      </c>
      <c r="E129" s="54" t="str">
        <f t="shared" si="3"/>
        <v>11010006</v>
      </c>
      <c r="F129" s="55" t="s">
        <v>9</v>
      </c>
      <c r="G129" s="55"/>
      <c r="H129" s="55"/>
      <c r="I129" s="55"/>
      <c r="J129" s="55"/>
      <c r="K129" s="55"/>
      <c r="L129" s="56"/>
      <c r="M129" s="57">
        <v>1</v>
      </c>
      <c r="N129" s="59">
        <v>45622</v>
      </c>
      <c r="O129" s="58">
        <f>IF(F129=$P$1,DATE(YEAR(N129)+1,MONTH(N129),DAY(N129)),IF(F129=$Q$1,DATE(YEAR(N129)+1,MONTH(N129),DAY(N129)),IF(F129=$R$1,DATE(YEAR(N129)+3,MONTH(N129),DAY(N129)),IF(F129=$S$1,DATE(YEAR(N129)+1,MONTH(N129),DAY(N129)),IF(F129=$T$1,DATE(YEAR(N129)+1,MONTH(N129),DAY(N129)),IF(F129=$U$1,DATE(YEAR(N129)+1,MONTH(N129),DAY(N129)),IF(F129="ЭМИ ПЧ 50",DATE(YEAR(N129)+3,MONTH(N129),DAY(N129)),"ошибка")))))))</f>
        <v>46717</v>
      </c>
      <c r="P129" s="52"/>
      <c r="Q129" s="52"/>
      <c r="R129" s="52"/>
      <c r="S129" s="52"/>
      <c r="T129" s="52"/>
      <c r="U129" s="52"/>
    </row>
    <row r="130" spans="1:21" x14ac:dyDescent="0.3">
      <c r="A130" s="101">
        <f>MAX($A$2:A129)+1</f>
        <v>64</v>
      </c>
      <c r="B130" s="104" t="s">
        <v>99</v>
      </c>
      <c r="C130" s="104" t="s">
        <v>106</v>
      </c>
      <c r="D130" s="54" t="str">
        <f t="shared" si="2"/>
        <v>Главный специалист</v>
      </c>
      <c r="E130" s="54" t="str">
        <f t="shared" si="3"/>
        <v>11010007</v>
      </c>
      <c r="F130" s="55" t="s">
        <v>205</v>
      </c>
      <c r="G130" s="55"/>
      <c r="H130" s="55"/>
      <c r="I130" s="55"/>
      <c r="J130" s="55"/>
      <c r="K130" s="55"/>
      <c r="L130" s="56"/>
      <c r="M130" s="57">
        <v>1</v>
      </c>
      <c r="N130" s="58">
        <v>45622</v>
      </c>
      <c r="O130" s="58">
        <f>IF(F130=$P$1,DATE(YEAR(N130)+1,MONTH(N130),DAY(N130)),IF(F130=$Q$1,DATE(YEAR(N130)+1,MONTH(N130),DAY(N130)),IF(F130=$R$1,DATE(YEAR(N130)+3,MONTH(N130),DAY(N130)),IF(F130=$S$1,DATE(YEAR(N130)+1,MONTH(N130),DAY(N130)),IF(F130=$T$1,DATE(YEAR(N130)+1,MONTH(N130),DAY(N130)),IF(F130=$U$1,DATE(YEAR(N130)+1,MONTH(N130),DAY(N130)),IF(F130="ЭМИ ПЧ 50",DATE(YEAR(N130)+3,MONTH(N130),DAY(N130)),"ошибка")))))))</f>
        <v>45987</v>
      </c>
      <c r="P130" s="52">
        <v>1</v>
      </c>
      <c r="Q130" s="52"/>
      <c r="R130" s="52">
        <v>1</v>
      </c>
      <c r="S130" s="52"/>
      <c r="T130" s="52"/>
      <c r="U130" s="52"/>
    </row>
    <row r="131" spans="1:21" x14ac:dyDescent="0.3">
      <c r="A131" s="101"/>
      <c r="B131" s="104"/>
      <c r="C131" s="104"/>
      <c r="D131" s="54" t="str">
        <f t="shared" si="2"/>
        <v>Главный специалист</v>
      </c>
      <c r="E131" s="54" t="str">
        <f t="shared" si="3"/>
        <v>11010007</v>
      </c>
      <c r="F131" s="55" t="s">
        <v>9</v>
      </c>
      <c r="G131" s="55"/>
      <c r="H131" s="55"/>
      <c r="I131" s="55"/>
      <c r="J131" s="55"/>
      <c r="K131" s="55"/>
      <c r="L131" s="56"/>
      <c r="M131" s="57">
        <v>1</v>
      </c>
      <c r="N131" s="59">
        <v>45622</v>
      </c>
      <c r="O131" s="58">
        <f>IF(F131=$P$1,DATE(YEAR(N131)+1,MONTH(N131),DAY(N131)),IF(F131=$Q$1,DATE(YEAR(N131)+1,MONTH(N131),DAY(N131)),IF(F131=$R$1,DATE(YEAR(N131)+3,MONTH(N131),DAY(N131)),IF(F131=$S$1,DATE(YEAR(N131)+1,MONTH(N131),DAY(N131)),IF(F131=$T$1,DATE(YEAR(N131)+1,MONTH(N131),DAY(N131)),IF(F131=$U$1,DATE(YEAR(N131)+1,MONTH(N131),DAY(N131)),IF(F131="ЭМИ ПЧ 50",DATE(YEAR(N131)+3,MONTH(N131),DAY(N131)),"ошибка")))))))</f>
        <v>46717</v>
      </c>
      <c r="P131" s="52"/>
      <c r="Q131" s="52"/>
      <c r="R131" s="52"/>
      <c r="S131" s="52"/>
      <c r="T131" s="52"/>
      <c r="U131" s="52"/>
    </row>
    <row r="132" spans="1:21" ht="27.6" x14ac:dyDescent="0.3">
      <c r="A132" s="52">
        <f>MAX($A$2:A131)+1</f>
        <v>65</v>
      </c>
      <c r="B132" s="53" t="s">
        <v>107</v>
      </c>
      <c r="C132" s="53" t="s">
        <v>108</v>
      </c>
      <c r="D132" s="53" t="str">
        <f t="shared" si="2"/>
        <v>Главный специалист</v>
      </c>
      <c r="E132" s="53" t="str">
        <f t="shared" si="3"/>
        <v>20230018</v>
      </c>
      <c r="F132" s="55" t="s">
        <v>205</v>
      </c>
      <c r="G132" s="62"/>
      <c r="H132" s="62"/>
      <c r="I132" s="62"/>
      <c r="J132" s="62"/>
      <c r="K132" s="62"/>
      <c r="L132" s="56"/>
      <c r="M132" s="57">
        <v>1</v>
      </c>
      <c r="N132" s="58">
        <v>45622</v>
      </c>
      <c r="O132" s="58">
        <f>IF(F132=$P$1,DATE(YEAR(N132)+1,MONTH(N132),DAY(N132)),IF(F132=$Q$1,DATE(YEAR(N132)+1,MONTH(N132),DAY(N132)),IF(F132=$R$1,DATE(YEAR(N132)+3,MONTH(N132),DAY(N132)),IF(F132=$S$1,DATE(YEAR(N132)+1,MONTH(N132),DAY(N132)),IF(F132=$T$1,DATE(YEAR(N132)+1,MONTH(N132),DAY(N132)),IF(F132=$U$1,DATE(YEAR(N132)+1,MONTH(N132),DAY(N132)),IF(F132="ЭМИ ПЧ 50",DATE(YEAR(N132)+3,MONTH(N132),DAY(N132)),"ошибка")))))))</f>
        <v>45987</v>
      </c>
      <c r="P132" s="52">
        <v>1</v>
      </c>
      <c r="Q132" s="52"/>
      <c r="R132" s="52"/>
      <c r="S132" s="52"/>
      <c r="T132" s="52"/>
      <c r="U132" s="52"/>
    </row>
    <row r="133" spans="1:21" ht="27.6" x14ac:dyDescent="0.3">
      <c r="A133" s="101">
        <f>MAX($A$2:A132)+1</f>
        <v>66</v>
      </c>
      <c r="B133" s="104" t="s">
        <v>109</v>
      </c>
      <c r="C133" s="104" t="s">
        <v>110</v>
      </c>
      <c r="D133" s="54" t="str">
        <f t="shared" si="2"/>
        <v>Заместитель начальника управления – начальник отдела</v>
      </c>
      <c r="E133" s="54" t="str">
        <f t="shared" si="3"/>
        <v>11020017</v>
      </c>
      <c r="F133" s="55" t="s">
        <v>205</v>
      </c>
      <c r="G133" s="55"/>
      <c r="H133" s="55"/>
      <c r="I133" s="55"/>
      <c r="J133" s="55"/>
      <c r="K133" s="55"/>
      <c r="L133" s="56"/>
      <c r="M133" s="57">
        <v>1</v>
      </c>
      <c r="N133" s="59">
        <v>45622</v>
      </c>
      <c r="O133" s="58">
        <f>IF(F133=$P$1,DATE(YEAR(N133)+1,MONTH(N133),DAY(N133)),IF(F133=$Q$1,DATE(YEAR(N133)+1,MONTH(N133),DAY(N133)),IF(F133=$R$1,DATE(YEAR(N133)+3,MONTH(N133),DAY(N133)),IF(F133=$S$1,DATE(YEAR(N133)+1,MONTH(N133),DAY(N133)),IF(F133=$T$1,DATE(YEAR(N133)+1,MONTH(N133),DAY(N133)),IF(F133=$U$1,DATE(YEAR(N133)+1,MONTH(N133),DAY(N133)),IF(F133="ЭМИ ПЧ 50",DATE(YEAR(N133)+3,MONTH(N133),DAY(N133)),"ошибка")))))))</f>
        <v>45987</v>
      </c>
      <c r="P133" s="52">
        <v>1</v>
      </c>
      <c r="Q133" s="52"/>
      <c r="R133" s="52">
        <v>1</v>
      </c>
      <c r="S133" s="52"/>
      <c r="T133" s="52"/>
      <c r="U133" s="52"/>
    </row>
    <row r="134" spans="1:21" ht="27.6" x14ac:dyDescent="0.3">
      <c r="A134" s="101"/>
      <c r="B134" s="104"/>
      <c r="C134" s="104"/>
      <c r="D134" s="54" t="str">
        <f t="shared" si="2"/>
        <v>Заместитель начальника управления – начальник отдела</v>
      </c>
      <c r="E134" s="54" t="str">
        <f t="shared" si="3"/>
        <v>11020017</v>
      </c>
      <c r="F134" s="55" t="s">
        <v>9</v>
      </c>
      <c r="G134" s="55"/>
      <c r="H134" s="55"/>
      <c r="I134" s="55"/>
      <c r="J134" s="55"/>
      <c r="K134" s="55"/>
      <c r="L134" s="56"/>
      <c r="M134" s="57">
        <v>1</v>
      </c>
      <c r="N134" s="58">
        <v>45622</v>
      </c>
      <c r="O134" s="58">
        <f>IF(F134=$P$1,DATE(YEAR(N134)+1,MONTH(N134),DAY(N134)),IF(F134=$Q$1,DATE(YEAR(N134)+1,MONTH(N134),DAY(N134)),IF(F134=$R$1,DATE(YEAR(N134)+3,MONTH(N134),DAY(N134)),IF(F134=$S$1,DATE(YEAR(N134)+1,MONTH(N134),DAY(N134)),IF(F134=$T$1,DATE(YEAR(N134)+1,MONTH(N134),DAY(N134)),IF(F134=$U$1,DATE(YEAR(N134)+1,MONTH(N134),DAY(N134)),IF(F134="ЭМИ ПЧ 50",DATE(YEAR(N134)+3,MONTH(N134),DAY(N134)),"ошибка")))))))</f>
        <v>46717</v>
      </c>
      <c r="P134" s="52"/>
      <c r="Q134" s="52"/>
      <c r="R134" s="52"/>
      <c r="S134" s="52"/>
      <c r="T134" s="52"/>
      <c r="U134" s="52"/>
    </row>
    <row r="135" spans="1:21" x14ac:dyDescent="0.3">
      <c r="A135" s="101">
        <f>MAX($A$2:A134)+1</f>
        <v>67</v>
      </c>
      <c r="B135" s="104" t="s">
        <v>109</v>
      </c>
      <c r="C135" s="104" t="s">
        <v>111</v>
      </c>
      <c r="D135" s="54" t="str">
        <f t="shared" si="2"/>
        <v>Заместитель начальника отдела</v>
      </c>
      <c r="E135" s="54" t="str">
        <f t="shared" si="3"/>
        <v>11020016</v>
      </c>
      <c r="F135" s="55" t="s">
        <v>205</v>
      </c>
      <c r="G135" s="55"/>
      <c r="H135" s="55"/>
      <c r="I135" s="55"/>
      <c r="J135" s="55"/>
      <c r="K135" s="55"/>
      <c r="L135" s="56"/>
      <c r="M135" s="57">
        <v>1</v>
      </c>
      <c r="N135" s="59">
        <v>45622</v>
      </c>
      <c r="O135" s="58">
        <f>IF(F135=$P$1,DATE(YEAR(N135)+1,MONTH(N135),DAY(N135)),IF(F135=$Q$1,DATE(YEAR(N135)+1,MONTH(N135),DAY(N135)),IF(F135=$R$1,DATE(YEAR(N135)+3,MONTH(N135),DAY(N135)),IF(F135=$S$1,DATE(YEAR(N135)+1,MONTH(N135),DAY(N135)),IF(F135=$T$1,DATE(YEAR(N135)+1,MONTH(N135),DAY(N135)),IF(F135=$U$1,DATE(YEAR(N135)+1,MONTH(N135),DAY(N135)),IF(F135="ЭМИ ПЧ 50",DATE(YEAR(N135)+3,MONTH(N135),DAY(N135)),"ошибка")))))))</f>
        <v>45987</v>
      </c>
      <c r="P135" s="52">
        <v>1</v>
      </c>
      <c r="Q135" s="52"/>
      <c r="R135" s="52">
        <v>1</v>
      </c>
      <c r="S135" s="52"/>
      <c r="T135" s="52"/>
      <c r="U135" s="52"/>
    </row>
    <row r="136" spans="1:21" x14ac:dyDescent="0.3">
      <c r="A136" s="101"/>
      <c r="B136" s="104"/>
      <c r="C136" s="104"/>
      <c r="D136" s="54" t="str">
        <f t="shared" si="2"/>
        <v>Заместитель начальника отдела</v>
      </c>
      <c r="E136" s="54" t="str">
        <f t="shared" si="3"/>
        <v>11020016</v>
      </c>
      <c r="F136" s="55" t="s">
        <v>9</v>
      </c>
      <c r="G136" s="55"/>
      <c r="H136" s="55"/>
      <c r="I136" s="55"/>
      <c r="J136" s="55"/>
      <c r="K136" s="55"/>
      <c r="L136" s="56"/>
      <c r="M136" s="57">
        <v>1</v>
      </c>
      <c r="N136" s="58">
        <v>45622</v>
      </c>
      <c r="O136" s="58">
        <f>IF(F136=$P$1,DATE(YEAR(N136)+1,MONTH(N136),DAY(N136)),IF(F136=$Q$1,DATE(YEAR(N136)+1,MONTH(N136),DAY(N136)),IF(F136=$R$1,DATE(YEAR(N136)+3,MONTH(N136),DAY(N136)),IF(F136=$S$1,DATE(YEAR(N136)+1,MONTH(N136),DAY(N136)),IF(F136=$T$1,DATE(YEAR(N136)+1,MONTH(N136),DAY(N136)),IF(F136=$U$1,DATE(YEAR(N136)+1,MONTH(N136),DAY(N136)),IF(F136="ЭМИ ПЧ 50",DATE(YEAR(N136)+3,MONTH(N136),DAY(N136)),"ошибка")))))))</f>
        <v>46717</v>
      </c>
      <c r="P136" s="52"/>
      <c r="Q136" s="52"/>
      <c r="R136" s="52"/>
      <c r="S136" s="52"/>
      <c r="T136" s="52"/>
      <c r="U136" s="52"/>
    </row>
    <row r="137" spans="1:21" x14ac:dyDescent="0.3">
      <c r="A137" s="101">
        <f>MAX($A$2:A136)+1</f>
        <v>68</v>
      </c>
      <c r="B137" s="104" t="s">
        <v>109</v>
      </c>
      <c r="C137" s="104" t="s">
        <v>112</v>
      </c>
      <c r="D137" s="54" t="str">
        <f t="shared" si="2"/>
        <v>Руководитель группы</v>
      </c>
      <c r="E137" s="54" t="str">
        <f t="shared" si="3"/>
        <v>11020001</v>
      </c>
      <c r="F137" s="55" t="s">
        <v>205</v>
      </c>
      <c r="G137" s="55"/>
      <c r="H137" s="55"/>
      <c r="I137" s="55"/>
      <c r="J137" s="55"/>
      <c r="K137" s="55"/>
      <c r="L137" s="56"/>
      <c r="M137" s="57">
        <v>1</v>
      </c>
      <c r="N137" s="59">
        <v>45622</v>
      </c>
      <c r="O137" s="58">
        <f>IF(F137=$P$1,DATE(YEAR(N137)+1,MONTH(N137),DAY(N137)),IF(F137=$Q$1,DATE(YEAR(N137)+1,MONTH(N137),DAY(N137)),IF(F137=$R$1,DATE(YEAR(N137)+3,MONTH(N137),DAY(N137)),IF(F137=$S$1,DATE(YEAR(N137)+1,MONTH(N137),DAY(N137)),IF(F137=$T$1,DATE(YEAR(N137)+1,MONTH(N137),DAY(N137)),IF(F137=$U$1,DATE(YEAR(N137)+1,MONTH(N137),DAY(N137)),IF(F137="ЭМИ ПЧ 50",DATE(YEAR(N137)+3,MONTH(N137),DAY(N137)),"ошибка")))))))</f>
        <v>45987</v>
      </c>
      <c r="P137" s="52">
        <v>1</v>
      </c>
      <c r="Q137" s="52"/>
      <c r="R137" s="52">
        <v>1</v>
      </c>
      <c r="S137" s="52"/>
      <c r="T137" s="52"/>
      <c r="U137" s="52"/>
    </row>
    <row r="138" spans="1:21" x14ac:dyDescent="0.3">
      <c r="A138" s="101"/>
      <c r="B138" s="104"/>
      <c r="C138" s="104"/>
      <c r="D138" s="54" t="str">
        <f t="shared" ref="D138:D201" si="4">IF(IFERROR(MID(C138,1,SEARCH(CHAR(10),C138,1)-1),0)=0,D137,MID(C138,1,SEARCH(CHAR(10),C138,1)-1))</f>
        <v>Руководитель группы</v>
      </c>
      <c r="E138" s="54" t="str">
        <f t="shared" ref="E138:E201" si="5">IF(IFERROR(MID(C138,SEARCH(CHAR(10),C138,1)+1,LEN(C138)-LEN(D138)),0)=0,E137,MID(C138,SEARCH(CHAR(10),C138,1)+1,LEN(C138)-LEN(D138)))</f>
        <v>11020001</v>
      </c>
      <c r="F138" s="55" t="s">
        <v>9</v>
      </c>
      <c r="G138" s="55"/>
      <c r="H138" s="55"/>
      <c r="I138" s="55"/>
      <c r="J138" s="55"/>
      <c r="K138" s="55"/>
      <c r="L138" s="56"/>
      <c r="M138" s="57">
        <v>1</v>
      </c>
      <c r="N138" s="58">
        <v>45622</v>
      </c>
      <c r="O138" s="58">
        <f>IF(F138=$P$1,DATE(YEAR(N138)+1,MONTH(N138),DAY(N138)),IF(F138=$Q$1,DATE(YEAR(N138)+1,MONTH(N138),DAY(N138)),IF(F138=$R$1,DATE(YEAR(N138)+3,MONTH(N138),DAY(N138)),IF(F138=$S$1,DATE(YEAR(N138)+1,MONTH(N138),DAY(N138)),IF(F138=$T$1,DATE(YEAR(N138)+1,MONTH(N138),DAY(N138)),IF(F138=$U$1,DATE(YEAR(N138)+1,MONTH(N138),DAY(N138)),IF(F138="ЭМИ ПЧ 50",DATE(YEAR(N138)+3,MONTH(N138),DAY(N138)),"ошибка")))))))</f>
        <v>46717</v>
      </c>
      <c r="P138" s="52"/>
      <c r="Q138" s="52"/>
      <c r="R138" s="52"/>
      <c r="S138" s="52"/>
      <c r="T138" s="52"/>
      <c r="U138" s="52"/>
    </row>
    <row r="139" spans="1:21" x14ac:dyDescent="0.3">
      <c r="A139" s="101">
        <f>MAX($A$2:A138)+1</f>
        <v>69</v>
      </c>
      <c r="B139" s="104" t="s">
        <v>109</v>
      </c>
      <c r="C139" s="104" t="s">
        <v>113</v>
      </c>
      <c r="D139" s="54" t="str">
        <f t="shared" si="4"/>
        <v>Руководитель группы</v>
      </c>
      <c r="E139" s="54" t="str">
        <f t="shared" si="5"/>
        <v>11020002</v>
      </c>
      <c r="F139" s="55" t="s">
        <v>205</v>
      </c>
      <c r="G139" s="55"/>
      <c r="H139" s="55"/>
      <c r="I139" s="55"/>
      <c r="J139" s="55"/>
      <c r="K139" s="55"/>
      <c r="L139" s="56"/>
      <c r="M139" s="57">
        <v>1</v>
      </c>
      <c r="N139" s="59">
        <v>45622</v>
      </c>
      <c r="O139" s="58">
        <f>IF(F139=$P$1,DATE(YEAR(N139)+1,MONTH(N139),DAY(N139)),IF(F139=$Q$1,DATE(YEAR(N139)+1,MONTH(N139),DAY(N139)),IF(F139=$R$1,DATE(YEAR(N139)+3,MONTH(N139),DAY(N139)),IF(F139=$S$1,DATE(YEAR(N139)+1,MONTH(N139),DAY(N139)),IF(F139=$T$1,DATE(YEAR(N139)+1,MONTH(N139),DAY(N139)),IF(F139=$U$1,DATE(YEAR(N139)+1,MONTH(N139),DAY(N139)),IF(F139="ЭМИ ПЧ 50",DATE(YEAR(N139)+3,MONTH(N139),DAY(N139)),"ошибка")))))))</f>
        <v>45987</v>
      </c>
      <c r="P139" s="52">
        <v>1</v>
      </c>
      <c r="Q139" s="52"/>
      <c r="R139" s="52">
        <v>1</v>
      </c>
      <c r="S139" s="52"/>
      <c r="T139" s="52"/>
      <c r="U139" s="52"/>
    </row>
    <row r="140" spans="1:21" x14ac:dyDescent="0.3">
      <c r="A140" s="101"/>
      <c r="B140" s="104"/>
      <c r="C140" s="104"/>
      <c r="D140" s="54" t="str">
        <f t="shared" si="4"/>
        <v>Руководитель группы</v>
      </c>
      <c r="E140" s="54" t="str">
        <f t="shared" si="5"/>
        <v>11020002</v>
      </c>
      <c r="F140" s="55" t="s">
        <v>9</v>
      </c>
      <c r="G140" s="55"/>
      <c r="H140" s="55"/>
      <c r="I140" s="55"/>
      <c r="J140" s="55"/>
      <c r="K140" s="55"/>
      <c r="L140" s="56"/>
      <c r="M140" s="57">
        <v>1</v>
      </c>
      <c r="N140" s="58">
        <v>45622</v>
      </c>
      <c r="O140" s="58">
        <f>IF(F140=$P$1,DATE(YEAR(N140)+1,MONTH(N140),DAY(N140)),IF(F140=$Q$1,DATE(YEAR(N140)+1,MONTH(N140),DAY(N140)),IF(F140=$R$1,DATE(YEAR(N140)+3,MONTH(N140),DAY(N140)),IF(F140=$S$1,DATE(YEAR(N140)+1,MONTH(N140),DAY(N140)),IF(F140=$T$1,DATE(YEAR(N140)+1,MONTH(N140),DAY(N140)),IF(F140=$U$1,DATE(YEAR(N140)+1,MONTH(N140),DAY(N140)),IF(F140="ЭМИ ПЧ 50",DATE(YEAR(N140)+3,MONTH(N140),DAY(N140)),"ошибка")))))))</f>
        <v>46717</v>
      </c>
      <c r="P140" s="52"/>
      <c r="Q140" s="52"/>
      <c r="R140" s="52"/>
      <c r="S140" s="52"/>
      <c r="T140" s="52"/>
      <c r="U140" s="52"/>
    </row>
    <row r="141" spans="1:21" x14ac:dyDescent="0.3">
      <c r="A141" s="101">
        <f>MAX($A$2:A140)+1</f>
        <v>70</v>
      </c>
      <c r="B141" s="104" t="s">
        <v>109</v>
      </c>
      <c r="C141" s="104" t="s">
        <v>114</v>
      </c>
      <c r="D141" s="54" t="str">
        <f t="shared" si="4"/>
        <v>Главный специалист</v>
      </c>
      <c r="E141" s="54" t="str">
        <f t="shared" si="5"/>
        <v>11020003</v>
      </c>
      <c r="F141" s="55" t="s">
        <v>205</v>
      </c>
      <c r="G141" s="55"/>
      <c r="H141" s="55"/>
      <c r="I141" s="55"/>
      <c r="J141" s="55"/>
      <c r="K141" s="55"/>
      <c r="L141" s="56"/>
      <c r="M141" s="57">
        <v>1</v>
      </c>
      <c r="N141" s="59">
        <v>45622</v>
      </c>
      <c r="O141" s="58">
        <f>IF(F141=$P$1,DATE(YEAR(N141)+1,MONTH(N141),DAY(N141)),IF(F141=$Q$1,DATE(YEAR(N141)+1,MONTH(N141),DAY(N141)),IF(F141=$R$1,DATE(YEAR(N141)+3,MONTH(N141),DAY(N141)),IF(F141=$S$1,DATE(YEAR(N141)+1,MONTH(N141),DAY(N141)),IF(F141=$T$1,DATE(YEAR(N141)+1,MONTH(N141),DAY(N141)),IF(F141=$U$1,DATE(YEAR(N141)+1,MONTH(N141),DAY(N141)),IF(F141="ЭМИ ПЧ 50",DATE(YEAR(N141)+3,MONTH(N141),DAY(N141)),"ошибка")))))))</f>
        <v>45987</v>
      </c>
      <c r="P141" s="52">
        <v>1</v>
      </c>
      <c r="Q141" s="52"/>
      <c r="R141" s="52">
        <v>1</v>
      </c>
      <c r="S141" s="52"/>
      <c r="T141" s="52"/>
      <c r="U141" s="52"/>
    </row>
    <row r="142" spans="1:21" x14ac:dyDescent="0.3">
      <c r="A142" s="101"/>
      <c r="B142" s="104"/>
      <c r="C142" s="104"/>
      <c r="D142" s="54" t="str">
        <f t="shared" si="4"/>
        <v>Главный специалист</v>
      </c>
      <c r="E142" s="54" t="str">
        <f t="shared" si="5"/>
        <v>11020003</v>
      </c>
      <c r="F142" s="55" t="s">
        <v>9</v>
      </c>
      <c r="G142" s="55"/>
      <c r="H142" s="55"/>
      <c r="I142" s="55"/>
      <c r="J142" s="55"/>
      <c r="K142" s="55"/>
      <c r="L142" s="56"/>
      <c r="M142" s="57">
        <v>1</v>
      </c>
      <c r="N142" s="58">
        <v>45622</v>
      </c>
      <c r="O142" s="58">
        <f>IF(F142=$P$1,DATE(YEAR(N142)+1,MONTH(N142),DAY(N142)),IF(F142=$Q$1,DATE(YEAR(N142)+1,MONTH(N142),DAY(N142)),IF(F142=$R$1,DATE(YEAR(N142)+3,MONTH(N142),DAY(N142)),IF(F142=$S$1,DATE(YEAR(N142)+1,MONTH(N142),DAY(N142)),IF(F142=$T$1,DATE(YEAR(N142)+1,MONTH(N142),DAY(N142)),IF(F142=$U$1,DATE(YEAR(N142)+1,MONTH(N142),DAY(N142)),IF(F142="ЭМИ ПЧ 50",DATE(YEAR(N142)+3,MONTH(N142),DAY(N142)),"ошибка")))))))</f>
        <v>46717</v>
      </c>
      <c r="P142" s="52"/>
      <c r="Q142" s="52"/>
      <c r="R142" s="52"/>
      <c r="S142" s="52"/>
      <c r="T142" s="52"/>
      <c r="U142" s="52"/>
    </row>
    <row r="143" spans="1:21" x14ac:dyDescent="0.3">
      <c r="A143" s="101">
        <f>MAX($A$2:A142)+1</f>
        <v>71</v>
      </c>
      <c r="B143" s="104" t="s">
        <v>109</v>
      </c>
      <c r="C143" s="104" t="s">
        <v>115</v>
      </c>
      <c r="D143" s="54" t="str">
        <f t="shared" si="4"/>
        <v>Главный специалист</v>
      </c>
      <c r="E143" s="54" t="str">
        <f t="shared" si="5"/>
        <v>11020004</v>
      </c>
      <c r="F143" s="55" t="s">
        <v>205</v>
      </c>
      <c r="G143" s="55"/>
      <c r="H143" s="55"/>
      <c r="I143" s="55"/>
      <c r="J143" s="55"/>
      <c r="K143" s="55"/>
      <c r="L143" s="56"/>
      <c r="M143" s="57">
        <v>1</v>
      </c>
      <c r="N143" s="59">
        <v>45622</v>
      </c>
      <c r="O143" s="58">
        <f>IF(F143=$P$1,DATE(YEAR(N143)+1,MONTH(N143),DAY(N143)),IF(F143=$Q$1,DATE(YEAR(N143)+1,MONTH(N143),DAY(N143)),IF(F143=$R$1,DATE(YEAR(N143)+3,MONTH(N143),DAY(N143)),IF(F143=$S$1,DATE(YEAR(N143)+1,MONTH(N143),DAY(N143)),IF(F143=$T$1,DATE(YEAR(N143)+1,MONTH(N143),DAY(N143)),IF(F143=$U$1,DATE(YEAR(N143)+1,MONTH(N143),DAY(N143)),IF(F143="ЭМИ ПЧ 50",DATE(YEAR(N143)+3,MONTH(N143),DAY(N143)),"ошибка")))))))</f>
        <v>45987</v>
      </c>
      <c r="P143" s="52">
        <v>1</v>
      </c>
      <c r="Q143" s="52"/>
      <c r="R143" s="52">
        <v>1</v>
      </c>
      <c r="S143" s="52"/>
      <c r="T143" s="52"/>
      <c r="U143" s="52"/>
    </row>
    <row r="144" spans="1:21" x14ac:dyDescent="0.3">
      <c r="A144" s="101"/>
      <c r="B144" s="104"/>
      <c r="C144" s="104"/>
      <c r="D144" s="54" t="str">
        <f t="shared" si="4"/>
        <v>Главный специалист</v>
      </c>
      <c r="E144" s="54" t="str">
        <f t="shared" si="5"/>
        <v>11020004</v>
      </c>
      <c r="F144" s="55" t="s">
        <v>9</v>
      </c>
      <c r="G144" s="55"/>
      <c r="H144" s="55"/>
      <c r="I144" s="55"/>
      <c r="J144" s="55"/>
      <c r="K144" s="55"/>
      <c r="L144" s="56"/>
      <c r="M144" s="57">
        <v>1</v>
      </c>
      <c r="N144" s="58">
        <v>45622</v>
      </c>
      <c r="O144" s="58">
        <f>IF(F144=$P$1,DATE(YEAR(N144)+1,MONTH(N144),DAY(N144)),IF(F144=$Q$1,DATE(YEAR(N144)+1,MONTH(N144),DAY(N144)),IF(F144=$R$1,DATE(YEAR(N144)+3,MONTH(N144),DAY(N144)),IF(F144=$S$1,DATE(YEAR(N144)+1,MONTH(N144),DAY(N144)),IF(F144=$T$1,DATE(YEAR(N144)+1,MONTH(N144),DAY(N144)),IF(F144=$U$1,DATE(YEAR(N144)+1,MONTH(N144),DAY(N144)),IF(F144="ЭМИ ПЧ 50",DATE(YEAR(N144)+3,MONTH(N144),DAY(N144)),"ошибка")))))))</f>
        <v>46717</v>
      </c>
      <c r="P144" s="52"/>
      <c r="Q144" s="52"/>
      <c r="R144" s="52"/>
      <c r="S144" s="52"/>
      <c r="T144" s="52"/>
      <c r="U144" s="52"/>
    </row>
    <row r="145" spans="1:21" x14ac:dyDescent="0.3">
      <c r="A145" s="101">
        <f>MAX($A$2:A144)+1</f>
        <v>72</v>
      </c>
      <c r="B145" s="104" t="s">
        <v>109</v>
      </c>
      <c r="C145" s="104" t="s">
        <v>116</v>
      </c>
      <c r="D145" s="54" t="str">
        <f t="shared" si="4"/>
        <v>Главный специалист</v>
      </c>
      <c r="E145" s="54" t="str">
        <f t="shared" si="5"/>
        <v>11020005</v>
      </c>
      <c r="F145" s="55" t="s">
        <v>205</v>
      </c>
      <c r="G145" s="55"/>
      <c r="H145" s="55"/>
      <c r="I145" s="55"/>
      <c r="J145" s="55"/>
      <c r="K145" s="55"/>
      <c r="L145" s="56"/>
      <c r="M145" s="57">
        <v>1</v>
      </c>
      <c r="N145" s="59">
        <v>45622</v>
      </c>
      <c r="O145" s="58">
        <f>IF(F145=$P$1,DATE(YEAR(N145)+1,MONTH(N145),DAY(N145)),IF(F145=$Q$1,DATE(YEAR(N145)+1,MONTH(N145),DAY(N145)),IF(F145=$R$1,DATE(YEAR(N145)+3,MONTH(N145),DAY(N145)),IF(F145=$S$1,DATE(YEAR(N145)+1,MONTH(N145),DAY(N145)),IF(F145=$T$1,DATE(YEAR(N145)+1,MONTH(N145),DAY(N145)),IF(F145=$U$1,DATE(YEAR(N145)+1,MONTH(N145),DAY(N145)),IF(F145="ЭМИ ПЧ 50",DATE(YEAR(N145)+3,MONTH(N145),DAY(N145)),"ошибка")))))))</f>
        <v>45987</v>
      </c>
      <c r="P145" s="52">
        <v>1</v>
      </c>
      <c r="Q145" s="52"/>
      <c r="R145" s="52">
        <v>1</v>
      </c>
      <c r="S145" s="52"/>
      <c r="T145" s="52"/>
      <c r="U145" s="52"/>
    </row>
    <row r="146" spans="1:21" x14ac:dyDescent="0.3">
      <c r="A146" s="101"/>
      <c r="B146" s="104"/>
      <c r="C146" s="104"/>
      <c r="D146" s="54" t="str">
        <f t="shared" si="4"/>
        <v>Главный специалист</v>
      </c>
      <c r="E146" s="54" t="str">
        <f t="shared" si="5"/>
        <v>11020005</v>
      </c>
      <c r="F146" s="55" t="s">
        <v>9</v>
      </c>
      <c r="G146" s="55"/>
      <c r="H146" s="55"/>
      <c r="I146" s="55"/>
      <c r="J146" s="55"/>
      <c r="K146" s="55"/>
      <c r="L146" s="56"/>
      <c r="M146" s="57">
        <v>1</v>
      </c>
      <c r="N146" s="58">
        <v>45622</v>
      </c>
      <c r="O146" s="58">
        <f>IF(F146=$P$1,DATE(YEAR(N146)+1,MONTH(N146),DAY(N146)),IF(F146=$Q$1,DATE(YEAR(N146)+1,MONTH(N146),DAY(N146)),IF(F146=$R$1,DATE(YEAR(N146)+3,MONTH(N146),DAY(N146)),IF(F146=$S$1,DATE(YEAR(N146)+1,MONTH(N146),DAY(N146)),IF(F146=$T$1,DATE(YEAR(N146)+1,MONTH(N146),DAY(N146)),IF(F146=$U$1,DATE(YEAR(N146)+1,MONTH(N146),DAY(N146)),IF(F146="ЭМИ ПЧ 50",DATE(YEAR(N146)+3,MONTH(N146),DAY(N146)),"ошибка")))))))</f>
        <v>46717</v>
      </c>
      <c r="P146" s="52"/>
      <c r="Q146" s="52"/>
      <c r="R146" s="52"/>
      <c r="S146" s="52"/>
      <c r="T146" s="52"/>
      <c r="U146" s="52"/>
    </row>
    <row r="147" spans="1:21" x14ac:dyDescent="0.3">
      <c r="A147" s="101">
        <f>MAX($A$2:A146)+1</f>
        <v>73</v>
      </c>
      <c r="B147" s="104" t="s">
        <v>109</v>
      </c>
      <c r="C147" s="104" t="s">
        <v>117</v>
      </c>
      <c r="D147" s="54" t="str">
        <f t="shared" si="4"/>
        <v>Главный специалист</v>
      </c>
      <c r="E147" s="54" t="str">
        <f t="shared" si="5"/>
        <v>11020006</v>
      </c>
      <c r="F147" s="55" t="s">
        <v>205</v>
      </c>
      <c r="G147" s="55"/>
      <c r="H147" s="55"/>
      <c r="I147" s="55"/>
      <c r="J147" s="55"/>
      <c r="K147" s="55"/>
      <c r="L147" s="56"/>
      <c r="M147" s="57">
        <v>1</v>
      </c>
      <c r="N147" s="59">
        <v>45622</v>
      </c>
      <c r="O147" s="58">
        <f>IF(F147=$P$1,DATE(YEAR(N147)+1,MONTH(N147),DAY(N147)),IF(F147=$Q$1,DATE(YEAR(N147)+1,MONTH(N147),DAY(N147)),IF(F147=$R$1,DATE(YEAR(N147)+3,MONTH(N147),DAY(N147)),IF(F147=$S$1,DATE(YEAR(N147)+1,MONTH(N147),DAY(N147)),IF(F147=$T$1,DATE(YEAR(N147)+1,MONTH(N147),DAY(N147)),IF(F147=$U$1,DATE(YEAR(N147)+1,MONTH(N147),DAY(N147)),IF(F147="ЭМИ ПЧ 50",DATE(YEAR(N147)+3,MONTH(N147),DAY(N147)),"ошибка")))))))</f>
        <v>45987</v>
      </c>
      <c r="P147" s="52">
        <v>1</v>
      </c>
      <c r="Q147" s="52"/>
      <c r="R147" s="52">
        <v>1</v>
      </c>
      <c r="S147" s="52"/>
      <c r="T147" s="52"/>
      <c r="U147" s="52"/>
    </row>
    <row r="148" spans="1:21" x14ac:dyDescent="0.3">
      <c r="A148" s="101"/>
      <c r="B148" s="104"/>
      <c r="C148" s="104"/>
      <c r="D148" s="54" t="str">
        <f t="shared" si="4"/>
        <v>Главный специалист</v>
      </c>
      <c r="E148" s="54" t="str">
        <f t="shared" si="5"/>
        <v>11020006</v>
      </c>
      <c r="F148" s="55" t="s">
        <v>9</v>
      </c>
      <c r="G148" s="55"/>
      <c r="H148" s="55"/>
      <c r="I148" s="55"/>
      <c r="J148" s="55"/>
      <c r="K148" s="55"/>
      <c r="L148" s="56"/>
      <c r="M148" s="57">
        <v>1</v>
      </c>
      <c r="N148" s="58">
        <v>45622</v>
      </c>
      <c r="O148" s="58">
        <f>IF(F148=$P$1,DATE(YEAR(N148)+1,MONTH(N148),DAY(N148)),IF(F148=$Q$1,DATE(YEAR(N148)+1,MONTH(N148),DAY(N148)),IF(F148=$R$1,DATE(YEAR(N148)+3,MONTH(N148),DAY(N148)),IF(F148=$S$1,DATE(YEAR(N148)+1,MONTH(N148),DAY(N148)),IF(F148=$T$1,DATE(YEAR(N148)+1,MONTH(N148),DAY(N148)),IF(F148=$U$1,DATE(YEAR(N148)+1,MONTH(N148),DAY(N148)),IF(F148="ЭМИ ПЧ 50",DATE(YEAR(N148)+3,MONTH(N148),DAY(N148)),"ошибка")))))))</f>
        <v>46717</v>
      </c>
      <c r="P148" s="52"/>
      <c r="Q148" s="52"/>
      <c r="R148" s="52"/>
      <c r="S148" s="52"/>
      <c r="T148" s="52"/>
      <c r="U148" s="52"/>
    </row>
    <row r="149" spans="1:21" x14ac:dyDescent="0.3">
      <c r="A149" s="101">
        <f>MAX($A$2:A148)+1</f>
        <v>74</v>
      </c>
      <c r="B149" s="104" t="s">
        <v>109</v>
      </c>
      <c r="C149" s="104" t="s">
        <v>118</v>
      </c>
      <c r="D149" s="54" t="str">
        <f t="shared" si="4"/>
        <v>Главный специалист</v>
      </c>
      <c r="E149" s="54" t="str">
        <f t="shared" si="5"/>
        <v>11020013</v>
      </c>
      <c r="F149" s="55" t="s">
        <v>205</v>
      </c>
      <c r="G149" s="55"/>
      <c r="H149" s="55"/>
      <c r="I149" s="55"/>
      <c r="J149" s="55"/>
      <c r="K149" s="55"/>
      <c r="L149" s="56"/>
      <c r="M149" s="57">
        <v>1</v>
      </c>
      <c r="N149" s="59">
        <v>45622</v>
      </c>
      <c r="O149" s="58">
        <f>IF(F149=$P$1,DATE(YEAR(N149)+1,MONTH(N149),DAY(N149)),IF(F149=$Q$1,DATE(YEAR(N149)+1,MONTH(N149),DAY(N149)),IF(F149=$R$1,DATE(YEAR(N149)+3,MONTH(N149),DAY(N149)),IF(F149=$S$1,DATE(YEAR(N149)+1,MONTH(N149),DAY(N149)),IF(F149=$T$1,DATE(YEAR(N149)+1,MONTH(N149),DAY(N149)),IF(F149=$U$1,DATE(YEAR(N149)+1,MONTH(N149),DAY(N149)),IF(F149="ЭМИ ПЧ 50",DATE(YEAR(N149)+3,MONTH(N149),DAY(N149)),"ошибка")))))))</f>
        <v>45987</v>
      </c>
      <c r="P149" s="52">
        <v>1</v>
      </c>
      <c r="Q149" s="52"/>
      <c r="R149" s="52">
        <v>1</v>
      </c>
      <c r="S149" s="52"/>
      <c r="T149" s="52"/>
      <c r="U149" s="52"/>
    </row>
    <row r="150" spans="1:21" x14ac:dyDescent="0.3">
      <c r="A150" s="101"/>
      <c r="B150" s="104"/>
      <c r="C150" s="104"/>
      <c r="D150" s="54" t="str">
        <f t="shared" si="4"/>
        <v>Главный специалист</v>
      </c>
      <c r="E150" s="54" t="str">
        <f t="shared" si="5"/>
        <v>11020013</v>
      </c>
      <c r="F150" s="55" t="s">
        <v>9</v>
      </c>
      <c r="G150" s="55"/>
      <c r="H150" s="55"/>
      <c r="I150" s="55"/>
      <c r="J150" s="55"/>
      <c r="K150" s="55"/>
      <c r="L150" s="56"/>
      <c r="M150" s="57">
        <v>1</v>
      </c>
      <c r="N150" s="58">
        <v>45622</v>
      </c>
      <c r="O150" s="58">
        <f>IF(F150=$P$1,DATE(YEAR(N150)+1,MONTH(N150),DAY(N150)),IF(F150=$Q$1,DATE(YEAR(N150)+1,MONTH(N150),DAY(N150)),IF(F150=$R$1,DATE(YEAR(N150)+3,MONTH(N150),DAY(N150)),IF(F150=$S$1,DATE(YEAR(N150)+1,MONTH(N150),DAY(N150)),IF(F150=$T$1,DATE(YEAR(N150)+1,MONTH(N150),DAY(N150)),IF(F150=$U$1,DATE(YEAR(N150)+1,MONTH(N150),DAY(N150)),IF(F150="ЭМИ ПЧ 50",DATE(YEAR(N150)+3,MONTH(N150),DAY(N150)),"ошибка")))))))</f>
        <v>46717</v>
      </c>
      <c r="P150" s="52"/>
      <c r="Q150" s="52"/>
      <c r="R150" s="52"/>
      <c r="S150" s="52"/>
      <c r="T150" s="52"/>
      <c r="U150" s="52"/>
    </row>
    <row r="151" spans="1:21" x14ac:dyDescent="0.3">
      <c r="A151" s="101">
        <f>MAX($A$2:A150)+1</f>
        <v>75</v>
      </c>
      <c r="B151" s="104" t="s">
        <v>109</v>
      </c>
      <c r="C151" s="104" t="s">
        <v>119</v>
      </c>
      <c r="D151" s="54" t="str">
        <f t="shared" si="4"/>
        <v>Главный специалист</v>
      </c>
      <c r="E151" s="54" t="str">
        <f t="shared" si="5"/>
        <v>11020014</v>
      </c>
      <c r="F151" s="55" t="s">
        <v>205</v>
      </c>
      <c r="G151" s="55"/>
      <c r="H151" s="55"/>
      <c r="I151" s="55"/>
      <c r="J151" s="55"/>
      <c r="K151" s="55"/>
      <c r="L151" s="56"/>
      <c r="M151" s="57">
        <v>1</v>
      </c>
      <c r="N151" s="59">
        <v>45622</v>
      </c>
      <c r="O151" s="58">
        <f>IF(F151=$P$1,DATE(YEAR(N151)+1,MONTH(N151),DAY(N151)),IF(F151=$Q$1,DATE(YEAR(N151)+1,MONTH(N151),DAY(N151)),IF(F151=$R$1,DATE(YEAR(N151)+3,MONTH(N151),DAY(N151)),IF(F151=$S$1,DATE(YEAR(N151)+1,MONTH(N151),DAY(N151)),IF(F151=$T$1,DATE(YEAR(N151)+1,MONTH(N151),DAY(N151)),IF(F151=$U$1,DATE(YEAR(N151)+1,MONTH(N151),DAY(N151)),IF(F151="ЭМИ ПЧ 50",DATE(YEAR(N151)+3,MONTH(N151),DAY(N151)),"ошибка")))))))</f>
        <v>45987</v>
      </c>
      <c r="P151" s="52">
        <v>1</v>
      </c>
      <c r="Q151" s="52"/>
      <c r="R151" s="52">
        <v>1</v>
      </c>
      <c r="S151" s="52"/>
      <c r="T151" s="52"/>
      <c r="U151" s="52"/>
    </row>
    <row r="152" spans="1:21" x14ac:dyDescent="0.3">
      <c r="A152" s="101"/>
      <c r="B152" s="104"/>
      <c r="C152" s="104"/>
      <c r="D152" s="54" t="str">
        <f t="shared" si="4"/>
        <v>Главный специалист</v>
      </c>
      <c r="E152" s="54" t="str">
        <f t="shared" si="5"/>
        <v>11020014</v>
      </c>
      <c r="F152" s="55" t="s">
        <v>9</v>
      </c>
      <c r="G152" s="55"/>
      <c r="H152" s="55"/>
      <c r="I152" s="55"/>
      <c r="J152" s="55"/>
      <c r="K152" s="55"/>
      <c r="L152" s="56"/>
      <c r="M152" s="57">
        <v>1</v>
      </c>
      <c r="N152" s="58">
        <v>45622</v>
      </c>
      <c r="O152" s="58">
        <f>IF(F152=$P$1,DATE(YEAR(N152)+1,MONTH(N152),DAY(N152)),IF(F152=$Q$1,DATE(YEAR(N152)+1,MONTH(N152),DAY(N152)),IF(F152=$R$1,DATE(YEAR(N152)+3,MONTH(N152),DAY(N152)),IF(F152=$S$1,DATE(YEAR(N152)+1,MONTH(N152),DAY(N152)),IF(F152=$T$1,DATE(YEAR(N152)+1,MONTH(N152),DAY(N152)),IF(F152=$U$1,DATE(YEAR(N152)+1,MONTH(N152),DAY(N152)),IF(F152="ЭМИ ПЧ 50",DATE(YEAR(N152)+3,MONTH(N152),DAY(N152)),"ошибка")))))))</f>
        <v>46717</v>
      </c>
      <c r="P152" s="52"/>
      <c r="Q152" s="52"/>
      <c r="R152" s="52"/>
      <c r="S152" s="52"/>
      <c r="T152" s="52"/>
      <c r="U152" s="52"/>
    </row>
    <row r="153" spans="1:21" x14ac:dyDescent="0.3">
      <c r="A153" s="101">
        <f>MAX($A$2:A152)+1</f>
        <v>76</v>
      </c>
      <c r="B153" s="104" t="s">
        <v>109</v>
      </c>
      <c r="C153" s="104" t="s">
        <v>120</v>
      </c>
      <c r="D153" s="54" t="str">
        <f t="shared" si="4"/>
        <v>Главный специалист</v>
      </c>
      <c r="E153" s="54" t="str">
        <f t="shared" si="5"/>
        <v>11020015</v>
      </c>
      <c r="F153" s="55" t="s">
        <v>205</v>
      </c>
      <c r="G153" s="55"/>
      <c r="H153" s="55"/>
      <c r="I153" s="55"/>
      <c r="J153" s="55"/>
      <c r="K153" s="55"/>
      <c r="L153" s="56"/>
      <c r="M153" s="57">
        <v>1</v>
      </c>
      <c r="N153" s="59">
        <v>45622</v>
      </c>
      <c r="O153" s="58">
        <f>IF(F153=$P$1,DATE(YEAR(N153)+1,MONTH(N153),DAY(N153)),IF(F153=$Q$1,DATE(YEAR(N153)+1,MONTH(N153),DAY(N153)),IF(F153=$R$1,DATE(YEAR(N153)+3,MONTH(N153),DAY(N153)),IF(F153=$S$1,DATE(YEAR(N153)+1,MONTH(N153),DAY(N153)),IF(F153=$T$1,DATE(YEAR(N153)+1,MONTH(N153),DAY(N153)),IF(F153=$U$1,DATE(YEAR(N153)+1,MONTH(N153),DAY(N153)),IF(F153="ЭМИ ПЧ 50",DATE(YEAR(N153)+3,MONTH(N153),DAY(N153)),"ошибка")))))))</f>
        <v>45987</v>
      </c>
      <c r="P153" s="52">
        <v>1</v>
      </c>
      <c r="Q153" s="52"/>
      <c r="R153" s="52">
        <v>1</v>
      </c>
      <c r="S153" s="52"/>
      <c r="T153" s="52"/>
      <c r="U153" s="52"/>
    </row>
    <row r="154" spans="1:21" x14ac:dyDescent="0.3">
      <c r="A154" s="101"/>
      <c r="B154" s="104"/>
      <c r="C154" s="104"/>
      <c r="D154" s="54" t="str">
        <f t="shared" si="4"/>
        <v>Главный специалист</v>
      </c>
      <c r="E154" s="54" t="str">
        <f t="shared" si="5"/>
        <v>11020015</v>
      </c>
      <c r="F154" s="55" t="s">
        <v>9</v>
      </c>
      <c r="G154" s="55"/>
      <c r="H154" s="55"/>
      <c r="I154" s="55"/>
      <c r="J154" s="55"/>
      <c r="K154" s="55"/>
      <c r="L154" s="56"/>
      <c r="M154" s="57">
        <v>1</v>
      </c>
      <c r="N154" s="58">
        <v>45622</v>
      </c>
      <c r="O154" s="58">
        <f>IF(F154=$P$1,DATE(YEAR(N154)+1,MONTH(N154),DAY(N154)),IF(F154=$Q$1,DATE(YEAR(N154)+1,MONTH(N154),DAY(N154)),IF(F154=$R$1,DATE(YEAR(N154)+3,MONTH(N154),DAY(N154)),IF(F154=$S$1,DATE(YEAR(N154)+1,MONTH(N154),DAY(N154)),IF(F154=$T$1,DATE(YEAR(N154)+1,MONTH(N154),DAY(N154)),IF(F154=$U$1,DATE(YEAR(N154)+1,MONTH(N154),DAY(N154)),IF(F154="ЭМИ ПЧ 50",DATE(YEAR(N154)+3,MONTH(N154),DAY(N154)),"ошибка")))))))</f>
        <v>46717</v>
      </c>
      <c r="P154" s="52"/>
      <c r="Q154" s="52"/>
      <c r="R154" s="52"/>
      <c r="S154" s="52"/>
      <c r="T154" s="52"/>
      <c r="U154" s="52"/>
    </row>
    <row r="155" spans="1:21" x14ac:dyDescent="0.3">
      <c r="A155" s="101">
        <f>MAX($A$2:A154)+1</f>
        <v>77</v>
      </c>
      <c r="B155" s="104" t="s">
        <v>109</v>
      </c>
      <c r="C155" s="104" t="s">
        <v>121</v>
      </c>
      <c r="D155" s="54" t="str">
        <f t="shared" si="4"/>
        <v>Главный специалист</v>
      </c>
      <c r="E155" s="54" t="str">
        <f t="shared" si="5"/>
        <v>758</v>
      </c>
      <c r="F155" s="55" t="s">
        <v>205</v>
      </c>
      <c r="G155" s="55"/>
      <c r="H155" s="55"/>
      <c r="I155" s="55"/>
      <c r="J155" s="55"/>
      <c r="K155" s="55"/>
      <c r="L155" s="56"/>
      <c r="M155" s="57">
        <v>1</v>
      </c>
      <c r="N155" s="59">
        <v>45622</v>
      </c>
      <c r="O155" s="58">
        <f>IF(F155=$P$1,DATE(YEAR(N155)+1,MONTH(N155),DAY(N155)),IF(F155=$Q$1,DATE(YEAR(N155)+1,MONTH(N155),DAY(N155)),IF(F155=$R$1,DATE(YEAR(N155)+3,MONTH(N155),DAY(N155)),IF(F155=$S$1,DATE(YEAR(N155)+1,MONTH(N155),DAY(N155)),IF(F155=$T$1,DATE(YEAR(N155)+1,MONTH(N155),DAY(N155)),IF(F155=$U$1,DATE(YEAR(N155)+1,MONTH(N155),DAY(N155)),IF(F155="ЭМИ ПЧ 50",DATE(YEAR(N155)+3,MONTH(N155),DAY(N155)),"ошибка")))))))</f>
        <v>45987</v>
      </c>
      <c r="P155" s="52">
        <v>1</v>
      </c>
      <c r="Q155" s="52"/>
      <c r="R155" s="52">
        <v>1</v>
      </c>
      <c r="S155" s="52"/>
      <c r="T155" s="52"/>
      <c r="U155" s="52"/>
    </row>
    <row r="156" spans="1:21" x14ac:dyDescent="0.3">
      <c r="A156" s="101"/>
      <c r="B156" s="104"/>
      <c r="C156" s="104"/>
      <c r="D156" s="54" t="str">
        <f t="shared" si="4"/>
        <v>Главный специалист</v>
      </c>
      <c r="E156" s="54" t="str">
        <f t="shared" si="5"/>
        <v>758</v>
      </c>
      <c r="F156" s="55" t="s">
        <v>9</v>
      </c>
      <c r="G156" s="55"/>
      <c r="H156" s="55"/>
      <c r="I156" s="55"/>
      <c r="J156" s="55"/>
      <c r="K156" s="55"/>
      <c r="L156" s="56"/>
      <c r="M156" s="57">
        <v>1</v>
      </c>
      <c r="N156" s="58">
        <v>45622</v>
      </c>
      <c r="O156" s="58">
        <f>IF(F156=$P$1,DATE(YEAR(N156)+1,MONTH(N156),DAY(N156)),IF(F156=$Q$1,DATE(YEAR(N156)+1,MONTH(N156),DAY(N156)),IF(F156=$R$1,DATE(YEAR(N156)+3,MONTH(N156),DAY(N156)),IF(F156=$S$1,DATE(YEAR(N156)+1,MONTH(N156),DAY(N156)),IF(F156=$T$1,DATE(YEAR(N156)+1,MONTH(N156),DAY(N156)),IF(F156=$U$1,DATE(YEAR(N156)+1,MONTH(N156),DAY(N156)),IF(F156="ЭМИ ПЧ 50",DATE(YEAR(N156)+3,MONTH(N156),DAY(N156)),"ошибка")))))))</f>
        <v>46717</v>
      </c>
      <c r="P156" s="52"/>
      <c r="Q156" s="52"/>
      <c r="R156" s="52"/>
      <c r="S156" s="52"/>
      <c r="T156" s="52"/>
      <c r="U156" s="52"/>
    </row>
    <row r="157" spans="1:21" x14ac:dyDescent="0.3">
      <c r="A157" s="101">
        <f>MAX($A$2:A156)+1</f>
        <v>78</v>
      </c>
      <c r="B157" s="104" t="s">
        <v>109</v>
      </c>
      <c r="C157" s="104" t="s">
        <v>122</v>
      </c>
      <c r="D157" s="54" t="str">
        <f t="shared" si="4"/>
        <v>Главный специалист</v>
      </c>
      <c r="E157" s="54" t="str">
        <f t="shared" si="5"/>
        <v>9020012</v>
      </c>
      <c r="F157" s="55" t="s">
        <v>205</v>
      </c>
      <c r="G157" s="55"/>
      <c r="H157" s="55"/>
      <c r="I157" s="55"/>
      <c r="J157" s="55"/>
      <c r="K157" s="55"/>
      <c r="L157" s="56"/>
      <c r="M157" s="57">
        <v>1</v>
      </c>
      <c r="N157" s="59">
        <v>45622</v>
      </c>
      <c r="O157" s="58">
        <f>IF(F157=$P$1,DATE(YEAR(N157)+1,MONTH(N157),DAY(N157)),IF(F157=$Q$1,DATE(YEAR(N157)+1,MONTH(N157),DAY(N157)),IF(F157=$R$1,DATE(YEAR(N157)+3,MONTH(N157),DAY(N157)),IF(F157=$S$1,DATE(YEAR(N157)+1,MONTH(N157),DAY(N157)),IF(F157=$T$1,DATE(YEAR(N157)+1,MONTH(N157),DAY(N157)),IF(F157=$U$1,DATE(YEAR(N157)+1,MONTH(N157),DAY(N157)),IF(F157="ЭМИ ПЧ 50",DATE(YEAR(N157)+3,MONTH(N157),DAY(N157)),"ошибка")))))))</f>
        <v>45987</v>
      </c>
      <c r="P157" s="52">
        <v>1</v>
      </c>
      <c r="Q157" s="52"/>
      <c r="R157" s="52">
        <v>1</v>
      </c>
      <c r="S157" s="52"/>
      <c r="T157" s="52"/>
      <c r="U157" s="52"/>
    </row>
    <row r="158" spans="1:21" x14ac:dyDescent="0.3">
      <c r="A158" s="101"/>
      <c r="B158" s="104"/>
      <c r="C158" s="104"/>
      <c r="D158" s="54" t="str">
        <f t="shared" si="4"/>
        <v>Главный специалист</v>
      </c>
      <c r="E158" s="54" t="str">
        <f t="shared" si="5"/>
        <v>9020012</v>
      </c>
      <c r="F158" s="55" t="s">
        <v>9</v>
      </c>
      <c r="G158" s="55"/>
      <c r="H158" s="55"/>
      <c r="I158" s="55"/>
      <c r="J158" s="55"/>
      <c r="K158" s="55"/>
      <c r="L158" s="56"/>
      <c r="M158" s="57">
        <v>1</v>
      </c>
      <c r="N158" s="58">
        <v>45622</v>
      </c>
      <c r="O158" s="58">
        <f>IF(F158=$P$1,DATE(YEAR(N158)+1,MONTH(N158),DAY(N158)),IF(F158=$Q$1,DATE(YEAR(N158)+1,MONTH(N158),DAY(N158)),IF(F158=$R$1,DATE(YEAR(N158)+3,MONTH(N158),DAY(N158)),IF(F158=$S$1,DATE(YEAR(N158)+1,MONTH(N158),DAY(N158)),IF(F158=$T$1,DATE(YEAR(N158)+1,MONTH(N158),DAY(N158)),IF(F158=$U$1,DATE(YEAR(N158)+1,MONTH(N158),DAY(N158)),IF(F158="ЭМИ ПЧ 50",DATE(YEAR(N158)+3,MONTH(N158),DAY(N158)),"ошибка")))))))</f>
        <v>46717</v>
      </c>
      <c r="P158" s="52"/>
      <c r="Q158" s="52"/>
      <c r="R158" s="52"/>
      <c r="S158" s="52"/>
      <c r="T158" s="52"/>
      <c r="U158" s="52"/>
    </row>
    <row r="159" spans="1:21" ht="27.6" x14ac:dyDescent="0.3">
      <c r="A159" s="52">
        <f>MAX($A$2:A158)+1</f>
        <v>79</v>
      </c>
      <c r="B159" s="53" t="s">
        <v>123</v>
      </c>
      <c r="C159" s="53" t="s">
        <v>124</v>
      </c>
      <c r="D159" s="53" t="str">
        <f t="shared" si="4"/>
        <v>Начальник отдела</v>
      </c>
      <c r="E159" s="53" t="str">
        <f t="shared" si="5"/>
        <v>20230019</v>
      </c>
      <c r="F159" s="55" t="s">
        <v>205</v>
      </c>
      <c r="G159" s="55"/>
      <c r="H159" s="55"/>
      <c r="I159" s="55"/>
      <c r="J159" s="55"/>
      <c r="K159" s="55"/>
      <c r="L159" s="56"/>
      <c r="M159" s="57">
        <v>1</v>
      </c>
      <c r="N159" s="59">
        <v>45622</v>
      </c>
      <c r="O159" s="58">
        <f>IF(F159=$P$1,DATE(YEAR(N159)+1,MONTH(N159),DAY(N159)),IF(F159=$Q$1,DATE(YEAR(N159)+1,MONTH(N159),DAY(N159)),IF(F159=$R$1,DATE(YEAR(N159)+3,MONTH(N159),DAY(N159)),IF(F159=$S$1,DATE(YEAR(N159)+1,MONTH(N159),DAY(N159)),IF(F159=$T$1,DATE(YEAR(N159)+1,MONTH(N159),DAY(N159)),IF(F159=$U$1,DATE(YEAR(N159)+1,MONTH(N159),DAY(N159)),IF(F159="ЭМИ ПЧ 50",DATE(YEAR(N159)+3,MONTH(N159),DAY(N159)),"ошибка")))))))</f>
        <v>45987</v>
      </c>
      <c r="P159" s="52">
        <v>1</v>
      </c>
      <c r="Q159" s="52"/>
      <c r="R159" s="52"/>
      <c r="S159" s="52"/>
      <c r="T159" s="52"/>
      <c r="U159" s="52"/>
    </row>
    <row r="160" spans="1:21" x14ac:dyDescent="0.3">
      <c r="A160" s="101">
        <f>MAX($A$2:A159)+1</f>
        <v>80</v>
      </c>
      <c r="B160" s="102" t="s">
        <v>123</v>
      </c>
      <c r="C160" s="102" t="s">
        <v>125</v>
      </c>
      <c r="D160" s="53" t="str">
        <f t="shared" si="4"/>
        <v>Заместитель начальника отдела</v>
      </c>
      <c r="E160" s="53" t="str">
        <f t="shared" si="5"/>
        <v>20240074</v>
      </c>
      <c r="F160" s="55" t="s">
        <v>205</v>
      </c>
      <c r="G160" s="55"/>
      <c r="H160" s="55"/>
      <c r="I160" s="55"/>
      <c r="J160" s="55"/>
      <c r="K160" s="55"/>
      <c r="L160" s="56"/>
      <c r="M160" s="57">
        <v>1</v>
      </c>
      <c r="N160" s="58">
        <v>45622</v>
      </c>
      <c r="O160" s="58">
        <f>IF(F160=$P$1,DATE(YEAR(N160)+1,MONTH(N160),DAY(N160)),IF(F160=$Q$1,DATE(YEAR(N160)+1,MONTH(N160),DAY(N160)),IF(F160=$R$1,DATE(YEAR(N160)+3,MONTH(N160),DAY(N160)),IF(F160=$S$1,DATE(YEAR(N160)+1,MONTH(N160),DAY(N160)),IF(F160=$T$1,DATE(YEAR(N160)+1,MONTH(N160),DAY(N160)),IF(F160=$U$1,DATE(YEAR(N160)+1,MONTH(N160),DAY(N160)),IF(F160="ЭМИ ПЧ 50",DATE(YEAR(N160)+3,MONTH(N160),DAY(N160)),"ошибка")))))))</f>
        <v>45987</v>
      </c>
      <c r="P160" s="52">
        <v>1</v>
      </c>
      <c r="Q160" s="52">
        <v>1</v>
      </c>
      <c r="R160" s="52">
        <v>1</v>
      </c>
      <c r="S160" s="52"/>
      <c r="T160" s="52"/>
      <c r="U160" s="52"/>
    </row>
    <row r="161" spans="1:21" x14ac:dyDescent="0.3">
      <c r="A161" s="101"/>
      <c r="B161" s="102"/>
      <c r="C161" s="102"/>
      <c r="D161" s="53" t="str">
        <f t="shared" si="4"/>
        <v>Заместитель начальника отдела</v>
      </c>
      <c r="E161" s="53" t="str">
        <f t="shared" si="5"/>
        <v>20240074</v>
      </c>
      <c r="F161" s="55" t="s">
        <v>926</v>
      </c>
      <c r="G161" s="55"/>
      <c r="H161" s="55"/>
      <c r="I161" s="55"/>
      <c r="J161" s="55"/>
      <c r="K161" s="55"/>
      <c r="L161" s="56"/>
      <c r="M161" s="57">
        <v>1</v>
      </c>
      <c r="N161" s="59">
        <v>45622</v>
      </c>
      <c r="O161" s="58">
        <f>IF(F161=$P$1,DATE(YEAR(N161)+1,MONTH(N161),DAY(N161)),IF(F161=$Q$1,DATE(YEAR(N161)+1,MONTH(N161),DAY(N161)),IF(F161=$R$1,DATE(YEAR(N161)+3,MONTH(N161),DAY(N161)),IF(F161=$S$1,DATE(YEAR(N161)+1,MONTH(N161),DAY(N161)),IF(F161=$T$1,DATE(YEAR(N161)+1,MONTH(N161),DAY(N161)),IF(F161=$U$1,DATE(YEAR(N161)+1,MONTH(N161),DAY(N161)),IF(F161="ЭМИ ПЧ 50",DATE(YEAR(N161)+3,MONTH(N161),DAY(N161)),"ошибка")))))))</f>
        <v>45987</v>
      </c>
      <c r="P161" s="52"/>
      <c r="Q161" s="52"/>
      <c r="R161" s="52"/>
      <c r="S161" s="52"/>
      <c r="T161" s="52"/>
      <c r="U161" s="52"/>
    </row>
    <row r="162" spans="1:21" x14ac:dyDescent="0.3">
      <c r="A162" s="101"/>
      <c r="B162" s="102"/>
      <c r="C162" s="102"/>
      <c r="D162" s="53" t="str">
        <f t="shared" si="4"/>
        <v>Заместитель начальника отдела</v>
      </c>
      <c r="E162" s="53" t="str">
        <f t="shared" si="5"/>
        <v>20240074</v>
      </c>
      <c r="F162" s="55" t="s">
        <v>9</v>
      </c>
      <c r="G162" s="55"/>
      <c r="H162" s="55"/>
      <c r="I162" s="55"/>
      <c r="J162" s="55"/>
      <c r="K162" s="55"/>
      <c r="L162" s="56"/>
      <c r="M162" s="57">
        <v>1</v>
      </c>
      <c r="N162" s="58">
        <v>45622</v>
      </c>
      <c r="O162" s="58">
        <f>IF(F162=$P$1,DATE(YEAR(N162)+1,MONTH(N162),DAY(N162)),IF(F162=$Q$1,DATE(YEAR(N162)+1,MONTH(N162),DAY(N162)),IF(F162=$R$1,DATE(YEAR(N162)+3,MONTH(N162),DAY(N162)),IF(F162=$S$1,DATE(YEAR(N162)+1,MONTH(N162),DAY(N162)),IF(F162=$T$1,DATE(YEAR(N162)+1,MONTH(N162),DAY(N162)),IF(F162=$U$1,DATE(YEAR(N162)+1,MONTH(N162),DAY(N162)),IF(F162="ЭМИ ПЧ 50",DATE(YEAR(N162)+3,MONTH(N162),DAY(N162)),"ошибка")))))))</f>
        <v>46717</v>
      </c>
      <c r="P162" s="52"/>
      <c r="Q162" s="52"/>
      <c r="R162" s="52"/>
      <c r="S162" s="52"/>
      <c r="T162" s="52"/>
      <c r="U162" s="52"/>
    </row>
    <row r="163" spans="1:21" ht="27.6" x14ac:dyDescent="0.3">
      <c r="A163" s="52">
        <f>MAX($A$2:A162)+1</f>
        <v>81</v>
      </c>
      <c r="B163" s="60" t="s">
        <v>123</v>
      </c>
      <c r="C163" s="60" t="s">
        <v>126</v>
      </c>
      <c r="D163" s="60" t="str">
        <f t="shared" si="4"/>
        <v>Главный специалист</v>
      </c>
      <c r="E163" s="60" t="str">
        <f t="shared" si="5"/>
        <v>20230281</v>
      </c>
      <c r="F163" s="55" t="s">
        <v>205</v>
      </c>
      <c r="G163" s="55"/>
      <c r="H163" s="55"/>
      <c r="I163" s="55"/>
      <c r="J163" s="55"/>
      <c r="K163" s="55"/>
      <c r="L163" s="56"/>
      <c r="M163" s="57">
        <v>1</v>
      </c>
      <c r="N163" s="59">
        <v>45622</v>
      </c>
      <c r="O163" s="58">
        <f>IF(F163=$P$1,DATE(YEAR(N163)+1,MONTH(N163),DAY(N163)),IF(F163=$Q$1,DATE(YEAR(N163)+1,MONTH(N163),DAY(N163)),IF(F163=$R$1,DATE(YEAR(N163)+3,MONTH(N163),DAY(N163)),IF(F163=$S$1,DATE(YEAR(N163)+1,MONTH(N163),DAY(N163)),IF(F163=$T$1,DATE(YEAR(N163)+1,MONTH(N163),DAY(N163)),IF(F163=$U$1,DATE(YEAR(N163)+1,MONTH(N163),DAY(N163)),IF(F163="ЭМИ ПЧ 50",DATE(YEAR(N163)+3,MONTH(N163),DAY(N163)),"ошибка")))))))</f>
        <v>45987</v>
      </c>
      <c r="P163" s="52">
        <v>1</v>
      </c>
      <c r="Q163" s="52"/>
      <c r="R163" s="52"/>
      <c r="S163" s="52"/>
      <c r="T163" s="52"/>
      <c r="U163" s="52"/>
    </row>
    <row r="164" spans="1:21" x14ac:dyDescent="0.3">
      <c r="A164" s="101">
        <f>MAX($A$2:A163)+1</f>
        <v>82</v>
      </c>
      <c r="B164" s="104" t="s">
        <v>127</v>
      </c>
      <c r="C164" s="104" t="s">
        <v>128</v>
      </c>
      <c r="D164" s="54" t="str">
        <f t="shared" si="4"/>
        <v>Начальник отдела</v>
      </c>
      <c r="E164" s="54" t="str">
        <f t="shared" si="5"/>
        <v>0000476</v>
      </c>
      <c r="F164" s="55" t="s">
        <v>205</v>
      </c>
      <c r="G164" s="55"/>
      <c r="H164" s="55"/>
      <c r="I164" s="55"/>
      <c r="J164" s="55"/>
      <c r="K164" s="55"/>
      <c r="L164" s="56"/>
      <c r="M164" s="57">
        <v>1</v>
      </c>
      <c r="N164" s="58">
        <v>45622</v>
      </c>
      <c r="O164" s="58">
        <f>IF(F164=$P$1,DATE(YEAR(N164)+1,MONTH(N164),DAY(N164)),IF(F164=$Q$1,DATE(YEAR(N164)+1,MONTH(N164),DAY(N164)),IF(F164=$R$1,DATE(YEAR(N164)+3,MONTH(N164),DAY(N164)),IF(F164=$S$1,DATE(YEAR(N164)+1,MONTH(N164),DAY(N164)),IF(F164=$T$1,DATE(YEAR(N164)+1,MONTH(N164),DAY(N164)),IF(F164=$U$1,DATE(YEAR(N164)+1,MONTH(N164),DAY(N164)),IF(F164="ЭМИ ПЧ 50",DATE(YEAR(N164)+3,MONTH(N164),DAY(N164)),"ошибка")))))))</f>
        <v>45987</v>
      </c>
      <c r="P164" s="52">
        <v>1</v>
      </c>
      <c r="Q164" s="52"/>
      <c r="R164" s="52">
        <v>1</v>
      </c>
      <c r="S164" s="52"/>
      <c r="T164" s="52"/>
      <c r="U164" s="52"/>
    </row>
    <row r="165" spans="1:21" x14ac:dyDescent="0.3">
      <c r="A165" s="101"/>
      <c r="B165" s="104"/>
      <c r="C165" s="104"/>
      <c r="D165" s="54" t="str">
        <f t="shared" si="4"/>
        <v>Начальник отдела</v>
      </c>
      <c r="E165" s="54" t="str">
        <f t="shared" si="5"/>
        <v>0000476</v>
      </c>
      <c r="F165" s="55" t="s">
        <v>9</v>
      </c>
      <c r="G165" s="55"/>
      <c r="H165" s="55"/>
      <c r="I165" s="55"/>
      <c r="J165" s="55"/>
      <c r="K165" s="55"/>
      <c r="L165" s="56"/>
      <c r="M165" s="57">
        <v>1</v>
      </c>
      <c r="N165" s="59">
        <v>45622</v>
      </c>
      <c r="O165" s="58">
        <f>IF(F165=$P$1,DATE(YEAR(N165)+1,MONTH(N165),DAY(N165)),IF(F165=$Q$1,DATE(YEAR(N165)+1,MONTH(N165),DAY(N165)),IF(F165=$R$1,DATE(YEAR(N165)+3,MONTH(N165),DAY(N165)),IF(F165=$S$1,DATE(YEAR(N165)+1,MONTH(N165),DAY(N165)),IF(F165=$T$1,DATE(YEAR(N165)+1,MONTH(N165),DAY(N165)),IF(F165=$U$1,DATE(YEAR(N165)+1,MONTH(N165),DAY(N165)),IF(F165="ЭМИ ПЧ 50",DATE(YEAR(N165)+3,MONTH(N165),DAY(N165)),"ошибка")))))))</f>
        <v>46717</v>
      </c>
      <c r="P165" s="52"/>
      <c r="Q165" s="52"/>
      <c r="R165" s="52"/>
      <c r="S165" s="52"/>
      <c r="T165" s="52"/>
      <c r="U165" s="52"/>
    </row>
    <row r="166" spans="1:21" x14ac:dyDescent="0.3">
      <c r="A166" s="101">
        <f>MAX($A$2:A165)+1</f>
        <v>83</v>
      </c>
      <c r="B166" s="104" t="s">
        <v>127</v>
      </c>
      <c r="C166" s="104" t="s">
        <v>129</v>
      </c>
      <c r="D166" s="54" t="str">
        <f t="shared" si="4"/>
        <v>Заместитель начальника отдела</v>
      </c>
      <c r="E166" s="54" t="str">
        <f t="shared" si="5"/>
        <v>11030001</v>
      </c>
      <c r="F166" s="55" t="s">
        <v>205</v>
      </c>
      <c r="G166" s="55"/>
      <c r="H166" s="55"/>
      <c r="I166" s="55"/>
      <c r="J166" s="55"/>
      <c r="K166" s="55"/>
      <c r="L166" s="56"/>
      <c r="M166" s="57">
        <v>1</v>
      </c>
      <c r="N166" s="58">
        <v>45622</v>
      </c>
      <c r="O166" s="58">
        <f>IF(F166=$P$1,DATE(YEAR(N166)+1,MONTH(N166),DAY(N166)),IF(F166=$Q$1,DATE(YEAR(N166)+1,MONTH(N166),DAY(N166)),IF(F166=$R$1,DATE(YEAR(N166)+3,MONTH(N166),DAY(N166)),IF(F166=$S$1,DATE(YEAR(N166)+1,MONTH(N166),DAY(N166)),IF(F166=$T$1,DATE(YEAR(N166)+1,MONTH(N166),DAY(N166)),IF(F166=$U$1,DATE(YEAR(N166)+1,MONTH(N166),DAY(N166)),IF(F166="ЭМИ ПЧ 50",DATE(YEAR(N166)+3,MONTH(N166),DAY(N166)),"ошибка")))))))</f>
        <v>45987</v>
      </c>
      <c r="P166" s="52">
        <v>1</v>
      </c>
      <c r="Q166" s="52"/>
      <c r="R166" s="52">
        <v>1</v>
      </c>
      <c r="S166" s="52"/>
      <c r="T166" s="52"/>
      <c r="U166" s="52"/>
    </row>
    <row r="167" spans="1:21" x14ac:dyDescent="0.3">
      <c r="A167" s="101"/>
      <c r="B167" s="104"/>
      <c r="C167" s="104"/>
      <c r="D167" s="54" t="str">
        <f t="shared" si="4"/>
        <v>Заместитель начальника отдела</v>
      </c>
      <c r="E167" s="54" t="str">
        <f t="shared" si="5"/>
        <v>11030001</v>
      </c>
      <c r="F167" s="55" t="s">
        <v>9</v>
      </c>
      <c r="G167" s="55"/>
      <c r="H167" s="55"/>
      <c r="I167" s="55"/>
      <c r="J167" s="55"/>
      <c r="K167" s="55"/>
      <c r="L167" s="56"/>
      <c r="M167" s="57">
        <v>1</v>
      </c>
      <c r="N167" s="59">
        <v>45622</v>
      </c>
      <c r="O167" s="58">
        <f>IF(F167=$P$1,DATE(YEAR(N167)+1,MONTH(N167),DAY(N167)),IF(F167=$Q$1,DATE(YEAR(N167)+1,MONTH(N167),DAY(N167)),IF(F167=$R$1,DATE(YEAR(N167)+3,MONTH(N167),DAY(N167)),IF(F167=$S$1,DATE(YEAR(N167)+1,MONTH(N167),DAY(N167)),IF(F167=$T$1,DATE(YEAR(N167)+1,MONTH(N167),DAY(N167)),IF(F167=$U$1,DATE(YEAR(N167)+1,MONTH(N167),DAY(N167)),IF(F167="ЭМИ ПЧ 50",DATE(YEAR(N167)+3,MONTH(N167),DAY(N167)),"ошибка")))))))</f>
        <v>46717</v>
      </c>
      <c r="P167" s="52"/>
      <c r="Q167" s="52"/>
      <c r="R167" s="52"/>
      <c r="S167" s="52"/>
      <c r="T167" s="52"/>
      <c r="U167" s="52"/>
    </row>
    <row r="168" spans="1:21" x14ac:dyDescent="0.3">
      <c r="A168" s="101">
        <f>MAX($A$2:A167)+1</f>
        <v>84</v>
      </c>
      <c r="B168" s="104" t="s">
        <v>127</v>
      </c>
      <c r="C168" s="104" t="s">
        <v>130</v>
      </c>
      <c r="D168" s="54" t="str">
        <f t="shared" si="4"/>
        <v>Главный специалист</v>
      </c>
      <c r="E168" s="54" t="str">
        <f t="shared" si="5"/>
        <v>0000478</v>
      </c>
      <c r="F168" s="55" t="s">
        <v>205</v>
      </c>
      <c r="G168" s="55"/>
      <c r="H168" s="55"/>
      <c r="I168" s="55"/>
      <c r="J168" s="55"/>
      <c r="K168" s="55"/>
      <c r="L168" s="56"/>
      <c r="M168" s="57">
        <v>1</v>
      </c>
      <c r="N168" s="58">
        <v>45622</v>
      </c>
      <c r="O168" s="58">
        <f>IF(F168=$P$1,DATE(YEAR(N168)+1,MONTH(N168),DAY(N168)),IF(F168=$Q$1,DATE(YEAR(N168)+1,MONTH(N168),DAY(N168)),IF(F168=$R$1,DATE(YEAR(N168)+3,MONTH(N168),DAY(N168)),IF(F168=$S$1,DATE(YEAR(N168)+1,MONTH(N168),DAY(N168)),IF(F168=$T$1,DATE(YEAR(N168)+1,MONTH(N168),DAY(N168)),IF(F168=$U$1,DATE(YEAR(N168)+1,MONTH(N168),DAY(N168)),IF(F168="ЭМИ ПЧ 50",DATE(YEAR(N168)+3,MONTH(N168),DAY(N168)),"ошибка")))))))</f>
        <v>45987</v>
      </c>
      <c r="P168" s="52">
        <v>1</v>
      </c>
      <c r="Q168" s="52"/>
      <c r="R168" s="52">
        <v>1</v>
      </c>
      <c r="S168" s="52"/>
      <c r="T168" s="52"/>
      <c r="U168" s="52"/>
    </row>
    <row r="169" spans="1:21" x14ac:dyDescent="0.3">
      <c r="A169" s="101"/>
      <c r="B169" s="104"/>
      <c r="C169" s="104"/>
      <c r="D169" s="54" t="str">
        <f t="shared" si="4"/>
        <v>Главный специалист</v>
      </c>
      <c r="E169" s="54" t="str">
        <f t="shared" si="5"/>
        <v>0000478</v>
      </c>
      <c r="F169" s="55" t="s">
        <v>9</v>
      </c>
      <c r="G169" s="55"/>
      <c r="H169" s="55"/>
      <c r="I169" s="55"/>
      <c r="J169" s="55"/>
      <c r="K169" s="55"/>
      <c r="L169" s="56"/>
      <c r="M169" s="57">
        <v>1</v>
      </c>
      <c r="N169" s="59">
        <v>45622</v>
      </c>
      <c r="O169" s="58">
        <f>IF(F169=$P$1,DATE(YEAR(N169)+1,MONTH(N169),DAY(N169)),IF(F169=$Q$1,DATE(YEAR(N169)+1,MONTH(N169),DAY(N169)),IF(F169=$R$1,DATE(YEAR(N169)+3,MONTH(N169),DAY(N169)),IF(F169=$S$1,DATE(YEAR(N169)+1,MONTH(N169),DAY(N169)),IF(F169=$T$1,DATE(YEAR(N169)+1,MONTH(N169),DAY(N169)),IF(F169=$U$1,DATE(YEAR(N169)+1,MONTH(N169),DAY(N169)),IF(F169="ЭМИ ПЧ 50",DATE(YEAR(N169)+3,MONTH(N169),DAY(N169)),"ошибка")))))))</f>
        <v>46717</v>
      </c>
      <c r="P169" s="52"/>
      <c r="Q169" s="52"/>
      <c r="R169" s="52"/>
      <c r="S169" s="52"/>
      <c r="T169" s="52"/>
      <c r="U169" s="52"/>
    </row>
    <row r="170" spans="1:21" x14ac:dyDescent="0.3">
      <c r="A170" s="101">
        <f>MAX($A$2:A169)+1</f>
        <v>85</v>
      </c>
      <c r="B170" s="104" t="s">
        <v>127</v>
      </c>
      <c r="C170" s="104" t="s">
        <v>131</v>
      </c>
      <c r="D170" s="54" t="str">
        <f t="shared" si="4"/>
        <v>Ведущий специалист</v>
      </c>
      <c r="E170" s="54" t="str">
        <f t="shared" si="5"/>
        <v>11030002</v>
      </c>
      <c r="F170" s="55" t="s">
        <v>205</v>
      </c>
      <c r="G170" s="55"/>
      <c r="H170" s="55"/>
      <c r="I170" s="55"/>
      <c r="J170" s="55"/>
      <c r="K170" s="55"/>
      <c r="L170" s="56"/>
      <c r="M170" s="57">
        <v>1</v>
      </c>
      <c r="N170" s="58">
        <v>45622</v>
      </c>
      <c r="O170" s="58">
        <f>IF(F170=$P$1,DATE(YEAR(N170)+1,MONTH(N170),DAY(N170)),IF(F170=$Q$1,DATE(YEAR(N170)+1,MONTH(N170),DAY(N170)),IF(F170=$R$1,DATE(YEAR(N170)+3,MONTH(N170),DAY(N170)),IF(F170=$S$1,DATE(YEAR(N170)+1,MONTH(N170),DAY(N170)),IF(F170=$T$1,DATE(YEAR(N170)+1,MONTH(N170),DAY(N170)),IF(F170=$U$1,DATE(YEAR(N170)+1,MONTH(N170),DAY(N170)),IF(F170="ЭМИ ПЧ 50",DATE(YEAR(N170)+3,MONTH(N170),DAY(N170)),"ошибка")))))))</f>
        <v>45987</v>
      </c>
      <c r="P170" s="52">
        <v>1</v>
      </c>
      <c r="Q170" s="52"/>
      <c r="R170" s="52">
        <v>1</v>
      </c>
      <c r="S170" s="52"/>
      <c r="T170" s="52"/>
      <c r="U170" s="52"/>
    </row>
    <row r="171" spans="1:21" x14ac:dyDescent="0.3">
      <c r="A171" s="101"/>
      <c r="B171" s="104"/>
      <c r="C171" s="104"/>
      <c r="D171" s="54" t="str">
        <f t="shared" si="4"/>
        <v>Ведущий специалист</v>
      </c>
      <c r="E171" s="54" t="str">
        <f t="shared" si="5"/>
        <v>11030002</v>
      </c>
      <c r="F171" s="55" t="s">
        <v>9</v>
      </c>
      <c r="G171" s="55"/>
      <c r="H171" s="55"/>
      <c r="I171" s="55"/>
      <c r="J171" s="55"/>
      <c r="K171" s="55"/>
      <c r="L171" s="56"/>
      <c r="M171" s="57">
        <v>1</v>
      </c>
      <c r="N171" s="59">
        <v>45622</v>
      </c>
      <c r="O171" s="58">
        <f>IF(F171=$P$1,DATE(YEAR(N171)+1,MONTH(N171),DAY(N171)),IF(F171=$Q$1,DATE(YEAR(N171)+1,MONTH(N171),DAY(N171)),IF(F171=$R$1,DATE(YEAR(N171)+3,MONTH(N171),DAY(N171)),IF(F171=$S$1,DATE(YEAR(N171)+1,MONTH(N171),DAY(N171)),IF(F171=$T$1,DATE(YEAR(N171)+1,MONTH(N171),DAY(N171)),IF(F171=$U$1,DATE(YEAR(N171)+1,MONTH(N171),DAY(N171)),IF(F171="ЭМИ ПЧ 50",DATE(YEAR(N171)+3,MONTH(N171),DAY(N171)),"ошибка")))))))</f>
        <v>46717</v>
      </c>
      <c r="P171" s="52"/>
      <c r="Q171" s="52"/>
      <c r="R171" s="52"/>
      <c r="S171" s="52"/>
      <c r="T171" s="52"/>
      <c r="U171" s="52"/>
    </row>
    <row r="172" spans="1:21" x14ac:dyDescent="0.3">
      <c r="A172" s="101">
        <f>MAX($A$2:A171)+1</f>
        <v>86</v>
      </c>
      <c r="B172" s="104" t="s">
        <v>127</v>
      </c>
      <c r="C172" s="104" t="s">
        <v>132</v>
      </c>
      <c r="D172" s="54" t="str">
        <f t="shared" si="4"/>
        <v>Ведущий специалист</v>
      </c>
      <c r="E172" s="54" t="str">
        <f t="shared" si="5"/>
        <v>11030003</v>
      </c>
      <c r="F172" s="55" t="s">
        <v>205</v>
      </c>
      <c r="G172" s="55"/>
      <c r="H172" s="55"/>
      <c r="I172" s="55"/>
      <c r="J172" s="55"/>
      <c r="K172" s="55"/>
      <c r="L172" s="56"/>
      <c r="M172" s="57">
        <v>1</v>
      </c>
      <c r="N172" s="58">
        <v>45622</v>
      </c>
      <c r="O172" s="58">
        <f>IF(F172=$P$1,DATE(YEAR(N172)+1,MONTH(N172),DAY(N172)),IF(F172=$Q$1,DATE(YEAR(N172)+1,MONTH(N172),DAY(N172)),IF(F172=$R$1,DATE(YEAR(N172)+3,MONTH(N172),DAY(N172)),IF(F172=$S$1,DATE(YEAR(N172)+1,MONTH(N172),DAY(N172)),IF(F172=$T$1,DATE(YEAR(N172)+1,MONTH(N172),DAY(N172)),IF(F172=$U$1,DATE(YEAR(N172)+1,MONTH(N172),DAY(N172)),IF(F172="ЭМИ ПЧ 50",DATE(YEAR(N172)+3,MONTH(N172),DAY(N172)),"ошибка")))))))</f>
        <v>45987</v>
      </c>
      <c r="P172" s="52">
        <v>1</v>
      </c>
      <c r="Q172" s="52"/>
      <c r="R172" s="52">
        <v>1</v>
      </c>
      <c r="S172" s="52"/>
      <c r="T172" s="52"/>
      <c r="U172" s="52"/>
    </row>
    <row r="173" spans="1:21" x14ac:dyDescent="0.3">
      <c r="A173" s="101"/>
      <c r="B173" s="104"/>
      <c r="C173" s="104"/>
      <c r="D173" s="54" t="str">
        <f t="shared" si="4"/>
        <v>Ведущий специалист</v>
      </c>
      <c r="E173" s="54" t="str">
        <f t="shared" si="5"/>
        <v>11030003</v>
      </c>
      <c r="F173" s="55" t="s">
        <v>9</v>
      </c>
      <c r="G173" s="55"/>
      <c r="H173" s="55"/>
      <c r="I173" s="55"/>
      <c r="J173" s="55"/>
      <c r="K173" s="55"/>
      <c r="L173" s="56"/>
      <c r="M173" s="57">
        <v>1</v>
      </c>
      <c r="N173" s="59">
        <v>45622</v>
      </c>
      <c r="O173" s="58">
        <f>IF(F173=$P$1,DATE(YEAR(N173)+1,MONTH(N173),DAY(N173)),IF(F173=$Q$1,DATE(YEAR(N173)+1,MONTH(N173),DAY(N173)),IF(F173=$R$1,DATE(YEAR(N173)+3,MONTH(N173),DAY(N173)),IF(F173=$S$1,DATE(YEAR(N173)+1,MONTH(N173),DAY(N173)),IF(F173=$T$1,DATE(YEAR(N173)+1,MONTH(N173),DAY(N173)),IF(F173=$U$1,DATE(YEAR(N173)+1,MONTH(N173),DAY(N173)),IF(F173="ЭМИ ПЧ 50",DATE(YEAR(N173)+3,MONTH(N173),DAY(N173)),"ошибка")))))))</f>
        <v>46717</v>
      </c>
      <c r="P173" s="52"/>
      <c r="Q173" s="52"/>
      <c r="R173" s="52"/>
      <c r="S173" s="52"/>
      <c r="T173" s="52"/>
      <c r="U173" s="52"/>
    </row>
    <row r="174" spans="1:21" x14ac:dyDescent="0.3">
      <c r="A174" s="101">
        <f>MAX($A$2:A173)+1</f>
        <v>87</v>
      </c>
      <c r="B174" s="104" t="s">
        <v>127</v>
      </c>
      <c r="C174" s="104" t="s">
        <v>133</v>
      </c>
      <c r="D174" s="54" t="str">
        <f t="shared" si="4"/>
        <v>Ведущий специалист</v>
      </c>
      <c r="E174" s="54" t="str">
        <f t="shared" si="5"/>
        <v>11030004</v>
      </c>
      <c r="F174" s="55" t="s">
        <v>205</v>
      </c>
      <c r="G174" s="55"/>
      <c r="H174" s="55"/>
      <c r="I174" s="55"/>
      <c r="J174" s="55"/>
      <c r="K174" s="55"/>
      <c r="L174" s="56"/>
      <c r="M174" s="57">
        <v>1</v>
      </c>
      <c r="N174" s="58">
        <v>45622</v>
      </c>
      <c r="O174" s="58">
        <f>IF(F174=$P$1,DATE(YEAR(N174)+1,MONTH(N174),DAY(N174)),IF(F174=$Q$1,DATE(YEAR(N174)+1,MONTH(N174),DAY(N174)),IF(F174=$R$1,DATE(YEAR(N174)+3,MONTH(N174),DAY(N174)),IF(F174=$S$1,DATE(YEAR(N174)+1,MONTH(N174),DAY(N174)),IF(F174=$T$1,DATE(YEAR(N174)+1,MONTH(N174),DAY(N174)),IF(F174=$U$1,DATE(YEAR(N174)+1,MONTH(N174),DAY(N174)),IF(F174="ЭМИ ПЧ 50",DATE(YEAR(N174)+3,MONTH(N174),DAY(N174)),"ошибка")))))))</f>
        <v>45987</v>
      </c>
      <c r="P174" s="52">
        <v>1</v>
      </c>
      <c r="Q174" s="52"/>
      <c r="R174" s="52">
        <v>1</v>
      </c>
      <c r="S174" s="52"/>
      <c r="T174" s="52"/>
      <c r="U174" s="52"/>
    </row>
    <row r="175" spans="1:21" x14ac:dyDescent="0.3">
      <c r="A175" s="101"/>
      <c r="B175" s="104"/>
      <c r="C175" s="104"/>
      <c r="D175" s="54" t="str">
        <f t="shared" si="4"/>
        <v>Ведущий специалист</v>
      </c>
      <c r="E175" s="54" t="str">
        <f t="shared" si="5"/>
        <v>11030004</v>
      </c>
      <c r="F175" s="55" t="s">
        <v>9</v>
      </c>
      <c r="G175" s="55"/>
      <c r="H175" s="55"/>
      <c r="I175" s="55"/>
      <c r="J175" s="55"/>
      <c r="K175" s="55"/>
      <c r="L175" s="56"/>
      <c r="M175" s="57">
        <v>1</v>
      </c>
      <c r="N175" s="59">
        <v>45622</v>
      </c>
      <c r="O175" s="58">
        <f>IF(F175=$P$1,DATE(YEAR(N175)+1,MONTH(N175),DAY(N175)),IF(F175=$Q$1,DATE(YEAR(N175)+1,MONTH(N175),DAY(N175)),IF(F175=$R$1,DATE(YEAR(N175)+3,MONTH(N175),DAY(N175)),IF(F175=$S$1,DATE(YEAR(N175)+1,MONTH(N175),DAY(N175)),IF(F175=$T$1,DATE(YEAR(N175)+1,MONTH(N175),DAY(N175)),IF(F175=$U$1,DATE(YEAR(N175)+1,MONTH(N175),DAY(N175)),IF(F175="ЭМИ ПЧ 50",DATE(YEAR(N175)+3,MONTH(N175),DAY(N175)),"ошибка")))))))</f>
        <v>46717</v>
      </c>
      <c r="P175" s="52"/>
      <c r="Q175" s="52"/>
      <c r="R175" s="52"/>
      <c r="S175" s="52"/>
      <c r="T175" s="52"/>
      <c r="U175" s="52"/>
    </row>
    <row r="176" spans="1:21" x14ac:dyDescent="0.3">
      <c r="A176" s="101">
        <f>MAX($A$2:A175)+1</f>
        <v>88</v>
      </c>
      <c r="B176" s="104" t="s">
        <v>127</v>
      </c>
      <c r="C176" s="104" t="s">
        <v>134</v>
      </c>
      <c r="D176" s="54" t="str">
        <f t="shared" si="4"/>
        <v>Заведующий складом</v>
      </c>
      <c r="E176" s="54" t="str">
        <f t="shared" si="5"/>
        <v>0000480</v>
      </c>
      <c r="F176" s="55" t="s">
        <v>205</v>
      </c>
      <c r="G176" s="55"/>
      <c r="H176" s="55"/>
      <c r="I176" s="55"/>
      <c r="J176" s="55"/>
      <c r="K176" s="55"/>
      <c r="L176" s="56"/>
      <c r="M176" s="57">
        <v>1</v>
      </c>
      <c r="N176" s="58">
        <v>45622</v>
      </c>
      <c r="O176" s="58">
        <f>IF(F176=$P$1,DATE(YEAR(N176)+1,MONTH(N176),DAY(N176)),IF(F176=$Q$1,DATE(YEAR(N176)+1,MONTH(N176),DAY(N176)),IF(F176=$R$1,DATE(YEAR(N176)+3,MONTH(N176),DAY(N176)),IF(F176=$S$1,DATE(YEAR(N176)+1,MONTH(N176),DAY(N176)),IF(F176=$T$1,DATE(YEAR(N176)+1,MONTH(N176),DAY(N176)),IF(F176=$U$1,DATE(YEAR(N176)+1,MONTH(N176),DAY(N176)),IF(F176="ЭМИ ПЧ 50",DATE(YEAR(N176)+3,MONTH(N176),DAY(N176)),"ошибка")))))))</f>
        <v>45987</v>
      </c>
      <c r="P176" s="52">
        <v>1</v>
      </c>
      <c r="Q176" s="52"/>
      <c r="R176" s="52">
        <v>1</v>
      </c>
      <c r="S176" s="52"/>
      <c r="T176" s="52"/>
      <c r="U176" s="52"/>
    </row>
    <row r="177" spans="1:21" x14ac:dyDescent="0.3">
      <c r="A177" s="101"/>
      <c r="B177" s="104"/>
      <c r="C177" s="104"/>
      <c r="D177" s="54" t="str">
        <f t="shared" si="4"/>
        <v>Заведующий складом</v>
      </c>
      <c r="E177" s="54" t="str">
        <f t="shared" si="5"/>
        <v>0000480</v>
      </c>
      <c r="F177" s="55" t="s">
        <v>9</v>
      </c>
      <c r="G177" s="55"/>
      <c r="H177" s="55"/>
      <c r="I177" s="55"/>
      <c r="J177" s="55"/>
      <c r="K177" s="55"/>
      <c r="L177" s="56"/>
      <c r="M177" s="57">
        <v>1</v>
      </c>
      <c r="N177" s="59">
        <v>45622</v>
      </c>
      <c r="O177" s="58">
        <f>IF(F177=$P$1,DATE(YEAR(N177)+1,MONTH(N177),DAY(N177)),IF(F177=$Q$1,DATE(YEAR(N177)+1,MONTH(N177),DAY(N177)),IF(F177=$R$1,DATE(YEAR(N177)+3,MONTH(N177),DAY(N177)),IF(F177=$S$1,DATE(YEAR(N177)+1,MONTH(N177),DAY(N177)),IF(F177=$T$1,DATE(YEAR(N177)+1,MONTH(N177),DAY(N177)),IF(F177=$U$1,DATE(YEAR(N177)+1,MONTH(N177),DAY(N177)),IF(F177="ЭМИ ПЧ 50",DATE(YEAR(N177)+3,MONTH(N177),DAY(N177)),"ошибка")))))))</f>
        <v>46717</v>
      </c>
      <c r="P177" s="52"/>
      <c r="Q177" s="52"/>
      <c r="R177" s="52"/>
      <c r="S177" s="52"/>
      <c r="T177" s="52"/>
      <c r="U177" s="52"/>
    </row>
    <row r="178" spans="1:21" x14ac:dyDescent="0.3">
      <c r="A178" s="101">
        <f>MAX($A$2:A177)+1</f>
        <v>89</v>
      </c>
      <c r="B178" s="104" t="s">
        <v>135</v>
      </c>
      <c r="C178" s="102" t="s">
        <v>136</v>
      </c>
      <c r="D178" s="53" t="str">
        <f t="shared" si="4"/>
        <v>Начальник управления</v>
      </c>
      <c r="E178" s="53" t="str">
        <f t="shared" si="5"/>
        <v>20240014</v>
      </c>
      <c r="F178" s="55" t="s">
        <v>205</v>
      </c>
      <c r="G178" s="55"/>
      <c r="H178" s="55"/>
      <c r="I178" s="55"/>
      <c r="J178" s="55"/>
      <c r="K178" s="55"/>
      <c r="L178" s="56"/>
      <c r="M178" s="57">
        <v>1</v>
      </c>
      <c r="N178" s="58">
        <v>45622</v>
      </c>
      <c r="O178" s="58">
        <f>IF(F178=$P$1,DATE(YEAR(N178)+1,MONTH(N178),DAY(N178)),IF(F178=$Q$1,DATE(YEAR(N178)+1,MONTH(N178),DAY(N178)),IF(F178=$R$1,DATE(YEAR(N178)+3,MONTH(N178),DAY(N178)),IF(F178=$S$1,DATE(YEAR(N178)+1,MONTH(N178),DAY(N178)),IF(F178=$T$1,DATE(YEAR(N178)+1,MONTH(N178),DAY(N178)),IF(F178=$U$1,DATE(YEAR(N178)+1,MONTH(N178),DAY(N178)),IF(F178="ЭМИ ПЧ 50",DATE(YEAR(N178)+3,MONTH(N178),DAY(N178)),"ошибка")))))))</f>
        <v>45987</v>
      </c>
      <c r="P178" s="52">
        <v>1</v>
      </c>
      <c r="Q178" s="52">
        <v>1</v>
      </c>
      <c r="R178" s="52">
        <v>1</v>
      </c>
      <c r="S178" s="52"/>
      <c r="T178" s="52"/>
      <c r="U178" s="52"/>
    </row>
    <row r="179" spans="1:21" x14ac:dyDescent="0.3">
      <c r="A179" s="101"/>
      <c r="B179" s="104"/>
      <c r="C179" s="102"/>
      <c r="D179" s="53" t="str">
        <f t="shared" si="4"/>
        <v>Начальник управления</v>
      </c>
      <c r="E179" s="53" t="str">
        <f t="shared" si="5"/>
        <v>20240014</v>
      </c>
      <c r="F179" s="55" t="s">
        <v>926</v>
      </c>
      <c r="G179" s="55"/>
      <c r="H179" s="55"/>
      <c r="I179" s="55"/>
      <c r="J179" s="55"/>
      <c r="K179" s="55"/>
      <c r="L179" s="56"/>
      <c r="M179" s="57">
        <v>1</v>
      </c>
      <c r="N179" s="59">
        <v>45622</v>
      </c>
      <c r="O179" s="58">
        <f>IF(F179=$P$1,DATE(YEAR(N179)+1,MONTH(N179),DAY(N179)),IF(F179=$Q$1,DATE(YEAR(N179)+1,MONTH(N179),DAY(N179)),IF(F179=$R$1,DATE(YEAR(N179)+3,MONTH(N179),DAY(N179)),IF(F179=$S$1,DATE(YEAR(N179)+1,MONTH(N179),DAY(N179)),IF(F179=$T$1,DATE(YEAR(N179)+1,MONTH(N179),DAY(N179)),IF(F179=$U$1,DATE(YEAR(N179)+1,MONTH(N179),DAY(N179)),IF(F179="ЭМИ ПЧ 50",DATE(YEAR(N179)+3,MONTH(N179),DAY(N179)),"ошибка")))))))</f>
        <v>45987</v>
      </c>
      <c r="P179" s="52"/>
      <c r="Q179" s="52"/>
      <c r="R179" s="52"/>
      <c r="S179" s="52"/>
      <c r="T179" s="52"/>
      <c r="U179" s="52"/>
    </row>
    <row r="180" spans="1:21" x14ac:dyDescent="0.3">
      <c r="A180" s="101"/>
      <c r="B180" s="104"/>
      <c r="C180" s="102"/>
      <c r="D180" s="53" t="str">
        <f t="shared" si="4"/>
        <v>Начальник управления</v>
      </c>
      <c r="E180" s="53" t="str">
        <f t="shared" si="5"/>
        <v>20240014</v>
      </c>
      <c r="F180" s="55" t="s">
        <v>9</v>
      </c>
      <c r="G180" s="55"/>
      <c r="H180" s="55"/>
      <c r="I180" s="55"/>
      <c r="J180" s="55"/>
      <c r="K180" s="55"/>
      <c r="L180" s="56"/>
      <c r="M180" s="57">
        <v>1</v>
      </c>
      <c r="N180" s="58">
        <v>45622</v>
      </c>
      <c r="O180" s="58">
        <f>IF(F180=$P$1,DATE(YEAR(N180)+1,MONTH(N180),DAY(N180)),IF(F180=$Q$1,DATE(YEAR(N180)+1,MONTH(N180),DAY(N180)),IF(F180=$R$1,DATE(YEAR(N180)+3,MONTH(N180),DAY(N180)),IF(F180=$S$1,DATE(YEAR(N180)+1,MONTH(N180),DAY(N180)),IF(F180=$T$1,DATE(YEAR(N180)+1,MONTH(N180),DAY(N180)),IF(F180=$U$1,DATE(YEAR(N180)+1,MONTH(N180),DAY(N180)),IF(F180="ЭМИ ПЧ 50",DATE(YEAR(N180)+3,MONTH(N180),DAY(N180)),"ошибка")))))))</f>
        <v>46717</v>
      </c>
      <c r="P180" s="52"/>
      <c r="Q180" s="52"/>
      <c r="R180" s="52"/>
      <c r="S180" s="52"/>
      <c r="T180" s="52"/>
      <c r="U180" s="52"/>
    </row>
    <row r="181" spans="1:21" x14ac:dyDescent="0.3">
      <c r="A181" s="101">
        <f>MAX($A$2:A180)+1</f>
        <v>90</v>
      </c>
      <c r="B181" s="104" t="s">
        <v>137</v>
      </c>
      <c r="C181" s="104" t="s">
        <v>138</v>
      </c>
      <c r="D181" s="54" t="str">
        <f t="shared" si="4"/>
        <v>Начальник отдела</v>
      </c>
      <c r="E181" s="54" t="str">
        <f t="shared" si="5"/>
        <v>070003</v>
      </c>
      <c r="F181" s="55" t="s">
        <v>205</v>
      </c>
      <c r="G181" s="55"/>
      <c r="H181" s="55"/>
      <c r="I181" s="55"/>
      <c r="J181" s="55"/>
      <c r="K181" s="55"/>
      <c r="L181" s="56"/>
      <c r="M181" s="57">
        <v>1</v>
      </c>
      <c r="N181" s="59">
        <v>45622</v>
      </c>
      <c r="O181" s="58">
        <f>IF(F181=$P$1,DATE(YEAR(N181)+1,MONTH(N181),DAY(N181)),IF(F181=$Q$1,DATE(YEAR(N181)+1,MONTH(N181),DAY(N181)),IF(F181=$R$1,DATE(YEAR(N181)+3,MONTH(N181),DAY(N181)),IF(F181=$S$1,DATE(YEAR(N181)+1,MONTH(N181),DAY(N181)),IF(F181=$T$1,DATE(YEAR(N181)+1,MONTH(N181),DAY(N181)),IF(F181=$U$1,DATE(YEAR(N181)+1,MONTH(N181),DAY(N181)),IF(F181="ЭМИ ПЧ 50",DATE(YEAR(N181)+3,MONTH(N181),DAY(N181)),"ошибка")))))))</f>
        <v>45987</v>
      </c>
      <c r="P181" s="52">
        <v>1</v>
      </c>
      <c r="Q181" s="52"/>
      <c r="R181" s="52">
        <v>1</v>
      </c>
      <c r="S181" s="52"/>
      <c r="T181" s="52"/>
      <c r="U181" s="52"/>
    </row>
    <row r="182" spans="1:21" x14ac:dyDescent="0.3">
      <c r="A182" s="101"/>
      <c r="B182" s="104"/>
      <c r="C182" s="104"/>
      <c r="D182" s="54" t="str">
        <f t="shared" si="4"/>
        <v>Начальник отдела</v>
      </c>
      <c r="E182" s="54" t="str">
        <f t="shared" si="5"/>
        <v>070003</v>
      </c>
      <c r="F182" s="55" t="s">
        <v>9</v>
      </c>
      <c r="G182" s="55"/>
      <c r="H182" s="55"/>
      <c r="I182" s="55"/>
      <c r="J182" s="55"/>
      <c r="K182" s="55"/>
      <c r="L182" s="56"/>
      <c r="M182" s="57">
        <v>1</v>
      </c>
      <c r="N182" s="58">
        <v>45622</v>
      </c>
      <c r="O182" s="58">
        <f>IF(F182=$P$1,DATE(YEAR(N182)+1,MONTH(N182),DAY(N182)),IF(F182=$Q$1,DATE(YEAR(N182)+1,MONTH(N182),DAY(N182)),IF(F182=$R$1,DATE(YEAR(N182)+3,MONTH(N182),DAY(N182)),IF(F182=$S$1,DATE(YEAR(N182)+1,MONTH(N182),DAY(N182)),IF(F182=$T$1,DATE(YEAR(N182)+1,MONTH(N182),DAY(N182)),IF(F182=$U$1,DATE(YEAR(N182)+1,MONTH(N182),DAY(N182)),IF(F182="ЭМИ ПЧ 50",DATE(YEAR(N182)+3,MONTH(N182),DAY(N182)),"ошибка")))))))</f>
        <v>46717</v>
      </c>
      <c r="P182" s="52"/>
      <c r="Q182" s="52"/>
      <c r="R182" s="52"/>
      <c r="S182" s="52"/>
      <c r="T182" s="52"/>
      <c r="U182" s="52"/>
    </row>
    <row r="183" spans="1:21" ht="27.6" x14ac:dyDescent="0.3">
      <c r="A183" s="52">
        <f>MAX($A$2:A182)+1</f>
        <v>91</v>
      </c>
      <c r="B183" s="60" t="s">
        <v>137</v>
      </c>
      <c r="C183" s="60" t="s">
        <v>139</v>
      </c>
      <c r="D183" s="60" t="str">
        <f t="shared" si="4"/>
        <v>Заместитель начальника отдела</v>
      </c>
      <c r="E183" s="60" t="str">
        <f t="shared" si="5"/>
        <v>20230021</v>
      </c>
      <c r="F183" s="55" t="s">
        <v>205</v>
      </c>
      <c r="G183" s="55"/>
      <c r="H183" s="55"/>
      <c r="I183" s="55"/>
      <c r="J183" s="55"/>
      <c r="K183" s="55"/>
      <c r="L183" s="56"/>
      <c r="M183" s="57">
        <v>1</v>
      </c>
      <c r="N183" s="59">
        <v>45622</v>
      </c>
      <c r="O183" s="58">
        <f>IF(F183=$P$1,DATE(YEAR(N183)+1,MONTH(N183),DAY(N183)),IF(F183=$Q$1,DATE(YEAR(N183)+1,MONTH(N183),DAY(N183)),IF(F183=$R$1,DATE(YEAR(N183)+3,MONTH(N183),DAY(N183)),IF(F183=$S$1,DATE(YEAR(N183)+1,MONTH(N183),DAY(N183)),IF(F183=$T$1,DATE(YEAR(N183)+1,MONTH(N183),DAY(N183)),IF(F183=$U$1,DATE(YEAR(N183)+1,MONTH(N183),DAY(N183)),IF(F183="ЭМИ ПЧ 50",DATE(YEAR(N183)+3,MONTH(N183),DAY(N183)),"ошибка")))))))</f>
        <v>45987</v>
      </c>
      <c r="P183" s="52">
        <v>1</v>
      </c>
      <c r="Q183" s="52"/>
      <c r="R183" s="52"/>
      <c r="S183" s="52"/>
      <c r="T183" s="52"/>
      <c r="U183" s="52"/>
    </row>
    <row r="184" spans="1:21" ht="27.6" x14ac:dyDescent="0.3">
      <c r="A184" s="52">
        <f>MAX($A$2:A183)+1</f>
        <v>92</v>
      </c>
      <c r="B184" s="53" t="s">
        <v>137</v>
      </c>
      <c r="C184" s="53" t="s">
        <v>140</v>
      </c>
      <c r="D184" s="53" t="str">
        <f t="shared" si="4"/>
        <v>Руководитель группы</v>
      </c>
      <c r="E184" s="53" t="str">
        <f t="shared" si="5"/>
        <v>20230022</v>
      </c>
      <c r="F184" s="55" t="s">
        <v>205</v>
      </c>
      <c r="G184" s="55"/>
      <c r="H184" s="55"/>
      <c r="I184" s="55"/>
      <c r="J184" s="55"/>
      <c r="K184" s="55"/>
      <c r="L184" s="56"/>
      <c r="M184" s="57">
        <v>1</v>
      </c>
      <c r="N184" s="58">
        <v>45622</v>
      </c>
      <c r="O184" s="58">
        <f>IF(F184=$P$1,DATE(YEAR(N184)+1,MONTH(N184),DAY(N184)),IF(F184=$Q$1,DATE(YEAR(N184)+1,MONTH(N184),DAY(N184)),IF(F184=$R$1,DATE(YEAR(N184)+3,MONTH(N184),DAY(N184)),IF(F184=$S$1,DATE(YEAR(N184)+1,MONTH(N184),DAY(N184)),IF(F184=$T$1,DATE(YEAR(N184)+1,MONTH(N184),DAY(N184)),IF(F184=$U$1,DATE(YEAR(N184)+1,MONTH(N184),DAY(N184)),IF(F184="ЭМИ ПЧ 50",DATE(YEAR(N184)+3,MONTH(N184),DAY(N184)),"ошибка")))))))</f>
        <v>45987</v>
      </c>
      <c r="P184" s="52">
        <v>1</v>
      </c>
      <c r="Q184" s="52"/>
      <c r="R184" s="52"/>
      <c r="S184" s="52"/>
      <c r="T184" s="52"/>
      <c r="U184" s="52"/>
    </row>
    <row r="185" spans="1:21" x14ac:dyDescent="0.3">
      <c r="A185" s="101">
        <f>MAX($A$2:A184)+1</f>
        <v>93</v>
      </c>
      <c r="B185" s="104" t="s">
        <v>137</v>
      </c>
      <c r="C185" s="104" t="s">
        <v>141</v>
      </c>
      <c r="D185" s="54" t="str">
        <f t="shared" si="4"/>
        <v>Главный экономист</v>
      </c>
      <c r="E185" s="54" t="str">
        <f t="shared" si="5"/>
        <v>070004</v>
      </c>
      <c r="F185" s="55" t="s">
        <v>205</v>
      </c>
      <c r="G185" s="55"/>
      <c r="H185" s="55"/>
      <c r="I185" s="55"/>
      <c r="J185" s="55"/>
      <c r="K185" s="55"/>
      <c r="L185" s="56"/>
      <c r="M185" s="57">
        <v>1</v>
      </c>
      <c r="N185" s="59">
        <v>45622</v>
      </c>
      <c r="O185" s="58">
        <f>IF(F185=$P$1,DATE(YEAR(N185)+1,MONTH(N185),DAY(N185)),IF(F185=$Q$1,DATE(YEAR(N185)+1,MONTH(N185),DAY(N185)),IF(F185=$R$1,DATE(YEAR(N185)+3,MONTH(N185),DAY(N185)),IF(F185=$S$1,DATE(YEAR(N185)+1,MONTH(N185),DAY(N185)),IF(F185=$T$1,DATE(YEAR(N185)+1,MONTH(N185),DAY(N185)),IF(F185=$U$1,DATE(YEAR(N185)+1,MONTH(N185),DAY(N185)),IF(F185="ЭМИ ПЧ 50",DATE(YEAR(N185)+3,MONTH(N185),DAY(N185)),"ошибка")))))))</f>
        <v>45987</v>
      </c>
      <c r="P185" s="52">
        <v>1</v>
      </c>
      <c r="Q185" s="52"/>
      <c r="R185" s="52">
        <v>1</v>
      </c>
      <c r="S185" s="52"/>
      <c r="T185" s="52"/>
      <c r="U185" s="52"/>
    </row>
    <row r="186" spans="1:21" x14ac:dyDescent="0.3">
      <c r="A186" s="101"/>
      <c r="B186" s="104"/>
      <c r="C186" s="104"/>
      <c r="D186" s="54" t="str">
        <f t="shared" si="4"/>
        <v>Главный экономист</v>
      </c>
      <c r="E186" s="54" t="str">
        <f t="shared" si="5"/>
        <v>070004</v>
      </c>
      <c r="F186" s="55" t="s">
        <v>9</v>
      </c>
      <c r="G186" s="55"/>
      <c r="H186" s="55"/>
      <c r="I186" s="55"/>
      <c r="J186" s="55"/>
      <c r="K186" s="55"/>
      <c r="L186" s="56"/>
      <c r="M186" s="57">
        <v>1</v>
      </c>
      <c r="N186" s="58">
        <v>45622</v>
      </c>
      <c r="O186" s="58">
        <f>IF(F186=$P$1,DATE(YEAR(N186)+1,MONTH(N186),DAY(N186)),IF(F186=$Q$1,DATE(YEAR(N186)+1,MONTH(N186),DAY(N186)),IF(F186=$R$1,DATE(YEAR(N186)+3,MONTH(N186),DAY(N186)),IF(F186=$S$1,DATE(YEAR(N186)+1,MONTH(N186),DAY(N186)),IF(F186=$T$1,DATE(YEAR(N186)+1,MONTH(N186),DAY(N186)),IF(F186=$U$1,DATE(YEAR(N186)+1,MONTH(N186),DAY(N186)),IF(F186="ЭМИ ПЧ 50",DATE(YEAR(N186)+3,MONTH(N186),DAY(N186)),"ошибка")))))))</f>
        <v>46717</v>
      </c>
      <c r="P186" s="52"/>
      <c r="Q186" s="52"/>
      <c r="R186" s="52"/>
      <c r="S186" s="52"/>
      <c r="T186" s="52"/>
      <c r="U186" s="52"/>
    </row>
    <row r="187" spans="1:21" x14ac:dyDescent="0.3">
      <c r="A187" s="101">
        <f>MAX($A$2:A186)+1</f>
        <v>94</v>
      </c>
      <c r="B187" s="104" t="s">
        <v>137</v>
      </c>
      <c r="C187" s="104" t="s">
        <v>142</v>
      </c>
      <c r="D187" s="54" t="str">
        <f t="shared" si="4"/>
        <v>Главный экономист</v>
      </c>
      <c r="E187" s="54" t="str">
        <f t="shared" si="5"/>
        <v>070001</v>
      </c>
      <c r="F187" s="55" t="s">
        <v>205</v>
      </c>
      <c r="G187" s="55"/>
      <c r="H187" s="55"/>
      <c r="I187" s="55"/>
      <c r="J187" s="55"/>
      <c r="K187" s="55"/>
      <c r="L187" s="56"/>
      <c r="M187" s="57">
        <v>1</v>
      </c>
      <c r="N187" s="59">
        <v>45622</v>
      </c>
      <c r="O187" s="58">
        <f>IF(F187=$P$1,DATE(YEAR(N187)+1,MONTH(N187),DAY(N187)),IF(F187=$Q$1,DATE(YEAR(N187)+1,MONTH(N187),DAY(N187)),IF(F187=$R$1,DATE(YEAR(N187)+3,MONTH(N187),DAY(N187)),IF(F187=$S$1,DATE(YEAR(N187)+1,MONTH(N187),DAY(N187)),IF(F187=$T$1,DATE(YEAR(N187)+1,MONTH(N187),DAY(N187)),IF(F187=$U$1,DATE(YEAR(N187)+1,MONTH(N187),DAY(N187)),IF(F187="ЭМИ ПЧ 50",DATE(YEAR(N187)+3,MONTH(N187),DAY(N187)),"ошибка")))))))</f>
        <v>45987</v>
      </c>
      <c r="P187" s="52">
        <v>1</v>
      </c>
      <c r="Q187" s="52"/>
      <c r="R187" s="52">
        <v>1</v>
      </c>
      <c r="S187" s="52"/>
      <c r="T187" s="52"/>
      <c r="U187" s="52"/>
    </row>
    <row r="188" spans="1:21" x14ac:dyDescent="0.3">
      <c r="A188" s="101"/>
      <c r="B188" s="104"/>
      <c r="C188" s="104"/>
      <c r="D188" s="54" t="str">
        <f t="shared" si="4"/>
        <v>Главный экономист</v>
      </c>
      <c r="E188" s="54" t="str">
        <f t="shared" si="5"/>
        <v>070001</v>
      </c>
      <c r="F188" s="55" t="s">
        <v>9</v>
      </c>
      <c r="G188" s="55"/>
      <c r="H188" s="55"/>
      <c r="I188" s="55"/>
      <c r="J188" s="55"/>
      <c r="K188" s="55"/>
      <c r="L188" s="56"/>
      <c r="M188" s="57">
        <v>1</v>
      </c>
      <c r="N188" s="58">
        <v>45622</v>
      </c>
      <c r="O188" s="58">
        <f>IF(F188=$P$1,DATE(YEAR(N188)+1,MONTH(N188),DAY(N188)),IF(F188=$Q$1,DATE(YEAR(N188)+1,MONTH(N188),DAY(N188)),IF(F188=$R$1,DATE(YEAR(N188)+3,MONTH(N188),DAY(N188)),IF(F188=$S$1,DATE(YEAR(N188)+1,MONTH(N188),DAY(N188)),IF(F188=$T$1,DATE(YEAR(N188)+1,MONTH(N188),DAY(N188)),IF(F188=$U$1,DATE(YEAR(N188)+1,MONTH(N188),DAY(N188)),IF(F188="ЭМИ ПЧ 50",DATE(YEAR(N188)+3,MONTH(N188),DAY(N188)),"ошибка")))))))</f>
        <v>46717</v>
      </c>
      <c r="P188" s="52"/>
      <c r="Q188" s="52"/>
      <c r="R188" s="52"/>
      <c r="S188" s="52"/>
      <c r="T188" s="52"/>
      <c r="U188" s="52"/>
    </row>
    <row r="189" spans="1:21" x14ac:dyDescent="0.3">
      <c r="A189" s="101">
        <f>MAX($A$2:A188)+1</f>
        <v>95</v>
      </c>
      <c r="B189" s="104" t="s">
        <v>137</v>
      </c>
      <c r="C189" s="104" t="s">
        <v>143</v>
      </c>
      <c r="D189" s="54" t="str">
        <f t="shared" si="4"/>
        <v>Главный экономист</v>
      </c>
      <c r="E189" s="54" t="str">
        <f t="shared" si="5"/>
        <v>070002</v>
      </c>
      <c r="F189" s="55" t="s">
        <v>205</v>
      </c>
      <c r="G189" s="55"/>
      <c r="H189" s="55"/>
      <c r="I189" s="55"/>
      <c r="J189" s="55"/>
      <c r="K189" s="55"/>
      <c r="L189" s="56"/>
      <c r="M189" s="57">
        <v>1</v>
      </c>
      <c r="N189" s="59">
        <v>45622</v>
      </c>
      <c r="O189" s="58">
        <f>IF(F189=$P$1,DATE(YEAR(N189)+1,MONTH(N189),DAY(N189)),IF(F189=$Q$1,DATE(YEAR(N189)+1,MONTH(N189),DAY(N189)),IF(F189=$R$1,DATE(YEAR(N189)+3,MONTH(N189),DAY(N189)),IF(F189=$S$1,DATE(YEAR(N189)+1,MONTH(N189),DAY(N189)),IF(F189=$T$1,DATE(YEAR(N189)+1,MONTH(N189),DAY(N189)),IF(F189=$U$1,DATE(YEAR(N189)+1,MONTH(N189),DAY(N189)),IF(F189="ЭМИ ПЧ 50",DATE(YEAR(N189)+3,MONTH(N189),DAY(N189)),"ошибка")))))))</f>
        <v>45987</v>
      </c>
      <c r="P189" s="52">
        <v>1</v>
      </c>
      <c r="Q189" s="52"/>
      <c r="R189" s="52">
        <v>1</v>
      </c>
      <c r="S189" s="52"/>
      <c r="T189" s="52"/>
      <c r="U189" s="52"/>
    </row>
    <row r="190" spans="1:21" x14ac:dyDescent="0.3">
      <c r="A190" s="101"/>
      <c r="B190" s="104"/>
      <c r="C190" s="104"/>
      <c r="D190" s="54" t="str">
        <f t="shared" si="4"/>
        <v>Главный экономист</v>
      </c>
      <c r="E190" s="54" t="str">
        <f t="shared" si="5"/>
        <v>070002</v>
      </c>
      <c r="F190" s="55" t="s">
        <v>9</v>
      </c>
      <c r="G190" s="55"/>
      <c r="H190" s="55"/>
      <c r="I190" s="55"/>
      <c r="J190" s="55"/>
      <c r="K190" s="55"/>
      <c r="L190" s="56"/>
      <c r="M190" s="57">
        <v>1</v>
      </c>
      <c r="N190" s="58">
        <v>45622</v>
      </c>
      <c r="O190" s="58">
        <f>IF(F190=$P$1,DATE(YEAR(N190)+1,MONTH(N190),DAY(N190)),IF(F190=$Q$1,DATE(YEAR(N190)+1,MONTH(N190),DAY(N190)),IF(F190=$R$1,DATE(YEAR(N190)+3,MONTH(N190),DAY(N190)),IF(F190=$S$1,DATE(YEAR(N190)+1,MONTH(N190),DAY(N190)),IF(F190=$T$1,DATE(YEAR(N190)+1,MONTH(N190),DAY(N190)),IF(F190=$U$1,DATE(YEAR(N190)+1,MONTH(N190),DAY(N190)),IF(F190="ЭМИ ПЧ 50",DATE(YEAR(N190)+3,MONTH(N190),DAY(N190)),"ошибка")))))))</f>
        <v>46717</v>
      </c>
      <c r="P190" s="52"/>
      <c r="Q190" s="52"/>
      <c r="R190" s="52"/>
      <c r="S190" s="52"/>
      <c r="T190" s="52"/>
      <c r="U190" s="52"/>
    </row>
    <row r="191" spans="1:21" ht="41.4" x14ac:dyDescent="0.3">
      <c r="A191" s="52">
        <f>MAX($A$2:A190)+1</f>
        <v>96</v>
      </c>
      <c r="B191" s="53" t="s">
        <v>144</v>
      </c>
      <c r="C191" s="53" t="s">
        <v>145</v>
      </c>
      <c r="D191" s="53" t="str">
        <f t="shared" si="4"/>
        <v>Заместитель начальника управления-начальник отдела</v>
      </c>
      <c r="E191" s="53" t="str">
        <f t="shared" si="5"/>
        <v>20230023</v>
      </c>
      <c r="F191" s="55" t="s">
        <v>205</v>
      </c>
      <c r="G191" s="55"/>
      <c r="H191" s="55"/>
      <c r="I191" s="55"/>
      <c r="J191" s="55"/>
      <c r="K191" s="55"/>
      <c r="L191" s="56"/>
      <c r="M191" s="57">
        <v>1</v>
      </c>
      <c r="N191" s="59">
        <v>45622</v>
      </c>
      <c r="O191" s="58">
        <f>IF(F191=$P$1,DATE(YEAR(N191)+1,MONTH(N191),DAY(N191)),IF(F191=$Q$1,DATE(YEAR(N191)+1,MONTH(N191),DAY(N191)),IF(F191=$R$1,DATE(YEAR(N191)+3,MONTH(N191),DAY(N191)),IF(F191=$S$1,DATE(YEAR(N191)+1,MONTH(N191),DAY(N191)),IF(F191=$T$1,DATE(YEAR(N191)+1,MONTH(N191),DAY(N191)),IF(F191=$U$1,DATE(YEAR(N191)+1,MONTH(N191),DAY(N191)),IF(F191="ЭМИ ПЧ 50",DATE(YEAR(N191)+3,MONTH(N191),DAY(N191)),"ошибка")))))))</f>
        <v>45987</v>
      </c>
      <c r="P191" s="52">
        <v>1</v>
      </c>
      <c r="Q191" s="52"/>
      <c r="R191" s="52"/>
      <c r="S191" s="52"/>
      <c r="T191" s="52"/>
      <c r="U191" s="52"/>
    </row>
    <row r="192" spans="1:21" x14ac:dyDescent="0.3">
      <c r="A192" s="101">
        <f>MAX($A$2:A191)+1</f>
        <v>97</v>
      </c>
      <c r="B192" s="104" t="s">
        <v>144</v>
      </c>
      <c r="C192" s="104" t="s">
        <v>146</v>
      </c>
      <c r="D192" s="54" t="str">
        <f t="shared" si="4"/>
        <v>Заместитель начальника отдела</v>
      </c>
      <c r="E192" s="54" t="str">
        <f t="shared" si="5"/>
        <v>0000460</v>
      </c>
      <c r="F192" s="55" t="s">
        <v>205</v>
      </c>
      <c r="G192" s="55"/>
      <c r="H192" s="55"/>
      <c r="I192" s="55"/>
      <c r="J192" s="55"/>
      <c r="K192" s="55"/>
      <c r="L192" s="56"/>
      <c r="M192" s="57">
        <v>1</v>
      </c>
      <c r="N192" s="58">
        <v>45622</v>
      </c>
      <c r="O192" s="58">
        <f>IF(F192=$P$1,DATE(YEAR(N192)+1,MONTH(N192),DAY(N192)),IF(F192=$Q$1,DATE(YEAR(N192)+1,MONTH(N192),DAY(N192)),IF(F192=$R$1,DATE(YEAR(N192)+3,MONTH(N192),DAY(N192)),IF(F192=$S$1,DATE(YEAR(N192)+1,MONTH(N192),DAY(N192)),IF(F192=$T$1,DATE(YEAR(N192)+1,MONTH(N192),DAY(N192)),IF(F192=$U$1,DATE(YEAR(N192)+1,MONTH(N192),DAY(N192)),IF(F192="ЭМИ ПЧ 50",DATE(YEAR(N192)+3,MONTH(N192),DAY(N192)),"ошибка")))))))</f>
        <v>45987</v>
      </c>
      <c r="P192" s="52">
        <v>1</v>
      </c>
      <c r="Q192" s="52"/>
      <c r="R192" s="52">
        <v>1</v>
      </c>
      <c r="S192" s="52"/>
      <c r="T192" s="52"/>
      <c r="U192" s="52"/>
    </row>
    <row r="193" spans="1:21" x14ac:dyDescent="0.3">
      <c r="A193" s="101"/>
      <c r="B193" s="104"/>
      <c r="C193" s="104"/>
      <c r="D193" s="54" t="str">
        <f t="shared" si="4"/>
        <v>Заместитель начальника отдела</v>
      </c>
      <c r="E193" s="54" t="str">
        <f t="shared" si="5"/>
        <v>0000460</v>
      </c>
      <c r="F193" s="55" t="s">
        <v>9</v>
      </c>
      <c r="G193" s="55"/>
      <c r="H193" s="55"/>
      <c r="I193" s="55"/>
      <c r="J193" s="55"/>
      <c r="K193" s="55"/>
      <c r="L193" s="56"/>
      <c r="M193" s="57">
        <v>1</v>
      </c>
      <c r="N193" s="59">
        <v>45622</v>
      </c>
      <c r="O193" s="58">
        <f>IF(F193=$P$1,DATE(YEAR(N193)+1,MONTH(N193),DAY(N193)),IF(F193=$Q$1,DATE(YEAR(N193)+1,MONTH(N193),DAY(N193)),IF(F193=$R$1,DATE(YEAR(N193)+3,MONTH(N193),DAY(N193)),IF(F193=$S$1,DATE(YEAR(N193)+1,MONTH(N193),DAY(N193)),IF(F193=$T$1,DATE(YEAR(N193)+1,MONTH(N193),DAY(N193)),IF(F193=$U$1,DATE(YEAR(N193)+1,MONTH(N193),DAY(N193)),IF(F193="ЭМИ ПЧ 50",DATE(YEAR(N193)+3,MONTH(N193),DAY(N193)),"ошибка")))))))</f>
        <v>46717</v>
      </c>
      <c r="P193" s="52"/>
      <c r="Q193" s="52"/>
      <c r="R193" s="52"/>
      <c r="S193" s="52"/>
      <c r="T193" s="52"/>
      <c r="U193" s="52"/>
    </row>
    <row r="194" spans="1:21" ht="27.6" x14ac:dyDescent="0.3">
      <c r="A194" s="52">
        <f>MAX($A$2:A193)+1</f>
        <v>98</v>
      </c>
      <c r="B194" s="53" t="s">
        <v>147</v>
      </c>
      <c r="C194" s="53" t="s">
        <v>148</v>
      </c>
      <c r="D194" s="53" t="str">
        <f t="shared" si="4"/>
        <v>Руководитель группы</v>
      </c>
      <c r="E194" s="53" t="str">
        <f t="shared" si="5"/>
        <v>20230024</v>
      </c>
      <c r="F194" s="55" t="s">
        <v>205</v>
      </c>
      <c r="G194" s="55"/>
      <c r="H194" s="55"/>
      <c r="I194" s="55"/>
      <c r="J194" s="55"/>
      <c r="K194" s="55"/>
      <c r="L194" s="56"/>
      <c r="M194" s="57">
        <v>1</v>
      </c>
      <c r="N194" s="58">
        <v>45622</v>
      </c>
      <c r="O194" s="58">
        <f>IF(F194=$P$1,DATE(YEAR(N194)+1,MONTH(N194),DAY(N194)),IF(F194=$Q$1,DATE(YEAR(N194)+1,MONTH(N194),DAY(N194)),IF(F194=$R$1,DATE(YEAR(N194)+3,MONTH(N194),DAY(N194)),IF(F194=$S$1,DATE(YEAR(N194)+1,MONTH(N194),DAY(N194)),IF(F194=$T$1,DATE(YEAR(N194)+1,MONTH(N194),DAY(N194)),IF(F194=$U$1,DATE(YEAR(N194)+1,MONTH(N194),DAY(N194)),IF(F194="ЭМИ ПЧ 50",DATE(YEAR(N194)+3,MONTH(N194),DAY(N194)),"ошибка")))))))</f>
        <v>45987</v>
      </c>
      <c r="P194" s="52">
        <v>1</v>
      </c>
      <c r="Q194" s="52"/>
      <c r="R194" s="52"/>
      <c r="S194" s="52"/>
      <c r="T194" s="52"/>
      <c r="U194" s="52"/>
    </row>
    <row r="195" spans="1:21" ht="27.6" x14ac:dyDescent="0.3">
      <c r="A195" s="52">
        <f>MAX($A$2:A194)+1</f>
        <v>99</v>
      </c>
      <c r="B195" s="53" t="s">
        <v>147</v>
      </c>
      <c r="C195" s="53" t="s">
        <v>149</v>
      </c>
      <c r="D195" s="53" t="str">
        <f t="shared" si="4"/>
        <v>Руководитель группы</v>
      </c>
      <c r="E195" s="53" t="str">
        <f t="shared" si="5"/>
        <v>20230025</v>
      </c>
      <c r="F195" s="55" t="s">
        <v>205</v>
      </c>
      <c r="G195" s="55"/>
      <c r="H195" s="55"/>
      <c r="I195" s="55"/>
      <c r="J195" s="55"/>
      <c r="K195" s="55"/>
      <c r="L195" s="56"/>
      <c r="M195" s="57">
        <v>1</v>
      </c>
      <c r="N195" s="59">
        <v>45622</v>
      </c>
      <c r="O195" s="58">
        <f>IF(F195=$P$1,DATE(YEAR(N195)+1,MONTH(N195),DAY(N195)),IF(F195=$Q$1,DATE(YEAR(N195)+1,MONTH(N195),DAY(N195)),IF(F195=$R$1,DATE(YEAR(N195)+3,MONTH(N195),DAY(N195)),IF(F195=$S$1,DATE(YEAR(N195)+1,MONTH(N195),DAY(N195)),IF(F195=$T$1,DATE(YEAR(N195)+1,MONTH(N195),DAY(N195)),IF(F195=$U$1,DATE(YEAR(N195)+1,MONTH(N195),DAY(N195)),IF(F195="ЭМИ ПЧ 50",DATE(YEAR(N195)+3,MONTH(N195),DAY(N195)),"ошибка")))))))</f>
        <v>45987</v>
      </c>
      <c r="P195" s="52">
        <v>1</v>
      </c>
      <c r="Q195" s="52"/>
      <c r="R195" s="52"/>
      <c r="S195" s="52"/>
      <c r="T195" s="52"/>
      <c r="U195" s="52"/>
    </row>
    <row r="196" spans="1:21" x14ac:dyDescent="0.3">
      <c r="A196" s="101">
        <f>MAX($A$2:A195)+1</f>
        <v>100</v>
      </c>
      <c r="B196" s="104" t="s">
        <v>144</v>
      </c>
      <c r="C196" s="104" t="s">
        <v>150</v>
      </c>
      <c r="D196" s="54" t="str">
        <f t="shared" si="4"/>
        <v>Главный экономист</v>
      </c>
      <c r="E196" s="54" t="str">
        <f t="shared" si="5"/>
        <v>030007</v>
      </c>
      <c r="F196" s="55" t="s">
        <v>205</v>
      </c>
      <c r="G196" s="55"/>
      <c r="H196" s="55"/>
      <c r="I196" s="55"/>
      <c r="J196" s="55"/>
      <c r="K196" s="55"/>
      <c r="L196" s="56"/>
      <c r="M196" s="57">
        <v>1</v>
      </c>
      <c r="N196" s="58">
        <v>45622</v>
      </c>
      <c r="O196" s="58">
        <f>IF(F196=$P$1,DATE(YEAR(N196)+1,MONTH(N196),DAY(N196)),IF(F196=$Q$1,DATE(YEAR(N196)+1,MONTH(N196),DAY(N196)),IF(F196=$R$1,DATE(YEAR(N196)+3,MONTH(N196),DAY(N196)),IF(F196=$S$1,DATE(YEAR(N196)+1,MONTH(N196),DAY(N196)),IF(F196=$T$1,DATE(YEAR(N196)+1,MONTH(N196),DAY(N196)),IF(F196=$U$1,DATE(YEAR(N196)+1,MONTH(N196),DAY(N196)),IF(F196="ЭМИ ПЧ 50",DATE(YEAR(N196)+3,MONTH(N196),DAY(N196)),"ошибка")))))))</f>
        <v>45987</v>
      </c>
      <c r="P196" s="52">
        <v>1</v>
      </c>
      <c r="Q196" s="52"/>
      <c r="R196" s="52">
        <v>1</v>
      </c>
      <c r="S196" s="52"/>
      <c r="T196" s="52"/>
      <c r="U196" s="52"/>
    </row>
    <row r="197" spans="1:21" x14ac:dyDescent="0.3">
      <c r="A197" s="101"/>
      <c r="B197" s="104"/>
      <c r="C197" s="104"/>
      <c r="D197" s="54" t="str">
        <f t="shared" si="4"/>
        <v>Главный экономист</v>
      </c>
      <c r="E197" s="54" t="str">
        <f t="shared" si="5"/>
        <v>030007</v>
      </c>
      <c r="F197" s="55" t="s">
        <v>9</v>
      </c>
      <c r="G197" s="55"/>
      <c r="H197" s="55"/>
      <c r="I197" s="55"/>
      <c r="J197" s="55"/>
      <c r="K197" s="55"/>
      <c r="L197" s="56"/>
      <c r="M197" s="57">
        <v>1</v>
      </c>
      <c r="N197" s="59">
        <v>45622</v>
      </c>
      <c r="O197" s="58">
        <f>IF(F197=$P$1,DATE(YEAR(N197)+1,MONTH(N197),DAY(N197)),IF(F197=$Q$1,DATE(YEAR(N197)+1,MONTH(N197),DAY(N197)),IF(F197=$R$1,DATE(YEAR(N197)+3,MONTH(N197),DAY(N197)),IF(F197=$S$1,DATE(YEAR(N197)+1,MONTH(N197),DAY(N197)),IF(F197=$T$1,DATE(YEAR(N197)+1,MONTH(N197),DAY(N197)),IF(F197=$U$1,DATE(YEAR(N197)+1,MONTH(N197),DAY(N197)),IF(F197="ЭМИ ПЧ 50",DATE(YEAR(N197)+3,MONTH(N197),DAY(N197)),"ошибка")))))))</f>
        <v>46717</v>
      </c>
      <c r="P197" s="52"/>
      <c r="Q197" s="52"/>
      <c r="R197" s="52"/>
      <c r="S197" s="52"/>
      <c r="T197" s="52"/>
      <c r="U197" s="52"/>
    </row>
    <row r="198" spans="1:21" x14ac:dyDescent="0.3">
      <c r="A198" s="101">
        <f>MAX($A$2:A197)+1</f>
        <v>101</v>
      </c>
      <c r="B198" s="104" t="s">
        <v>144</v>
      </c>
      <c r="C198" s="104" t="s">
        <v>151</v>
      </c>
      <c r="D198" s="54" t="str">
        <f t="shared" si="4"/>
        <v>Главный экономист</v>
      </c>
      <c r="E198" s="54" t="str">
        <f t="shared" si="5"/>
        <v>0000495</v>
      </c>
      <c r="F198" s="55" t="s">
        <v>205</v>
      </c>
      <c r="G198" s="55"/>
      <c r="H198" s="55"/>
      <c r="I198" s="55"/>
      <c r="J198" s="55"/>
      <c r="K198" s="55"/>
      <c r="L198" s="56"/>
      <c r="M198" s="57">
        <v>1</v>
      </c>
      <c r="N198" s="58">
        <v>45622</v>
      </c>
      <c r="O198" s="58">
        <f>IF(F198=$P$1,DATE(YEAR(N198)+1,MONTH(N198),DAY(N198)),IF(F198=$Q$1,DATE(YEAR(N198)+1,MONTH(N198),DAY(N198)),IF(F198=$R$1,DATE(YEAR(N198)+3,MONTH(N198),DAY(N198)),IF(F198=$S$1,DATE(YEAR(N198)+1,MONTH(N198),DAY(N198)),IF(F198=$T$1,DATE(YEAR(N198)+1,MONTH(N198),DAY(N198)),IF(F198=$U$1,DATE(YEAR(N198)+1,MONTH(N198),DAY(N198)),IF(F198="ЭМИ ПЧ 50",DATE(YEAR(N198)+3,MONTH(N198),DAY(N198)),"ошибка")))))))</f>
        <v>45987</v>
      </c>
      <c r="P198" s="52">
        <v>1</v>
      </c>
      <c r="Q198" s="52"/>
      <c r="R198" s="52">
        <v>1</v>
      </c>
      <c r="S198" s="52"/>
      <c r="T198" s="52"/>
      <c r="U198" s="52"/>
    </row>
    <row r="199" spans="1:21" x14ac:dyDescent="0.3">
      <c r="A199" s="101"/>
      <c r="B199" s="104"/>
      <c r="C199" s="104"/>
      <c r="D199" s="54" t="str">
        <f t="shared" si="4"/>
        <v>Главный экономист</v>
      </c>
      <c r="E199" s="54" t="str">
        <f t="shared" si="5"/>
        <v>0000495</v>
      </c>
      <c r="F199" s="55" t="s">
        <v>9</v>
      </c>
      <c r="G199" s="55"/>
      <c r="H199" s="55"/>
      <c r="I199" s="55"/>
      <c r="J199" s="55"/>
      <c r="K199" s="55"/>
      <c r="L199" s="56"/>
      <c r="M199" s="57">
        <v>1</v>
      </c>
      <c r="N199" s="59">
        <v>45622</v>
      </c>
      <c r="O199" s="58">
        <f>IF(F199=$P$1,DATE(YEAR(N199)+1,MONTH(N199),DAY(N199)),IF(F199=$Q$1,DATE(YEAR(N199)+1,MONTH(N199),DAY(N199)),IF(F199=$R$1,DATE(YEAR(N199)+3,MONTH(N199),DAY(N199)),IF(F199=$S$1,DATE(YEAR(N199)+1,MONTH(N199),DAY(N199)),IF(F199=$T$1,DATE(YEAR(N199)+1,MONTH(N199),DAY(N199)),IF(F199=$U$1,DATE(YEAR(N199)+1,MONTH(N199),DAY(N199)),IF(F199="ЭМИ ПЧ 50",DATE(YEAR(N199)+3,MONTH(N199),DAY(N199)),"ошибка")))))))</f>
        <v>46717</v>
      </c>
      <c r="P199" s="52"/>
      <c r="Q199" s="52"/>
      <c r="R199" s="52"/>
      <c r="S199" s="52"/>
      <c r="T199" s="52"/>
      <c r="U199" s="52"/>
    </row>
    <row r="200" spans="1:21" x14ac:dyDescent="0.3">
      <c r="A200" s="101">
        <f>MAX($A$2:A199)+1</f>
        <v>102</v>
      </c>
      <c r="B200" s="104" t="s">
        <v>144</v>
      </c>
      <c r="C200" s="104" t="s">
        <v>152</v>
      </c>
      <c r="D200" s="54" t="str">
        <f t="shared" si="4"/>
        <v>Главный экономист</v>
      </c>
      <c r="E200" s="54" t="str">
        <f t="shared" si="5"/>
        <v>030009</v>
      </c>
      <c r="F200" s="55" t="s">
        <v>205</v>
      </c>
      <c r="G200" s="55"/>
      <c r="H200" s="55"/>
      <c r="I200" s="55"/>
      <c r="J200" s="55"/>
      <c r="K200" s="55"/>
      <c r="L200" s="56"/>
      <c r="M200" s="57">
        <v>1</v>
      </c>
      <c r="N200" s="58">
        <v>45622</v>
      </c>
      <c r="O200" s="58">
        <f>IF(F200=$P$1,DATE(YEAR(N200)+1,MONTH(N200),DAY(N200)),IF(F200=$Q$1,DATE(YEAR(N200)+1,MONTH(N200),DAY(N200)),IF(F200=$R$1,DATE(YEAR(N200)+3,MONTH(N200),DAY(N200)),IF(F200=$S$1,DATE(YEAR(N200)+1,MONTH(N200),DAY(N200)),IF(F200=$T$1,DATE(YEAR(N200)+1,MONTH(N200),DAY(N200)),IF(F200=$U$1,DATE(YEAR(N200)+1,MONTH(N200),DAY(N200)),IF(F200="ЭМИ ПЧ 50",DATE(YEAR(N200)+3,MONTH(N200),DAY(N200)),"ошибка")))))))</f>
        <v>45987</v>
      </c>
      <c r="P200" s="52">
        <v>1</v>
      </c>
      <c r="Q200" s="52"/>
      <c r="R200" s="52">
        <v>1</v>
      </c>
      <c r="S200" s="52"/>
      <c r="T200" s="52"/>
      <c r="U200" s="52"/>
    </row>
    <row r="201" spans="1:21" x14ac:dyDescent="0.3">
      <c r="A201" s="101"/>
      <c r="B201" s="104"/>
      <c r="C201" s="104"/>
      <c r="D201" s="54" t="str">
        <f t="shared" si="4"/>
        <v>Главный экономист</v>
      </c>
      <c r="E201" s="54" t="str">
        <f t="shared" si="5"/>
        <v>030009</v>
      </c>
      <c r="F201" s="55" t="s">
        <v>9</v>
      </c>
      <c r="G201" s="55"/>
      <c r="H201" s="55"/>
      <c r="I201" s="55"/>
      <c r="J201" s="55"/>
      <c r="K201" s="55"/>
      <c r="L201" s="56"/>
      <c r="M201" s="57">
        <v>1</v>
      </c>
      <c r="N201" s="59">
        <v>45622</v>
      </c>
      <c r="O201" s="58">
        <f>IF(F201=$P$1,DATE(YEAR(N201)+1,MONTH(N201),DAY(N201)),IF(F201=$Q$1,DATE(YEAR(N201)+1,MONTH(N201),DAY(N201)),IF(F201=$R$1,DATE(YEAR(N201)+3,MONTH(N201),DAY(N201)),IF(F201=$S$1,DATE(YEAR(N201)+1,MONTH(N201),DAY(N201)),IF(F201=$T$1,DATE(YEAR(N201)+1,MONTH(N201),DAY(N201)),IF(F201=$U$1,DATE(YEAR(N201)+1,MONTH(N201),DAY(N201)),IF(F201="ЭМИ ПЧ 50",DATE(YEAR(N201)+3,MONTH(N201),DAY(N201)),"ошибка")))))))</f>
        <v>46717</v>
      </c>
      <c r="P201" s="52"/>
      <c r="Q201" s="52"/>
      <c r="R201" s="52"/>
      <c r="S201" s="52"/>
      <c r="T201" s="52"/>
      <c r="U201" s="52"/>
    </row>
    <row r="202" spans="1:21" x14ac:dyDescent="0.3">
      <c r="A202" s="101">
        <f>MAX($A$2:A201)+1</f>
        <v>103</v>
      </c>
      <c r="B202" s="104" t="s">
        <v>144</v>
      </c>
      <c r="C202" s="104" t="s">
        <v>153</v>
      </c>
      <c r="D202" s="54" t="str">
        <f t="shared" ref="D202:D265" si="6">IF(IFERROR(MID(C202,1,SEARCH(CHAR(10),C202,1)-1),0)=0,D201,MID(C202,1,SEARCH(CHAR(10),C202,1)-1))</f>
        <v>Главный экономист</v>
      </c>
      <c r="E202" s="54" t="str">
        <f t="shared" ref="E202:E265" si="7">IF(IFERROR(MID(C202,SEARCH(CHAR(10),C202,1)+1,LEN(C202)-LEN(D202)),0)=0,E201,MID(C202,SEARCH(CHAR(10),C202,1)+1,LEN(C202)-LEN(D202)))</f>
        <v>030010</v>
      </c>
      <c r="F202" s="55" t="s">
        <v>205</v>
      </c>
      <c r="G202" s="55"/>
      <c r="H202" s="55"/>
      <c r="I202" s="55"/>
      <c r="J202" s="55"/>
      <c r="K202" s="55"/>
      <c r="L202" s="56"/>
      <c r="M202" s="57">
        <v>1</v>
      </c>
      <c r="N202" s="58">
        <v>45622</v>
      </c>
      <c r="O202" s="58">
        <f>IF(F202=$P$1,DATE(YEAR(N202)+1,MONTH(N202),DAY(N202)),IF(F202=$Q$1,DATE(YEAR(N202)+1,MONTH(N202),DAY(N202)),IF(F202=$R$1,DATE(YEAR(N202)+3,MONTH(N202),DAY(N202)),IF(F202=$S$1,DATE(YEAR(N202)+1,MONTH(N202),DAY(N202)),IF(F202=$T$1,DATE(YEAR(N202)+1,MONTH(N202),DAY(N202)),IF(F202=$U$1,DATE(YEAR(N202)+1,MONTH(N202),DAY(N202)),IF(F202="ЭМИ ПЧ 50",DATE(YEAR(N202)+3,MONTH(N202),DAY(N202)),"ошибка")))))))</f>
        <v>45987</v>
      </c>
      <c r="P202" s="52">
        <v>1</v>
      </c>
      <c r="Q202" s="52"/>
      <c r="R202" s="52">
        <v>1</v>
      </c>
      <c r="S202" s="52"/>
      <c r="T202" s="52"/>
      <c r="U202" s="52"/>
    </row>
    <row r="203" spans="1:21" x14ac:dyDescent="0.3">
      <c r="A203" s="101"/>
      <c r="B203" s="104"/>
      <c r="C203" s="104"/>
      <c r="D203" s="54" t="str">
        <f t="shared" si="6"/>
        <v>Главный экономист</v>
      </c>
      <c r="E203" s="54" t="str">
        <f t="shared" si="7"/>
        <v>030010</v>
      </c>
      <c r="F203" s="55" t="s">
        <v>9</v>
      </c>
      <c r="G203" s="55"/>
      <c r="H203" s="55"/>
      <c r="I203" s="55"/>
      <c r="J203" s="55"/>
      <c r="K203" s="55"/>
      <c r="L203" s="56"/>
      <c r="M203" s="57">
        <v>1</v>
      </c>
      <c r="N203" s="59">
        <v>45622</v>
      </c>
      <c r="O203" s="58">
        <f>IF(F203=$P$1,DATE(YEAR(N203)+1,MONTH(N203),DAY(N203)),IF(F203=$Q$1,DATE(YEAR(N203)+1,MONTH(N203),DAY(N203)),IF(F203=$R$1,DATE(YEAR(N203)+3,MONTH(N203),DAY(N203)),IF(F203=$S$1,DATE(YEAR(N203)+1,MONTH(N203),DAY(N203)),IF(F203=$T$1,DATE(YEAR(N203)+1,MONTH(N203),DAY(N203)),IF(F203=$U$1,DATE(YEAR(N203)+1,MONTH(N203),DAY(N203)),IF(F203="ЭМИ ПЧ 50",DATE(YEAR(N203)+3,MONTH(N203),DAY(N203)),"ошибка")))))))</f>
        <v>46717</v>
      </c>
      <c r="P203" s="52"/>
      <c r="Q203" s="52"/>
      <c r="R203" s="52"/>
      <c r="S203" s="52"/>
      <c r="T203" s="52"/>
      <c r="U203" s="52"/>
    </row>
    <row r="204" spans="1:21" x14ac:dyDescent="0.3">
      <c r="A204" s="101">
        <f>MAX($A$2:A203)+1</f>
        <v>104</v>
      </c>
      <c r="B204" s="104" t="s">
        <v>144</v>
      </c>
      <c r="C204" s="104" t="s">
        <v>154</v>
      </c>
      <c r="D204" s="54" t="str">
        <f t="shared" si="6"/>
        <v>Главный экономист</v>
      </c>
      <c r="E204" s="54" t="str">
        <f t="shared" si="7"/>
        <v>030003</v>
      </c>
      <c r="F204" s="55" t="s">
        <v>205</v>
      </c>
      <c r="G204" s="55"/>
      <c r="H204" s="55"/>
      <c r="I204" s="55"/>
      <c r="J204" s="55"/>
      <c r="K204" s="55"/>
      <c r="L204" s="56"/>
      <c r="M204" s="57">
        <v>1</v>
      </c>
      <c r="N204" s="58">
        <v>45622</v>
      </c>
      <c r="O204" s="58">
        <f>IF(F204=$P$1,DATE(YEAR(N204)+1,MONTH(N204),DAY(N204)),IF(F204=$Q$1,DATE(YEAR(N204)+1,MONTH(N204),DAY(N204)),IF(F204=$R$1,DATE(YEAR(N204)+3,MONTH(N204),DAY(N204)),IF(F204=$S$1,DATE(YEAR(N204)+1,MONTH(N204),DAY(N204)),IF(F204=$T$1,DATE(YEAR(N204)+1,MONTH(N204),DAY(N204)),IF(F204=$U$1,DATE(YEAR(N204)+1,MONTH(N204),DAY(N204)),IF(F204="ЭМИ ПЧ 50",DATE(YEAR(N204)+3,MONTH(N204),DAY(N204)),"ошибка")))))))</f>
        <v>45987</v>
      </c>
      <c r="P204" s="52">
        <v>1</v>
      </c>
      <c r="Q204" s="52"/>
      <c r="R204" s="52">
        <v>1</v>
      </c>
      <c r="S204" s="52"/>
      <c r="T204" s="52"/>
      <c r="U204" s="52"/>
    </row>
    <row r="205" spans="1:21" x14ac:dyDescent="0.3">
      <c r="A205" s="101"/>
      <c r="B205" s="104"/>
      <c r="C205" s="104"/>
      <c r="D205" s="54" t="str">
        <f t="shared" si="6"/>
        <v>Главный экономист</v>
      </c>
      <c r="E205" s="54" t="str">
        <f t="shared" si="7"/>
        <v>030003</v>
      </c>
      <c r="F205" s="55" t="s">
        <v>9</v>
      </c>
      <c r="G205" s="55"/>
      <c r="H205" s="55"/>
      <c r="I205" s="55"/>
      <c r="J205" s="55"/>
      <c r="K205" s="55"/>
      <c r="L205" s="56"/>
      <c r="M205" s="57">
        <v>1</v>
      </c>
      <c r="N205" s="59">
        <v>45622</v>
      </c>
      <c r="O205" s="58">
        <f>IF(F205=$P$1,DATE(YEAR(N205)+1,MONTH(N205),DAY(N205)),IF(F205=$Q$1,DATE(YEAR(N205)+1,MONTH(N205),DAY(N205)),IF(F205=$R$1,DATE(YEAR(N205)+3,MONTH(N205),DAY(N205)),IF(F205=$S$1,DATE(YEAR(N205)+1,MONTH(N205),DAY(N205)),IF(F205=$T$1,DATE(YEAR(N205)+1,MONTH(N205),DAY(N205)),IF(F205=$U$1,DATE(YEAR(N205)+1,MONTH(N205),DAY(N205)),IF(F205="ЭМИ ПЧ 50",DATE(YEAR(N205)+3,MONTH(N205),DAY(N205)),"ошибка")))))))</f>
        <v>46717</v>
      </c>
      <c r="P205" s="52"/>
      <c r="Q205" s="52"/>
      <c r="R205" s="52"/>
      <c r="S205" s="52"/>
      <c r="T205" s="52"/>
      <c r="U205" s="52"/>
    </row>
    <row r="206" spans="1:21" x14ac:dyDescent="0.3">
      <c r="A206" s="101">
        <f>MAX($A$2:A205)+1</f>
        <v>105</v>
      </c>
      <c r="B206" s="104" t="s">
        <v>144</v>
      </c>
      <c r="C206" s="104" t="s">
        <v>155</v>
      </c>
      <c r="D206" s="54" t="str">
        <f t="shared" si="6"/>
        <v>Главный экономист</v>
      </c>
      <c r="E206" s="54" t="str">
        <f t="shared" si="7"/>
        <v>030004</v>
      </c>
      <c r="F206" s="55" t="s">
        <v>205</v>
      </c>
      <c r="G206" s="55"/>
      <c r="H206" s="55"/>
      <c r="I206" s="55"/>
      <c r="J206" s="55"/>
      <c r="K206" s="55"/>
      <c r="L206" s="56"/>
      <c r="M206" s="57">
        <v>1</v>
      </c>
      <c r="N206" s="58">
        <v>45622</v>
      </c>
      <c r="O206" s="58">
        <f>IF(F206=$P$1,DATE(YEAR(N206)+1,MONTH(N206),DAY(N206)),IF(F206=$Q$1,DATE(YEAR(N206)+1,MONTH(N206),DAY(N206)),IF(F206=$R$1,DATE(YEAR(N206)+3,MONTH(N206),DAY(N206)),IF(F206=$S$1,DATE(YEAR(N206)+1,MONTH(N206),DAY(N206)),IF(F206=$T$1,DATE(YEAR(N206)+1,MONTH(N206),DAY(N206)),IF(F206=$U$1,DATE(YEAR(N206)+1,MONTH(N206),DAY(N206)),IF(F206="ЭМИ ПЧ 50",DATE(YEAR(N206)+3,MONTH(N206),DAY(N206)),"ошибка")))))))</f>
        <v>45987</v>
      </c>
      <c r="P206" s="52">
        <v>1</v>
      </c>
      <c r="Q206" s="52"/>
      <c r="R206" s="52">
        <v>1</v>
      </c>
      <c r="S206" s="52"/>
      <c r="T206" s="52"/>
      <c r="U206" s="52"/>
    </row>
    <row r="207" spans="1:21" x14ac:dyDescent="0.3">
      <c r="A207" s="101"/>
      <c r="B207" s="104"/>
      <c r="C207" s="104"/>
      <c r="D207" s="54" t="str">
        <f t="shared" si="6"/>
        <v>Главный экономист</v>
      </c>
      <c r="E207" s="54" t="str">
        <f t="shared" si="7"/>
        <v>030004</v>
      </c>
      <c r="F207" s="55" t="s">
        <v>9</v>
      </c>
      <c r="G207" s="55"/>
      <c r="H207" s="55"/>
      <c r="I207" s="55"/>
      <c r="J207" s="55"/>
      <c r="K207" s="55"/>
      <c r="L207" s="56"/>
      <c r="M207" s="57">
        <v>1</v>
      </c>
      <c r="N207" s="59">
        <v>45622</v>
      </c>
      <c r="O207" s="58">
        <f>IF(F207=$P$1,DATE(YEAR(N207)+1,MONTH(N207),DAY(N207)),IF(F207=$Q$1,DATE(YEAR(N207)+1,MONTH(N207),DAY(N207)),IF(F207=$R$1,DATE(YEAR(N207)+3,MONTH(N207),DAY(N207)),IF(F207=$S$1,DATE(YEAR(N207)+1,MONTH(N207),DAY(N207)),IF(F207=$T$1,DATE(YEAR(N207)+1,MONTH(N207),DAY(N207)),IF(F207=$U$1,DATE(YEAR(N207)+1,MONTH(N207),DAY(N207)),IF(F207="ЭМИ ПЧ 50",DATE(YEAR(N207)+3,MONTH(N207),DAY(N207)),"ошибка")))))))</f>
        <v>46717</v>
      </c>
      <c r="P207" s="52"/>
      <c r="Q207" s="52"/>
      <c r="R207" s="52"/>
      <c r="S207" s="52"/>
      <c r="T207" s="52"/>
      <c r="U207" s="52"/>
    </row>
    <row r="208" spans="1:21" ht="27.6" x14ac:dyDescent="0.3">
      <c r="A208" s="52">
        <f>MAX($A$2:A207)+1</f>
        <v>106</v>
      </c>
      <c r="B208" s="53" t="s">
        <v>156</v>
      </c>
      <c r="C208" s="53" t="s">
        <v>157</v>
      </c>
      <c r="D208" s="53" t="str">
        <f t="shared" si="6"/>
        <v>Начальник отдела</v>
      </c>
      <c r="E208" s="53" t="str">
        <f t="shared" si="7"/>
        <v>20230026</v>
      </c>
      <c r="F208" s="55" t="s">
        <v>205</v>
      </c>
      <c r="G208" s="55"/>
      <c r="H208" s="55"/>
      <c r="I208" s="55"/>
      <c r="J208" s="55"/>
      <c r="K208" s="55"/>
      <c r="L208" s="56"/>
      <c r="M208" s="57">
        <v>1</v>
      </c>
      <c r="N208" s="58">
        <v>45622</v>
      </c>
      <c r="O208" s="58">
        <f>IF(F208=$P$1,DATE(YEAR(N208)+1,MONTH(N208),DAY(N208)),IF(F208=$Q$1,DATE(YEAR(N208)+1,MONTH(N208),DAY(N208)),IF(F208=$R$1,DATE(YEAR(N208)+3,MONTH(N208),DAY(N208)),IF(F208=$S$1,DATE(YEAR(N208)+1,MONTH(N208),DAY(N208)),IF(F208=$T$1,DATE(YEAR(N208)+1,MONTH(N208),DAY(N208)),IF(F208=$U$1,DATE(YEAR(N208)+1,MONTH(N208),DAY(N208)),IF(F208="ЭМИ ПЧ 50",DATE(YEAR(N208)+3,MONTH(N208),DAY(N208)),"ошибка")))))))</f>
        <v>45987</v>
      </c>
      <c r="P208" s="52">
        <v>1</v>
      </c>
      <c r="Q208" s="52"/>
      <c r="R208" s="52"/>
      <c r="S208" s="52"/>
      <c r="T208" s="52"/>
      <c r="U208" s="52"/>
    </row>
    <row r="209" spans="1:21" ht="27.6" x14ac:dyDescent="0.3">
      <c r="A209" s="52">
        <f>MAX($A$2:A208)+1</f>
        <v>107</v>
      </c>
      <c r="B209" s="53" t="s">
        <v>156</v>
      </c>
      <c r="C209" s="53" t="s">
        <v>158</v>
      </c>
      <c r="D209" s="53" t="str">
        <f t="shared" si="6"/>
        <v>Главный экономист</v>
      </c>
      <c r="E209" s="53" t="str">
        <f t="shared" si="7"/>
        <v>20230027</v>
      </c>
      <c r="F209" s="55" t="s">
        <v>205</v>
      </c>
      <c r="G209" s="55"/>
      <c r="H209" s="55"/>
      <c r="I209" s="55"/>
      <c r="J209" s="55"/>
      <c r="K209" s="55"/>
      <c r="L209" s="56"/>
      <c r="M209" s="57">
        <v>1</v>
      </c>
      <c r="N209" s="59">
        <v>45622</v>
      </c>
      <c r="O209" s="58">
        <f>IF(F209=$P$1,DATE(YEAR(N209)+1,MONTH(N209),DAY(N209)),IF(F209=$Q$1,DATE(YEAR(N209)+1,MONTH(N209),DAY(N209)),IF(F209=$R$1,DATE(YEAR(N209)+3,MONTH(N209),DAY(N209)),IF(F209=$S$1,DATE(YEAR(N209)+1,MONTH(N209),DAY(N209)),IF(F209=$T$1,DATE(YEAR(N209)+1,MONTH(N209),DAY(N209)),IF(F209=$U$1,DATE(YEAR(N209)+1,MONTH(N209),DAY(N209)),IF(F209="ЭМИ ПЧ 50",DATE(YEAR(N209)+3,MONTH(N209),DAY(N209)),"ошибка")))))))</f>
        <v>45987</v>
      </c>
      <c r="P209" s="52">
        <v>1</v>
      </c>
      <c r="Q209" s="52"/>
      <c r="R209" s="52"/>
      <c r="S209" s="52"/>
      <c r="T209" s="52"/>
      <c r="U209" s="52"/>
    </row>
    <row r="210" spans="1:21" ht="27.6" x14ac:dyDescent="0.3">
      <c r="A210" s="52">
        <f>MAX($A$2:A209)+1</f>
        <v>108</v>
      </c>
      <c r="B210" s="53" t="s">
        <v>156</v>
      </c>
      <c r="C210" s="53" t="s">
        <v>159</v>
      </c>
      <c r="D210" s="53" t="str">
        <f t="shared" si="6"/>
        <v>Главный экономист</v>
      </c>
      <c r="E210" s="53" t="str">
        <f t="shared" si="7"/>
        <v>20230283</v>
      </c>
      <c r="F210" s="55" t="s">
        <v>205</v>
      </c>
      <c r="G210" s="55"/>
      <c r="H210" s="55"/>
      <c r="I210" s="55"/>
      <c r="J210" s="55"/>
      <c r="K210" s="55"/>
      <c r="L210" s="56"/>
      <c r="M210" s="57">
        <v>1</v>
      </c>
      <c r="N210" s="58">
        <v>45622</v>
      </c>
      <c r="O210" s="58">
        <f>IF(F210=$P$1,DATE(YEAR(N210)+1,MONTH(N210),DAY(N210)),IF(F210=$Q$1,DATE(YEAR(N210)+1,MONTH(N210),DAY(N210)),IF(F210=$R$1,DATE(YEAR(N210)+3,MONTH(N210),DAY(N210)),IF(F210=$S$1,DATE(YEAR(N210)+1,MONTH(N210),DAY(N210)),IF(F210=$T$1,DATE(YEAR(N210)+1,MONTH(N210),DAY(N210)),IF(F210=$U$1,DATE(YEAR(N210)+1,MONTH(N210),DAY(N210)),IF(F210="ЭМИ ПЧ 50",DATE(YEAR(N210)+3,MONTH(N210),DAY(N210)),"ошибка")))))))</f>
        <v>45987</v>
      </c>
      <c r="P210" s="52">
        <v>1</v>
      </c>
      <c r="Q210" s="52"/>
      <c r="R210" s="52"/>
      <c r="S210" s="52"/>
      <c r="T210" s="52"/>
      <c r="U210" s="52"/>
    </row>
    <row r="211" spans="1:21" ht="27.6" x14ac:dyDescent="0.3">
      <c r="A211" s="52">
        <f>MAX($A$2:A210)+1</f>
        <v>109</v>
      </c>
      <c r="B211" s="53" t="s">
        <v>156</v>
      </c>
      <c r="C211" s="53" t="s">
        <v>160</v>
      </c>
      <c r="D211" s="53" t="str">
        <f t="shared" si="6"/>
        <v>Главный экономист</v>
      </c>
      <c r="E211" s="53" t="str">
        <f t="shared" si="7"/>
        <v>20230284</v>
      </c>
      <c r="F211" s="55" t="s">
        <v>205</v>
      </c>
      <c r="G211" s="55"/>
      <c r="H211" s="55"/>
      <c r="I211" s="55"/>
      <c r="J211" s="55"/>
      <c r="K211" s="55"/>
      <c r="L211" s="56"/>
      <c r="M211" s="57">
        <v>1</v>
      </c>
      <c r="N211" s="59">
        <v>45622</v>
      </c>
      <c r="O211" s="58">
        <f>IF(F211=$P$1,DATE(YEAR(N211)+1,MONTH(N211),DAY(N211)),IF(F211=$Q$1,DATE(YEAR(N211)+1,MONTH(N211),DAY(N211)),IF(F211=$R$1,DATE(YEAR(N211)+3,MONTH(N211),DAY(N211)),IF(F211=$S$1,DATE(YEAR(N211)+1,MONTH(N211),DAY(N211)),IF(F211=$T$1,DATE(YEAR(N211)+1,MONTH(N211),DAY(N211)),IF(F211=$U$1,DATE(YEAR(N211)+1,MONTH(N211),DAY(N211)),IF(F211="ЭМИ ПЧ 50",DATE(YEAR(N211)+3,MONTH(N211),DAY(N211)),"ошибка")))))))</f>
        <v>45987</v>
      </c>
      <c r="P211" s="52">
        <v>1</v>
      </c>
      <c r="Q211" s="52"/>
      <c r="R211" s="52"/>
      <c r="S211" s="52"/>
      <c r="T211" s="52"/>
      <c r="U211" s="52"/>
    </row>
    <row r="212" spans="1:21" x14ac:dyDescent="0.3">
      <c r="A212" s="101">
        <f>MAX($A$2:A211)+1</f>
        <v>110</v>
      </c>
      <c r="B212" s="104" t="s">
        <v>161</v>
      </c>
      <c r="C212" s="104" t="s">
        <v>162</v>
      </c>
      <c r="D212" s="54" t="str">
        <f t="shared" si="6"/>
        <v>Начальник отдела</v>
      </c>
      <c r="E212" s="54" t="str">
        <f t="shared" si="7"/>
        <v>0000715</v>
      </c>
      <c r="F212" s="55" t="s">
        <v>205</v>
      </c>
      <c r="G212" s="55"/>
      <c r="H212" s="55"/>
      <c r="I212" s="55"/>
      <c r="J212" s="55"/>
      <c r="K212" s="55"/>
      <c r="L212" s="56"/>
      <c r="M212" s="57">
        <v>1</v>
      </c>
      <c r="N212" s="58">
        <v>45622</v>
      </c>
      <c r="O212" s="58">
        <f>IF(F212=$P$1,DATE(YEAR(N212)+1,MONTH(N212),DAY(N212)),IF(F212=$Q$1,DATE(YEAR(N212)+1,MONTH(N212),DAY(N212)),IF(F212=$R$1,DATE(YEAR(N212)+3,MONTH(N212),DAY(N212)),IF(F212=$S$1,DATE(YEAR(N212)+1,MONTH(N212),DAY(N212)),IF(F212=$T$1,DATE(YEAR(N212)+1,MONTH(N212),DAY(N212)),IF(F212=$U$1,DATE(YEAR(N212)+1,MONTH(N212),DAY(N212)),IF(F212="ЭМИ ПЧ 50",DATE(YEAR(N212)+3,MONTH(N212),DAY(N212)),"ошибка")))))))</f>
        <v>45987</v>
      </c>
      <c r="P212" s="52">
        <v>1</v>
      </c>
      <c r="Q212" s="52"/>
      <c r="R212" s="52">
        <v>1</v>
      </c>
      <c r="S212" s="52"/>
      <c r="T212" s="52"/>
      <c r="U212" s="52"/>
    </row>
    <row r="213" spans="1:21" x14ac:dyDescent="0.3">
      <c r="A213" s="101"/>
      <c r="B213" s="104"/>
      <c r="C213" s="104"/>
      <c r="D213" s="54" t="str">
        <f t="shared" si="6"/>
        <v>Начальник отдела</v>
      </c>
      <c r="E213" s="54" t="str">
        <f t="shared" si="7"/>
        <v>0000715</v>
      </c>
      <c r="F213" s="55" t="s">
        <v>9</v>
      </c>
      <c r="G213" s="55"/>
      <c r="H213" s="55"/>
      <c r="I213" s="55"/>
      <c r="J213" s="55"/>
      <c r="K213" s="55"/>
      <c r="L213" s="56"/>
      <c r="M213" s="57">
        <v>1</v>
      </c>
      <c r="N213" s="59">
        <v>45622</v>
      </c>
      <c r="O213" s="58">
        <f>IF(F213=$P$1,DATE(YEAR(N213)+1,MONTH(N213),DAY(N213)),IF(F213=$Q$1,DATE(YEAR(N213)+1,MONTH(N213),DAY(N213)),IF(F213=$R$1,DATE(YEAR(N213)+3,MONTH(N213),DAY(N213)),IF(F213=$S$1,DATE(YEAR(N213)+1,MONTH(N213),DAY(N213)),IF(F213=$T$1,DATE(YEAR(N213)+1,MONTH(N213),DAY(N213)),IF(F213=$U$1,DATE(YEAR(N213)+1,MONTH(N213),DAY(N213)),IF(F213="ЭМИ ПЧ 50",DATE(YEAR(N213)+3,MONTH(N213),DAY(N213)),"ошибка")))))))</f>
        <v>46717</v>
      </c>
      <c r="P213" s="52"/>
      <c r="Q213" s="52"/>
      <c r="R213" s="52"/>
      <c r="S213" s="52"/>
      <c r="T213" s="52"/>
      <c r="U213" s="52"/>
    </row>
    <row r="214" spans="1:21" x14ac:dyDescent="0.3">
      <c r="A214" s="101">
        <f>MAX($A$2:A213)+1</f>
        <v>111</v>
      </c>
      <c r="B214" s="104" t="s">
        <v>161</v>
      </c>
      <c r="C214" s="104" t="s">
        <v>163</v>
      </c>
      <c r="D214" s="54" t="str">
        <f t="shared" si="6"/>
        <v>Заместитель начальника отдела</v>
      </c>
      <c r="E214" s="54" t="str">
        <f t="shared" si="7"/>
        <v>0000493</v>
      </c>
      <c r="F214" s="55" t="s">
        <v>205</v>
      </c>
      <c r="G214" s="55"/>
      <c r="H214" s="55"/>
      <c r="I214" s="55"/>
      <c r="J214" s="55"/>
      <c r="K214" s="55"/>
      <c r="L214" s="56"/>
      <c r="M214" s="57">
        <v>1</v>
      </c>
      <c r="N214" s="58">
        <v>45622</v>
      </c>
      <c r="O214" s="58">
        <f>IF(F214=$P$1,DATE(YEAR(N214)+1,MONTH(N214),DAY(N214)),IF(F214=$Q$1,DATE(YEAR(N214)+1,MONTH(N214),DAY(N214)),IF(F214=$R$1,DATE(YEAR(N214)+3,MONTH(N214),DAY(N214)),IF(F214=$S$1,DATE(YEAR(N214)+1,MONTH(N214),DAY(N214)),IF(F214=$T$1,DATE(YEAR(N214)+1,MONTH(N214),DAY(N214)),IF(F214=$U$1,DATE(YEAR(N214)+1,MONTH(N214),DAY(N214)),IF(F214="ЭМИ ПЧ 50",DATE(YEAR(N214)+3,MONTH(N214),DAY(N214)),"ошибка")))))))</f>
        <v>45987</v>
      </c>
      <c r="P214" s="52">
        <v>1</v>
      </c>
      <c r="Q214" s="52"/>
      <c r="R214" s="52">
        <v>1</v>
      </c>
      <c r="S214" s="52"/>
      <c r="T214" s="52"/>
      <c r="U214" s="52"/>
    </row>
    <row r="215" spans="1:21" x14ac:dyDescent="0.3">
      <c r="A215" s="101"/>
      <c r="B215" s="104"/>
      <c r="C215" s="104"/>
      <c r="D215" s="54" t="str">
        <f t="shared" si="6"/>
        <v>Заместитель начальника отдела</v>
      </c>
      <c r="E215" s="54" t="str">
        <f t="shared" si="7"/>
        <v>0000493</v>
      </c>
      <c r="F215" s="55" t="s">
        <v>9</v>
      </c>
      <c r="G215" s="55"/>
      <c r="H215" s="55"/>
      <c r="I215" s="55"/>
      <c r="J215" s="55"/>
      <c r="K215" s="55"/>
      <c r="L215" s="56"/>
      <c r="M215" s="57">
        <v>1</v>
      </c>
      <c r="N215" s="59">
        <v>45622</v>
      </c>
      <c r="O215" s="58">
        <f>IF(F215=$P$1,DATE(YEAR(N215)+1,MONTH(N215),DAY(N215)),IF(F215=$Q$1,DATE(YEAR(N215)+1,MONTH(N215),DAY(N215)),IF(F215=$R$1,DATE(YEAR(N215)+3,MONTH(N215),DAY(N215)),IF(F215=$S$1,DATE(YEAR(N215)+1,MONTH(N215),DAY(N215)),IF(F215=$T$1,DATE(YEAR(N215)+1,MONTH(N215),DAY(N215)),IF(F215=$U$1,DATE(YEAR(N215)+1,MONTH(N215),DAY(N215)),IF(F215="ЭМИ ПЧ 50",DATE(YEAR(N215)+3,MONTH(N215),DAY(N215)),"ошибка")))))))</f>
        <v>46717</v>
      </c>
      <c r="P215" s="52"/>
      <c r="Q215" s="52"/>
      <c r="R215" s="52"/>
      <c r="S215" s="52"/>
      <c r="T215" s="52"/>
      <c r="U215" s="52"/>
    </row>
    <row r="216" spans="1:21" ht="27.6" x14ac:dyDescent="0.3">
      <c r="A216" s="52">
        <f>MAX($A$2:A215)+1</f>
        <v>112</v>
      </c>
      <c r="B216" s="53" t="s">
        <v>161</v>
      </c>
      <c r="C216" s="53" t="s">
        <v>164</v>
      </c>
      <c r="D216" s="53" t="str">
        <f t="shared" si="6"/>
        <v>Руководитель группы</v>
      </c>
      <c r="E216" s="53" t="str">
        <f t="shared" si="7"/>
        <v>20230028</v>
      </c>
      <c r="F216" s="55" t="s">
        <v>205</v>
      </c>
      <c r="G216" s="55"/>
      <c r="H216" s="55"/>
      <c r="I216" s="55"/>
      <c r="J216" s="55"/>
      <c r="K216" s="55"/>
      <c r="L216" s="56"/>
      <c r="M216" s="57">
        <v>1</v>
      </c>
      <c r="N216" s="58">
        <v>45622</v>
      </c>
      <c r="O216" s="58">
        <f>IF(F216=$P$1,DATE(YEAR(N216)+1,MONTH(N216),DAY(N216)),IF(F216=$Q$1,DATE(YEAR(N216)+1,MONTH(N216),DAY(N216)),IF(F216=$R$1,DATE(YEAR(N216)+3,MONTH(N216),DAY(N216)),IF(F216=$S$1,DATE(YEAR(N216)+1,MONTH(N216),DAY(N216)),IF(F216=$T$1,DATE(YEAR(N216)+1,MONTH(N216),DAY(N216)),IF(F216=$U$1,DATE(YEAR(N216)+1,MONTH(N216),DAY(N216)),IF(F216="ЭМИ ПЧ 50",DATE(YEAR(N216)+3,MONTH(N216),DAY(N216)),"ошибка")))))))</f>
        <v>45987</v>
      </c>
      <c r="P216" s="52">
        <v>1</v>
      </c>
      <c r="Q216" s="52"/>
      <c r="R216" s="52"/>
      <c r="S216" s="52"/>
      <c r="T216" s="52"/>
      <c r="U216" s="52"/>
    </row>
    <row r="217" spans="1:21" ht="27.6" x14ac:dyDescent="0.3">
      <c r="A217" s="52">
        <f>MAX($A$2:A216)+1</f>
        <v>113</v>
      </c>
      <c r="B217" s="53" t="s">
        <v>161</v>
      </c>
      <c r="C217" s="53" t="s">
        <v>165</v>
      </c>
      <c r="D217" s="53" t="str">
        <f t="shared" si="6"/>
        <v>Главный специалист</v>
      </c>
      <c r="E217" s="53" t="str">
        <f t="shared" si="7"/>
        <v>20230029</v>
      </c>
      <c r="F217" s="55" t="s">
        <v>205</v>
      </c>
      <c r="G217" s="55"/>
      <c r="H217" s="55"/>
      <c r="I217" s="55"/>
      <c r="J217" s="55"/>
      <c r="K217" s="55"/>
      <c r="L217" s="56"/>
      <c r="M217" s="57">
        <v>1</v>
      </c>
      <c r="N217" s="59">
        <v>45622</v>
      </c>
      <c r="O217" s="58">
        <f>IF(F217=$P$1,DATE(YEAR(N217)+1,MONTH(N217),DAY(N217)),IF(F217=$Q$1,DATE(YEAR(N217)+1,MONTH(N217),DAY(N217)),IF(F217=$R$1,DATE(YEAR(N217)+3,MONTH(N217),DAY(N217)),IF(F217=$S$1,DATE(YEAR(N217)+1,MONTH(N217),DAY(N217)),IF(F217=$T$1,DATE(YEAR(N217)+1,MONTH(N217),DAY(N217)),IF(F217=$U$1,DATE(YEAR(N217)+1,MONTH(N217),DAY(N217)),IF(F217="ЭМИ ПЧ 50",DATE(YEAR(N217)+3,MONTH(N217),DAY(N217)),"ошибка")))))))</f>
        <v>45987</v>
      </c>
      <c r="P217" s="52">
        <v>1</v>
      </c>
      <c r="Q217" s="52"/>
      <c r="R217" s="52"/>
      <c r="S217" s="52"/>
      <c r="T217" s="52"/>
      <c r="U217" s="52"/>
    </row>
    <row r="218" spans="1:21" ht="27.6" x14ac:dyDescent="0.3">
      <c r="A218" s="52">
        <f>MAX($A$2:A217)+1</f>
        <v>114</v>
      </c>
      <c r="B218" s="53" t="s">
        <v>161</v>
      </c>
      <c r="C218" s="53" t="s">
        <v>166</v>
      </c>
      <c r="D218" s="53" t="str">
        <f t="shared" si="6"/>
        <v>Главный специалист</v>
      </c>
      <c r="E218" s="53" t="str">
        <f t="shared" si="7"/>
        <v>20230030</v>
      </c>
      <c r="F218" s="55" t="s">
        <v>205</v>
      </c>
      <c r="G218" s="55"/>
      <c r="H218" s="55"/>
      <c r="I218" s="55"/>
      <c r="J218" s="55"/>
      <c r="K218" s="55"/>
      <c r="L218" s="56"/>
      <c r="M218" s="57">
        <v>1</v>
      </c>
      <c r="N218" s="58">
        <v>45622</v>
      </c>
      <c r="O218" s="58">
        <f>IF(F218=$P$1,DATE(YEAR(N218)+1,MONTH(N218),DAY(N218)),IF(F218=$Q$1,DATE(YEAR(N218)+1,MONTH(N218),DAY(N218)),IF(F218=$R$1,DATE(YEAR(N218)+3,MONTH(N218),DAY(N218)),IF(F218=$S$1,DATE(YEAR(N218)+1,MONTH(N218),DAY(N218)),IF(F218=$T$1,DATE(YEAR(N218)+1,MONTH(N218),DAY(N218)),IF(F218=$U$1,DATE(YEAR(N218)+1,MONTH(N218),DAY(N218)),IF(F218="ЭМИ ПЧ 50",DATE(YEAR(N218)+3,MONTH(N218),DAY(N218)),"ошибка")))))))</f>
        <v>45987</v>
      </c>
      <c r="P218" s="52">
        <v>1</v>
      </c>
      <c r="Q218" s="52"/>
      <c r="R218" s="52"/>
      <c r="S218" s="52"/>
      <c r="T218" s="52"/>
      <c r="U218" s="52"/>
    </row>
    <row r="219" spans="1:21" ht="27.6" x14ac:dyDescent="0.3">
      <c r="A219" s="52">
        <f>MAX($A$2:A218)+1</f>
        <v>115</v>
      </c>
      <c r="B219" s="53" t="s">
        <v>161</v>
      </c>
      <c r="C219" s="53" t="s">
        <v>167</v>
      </c>
      <c r="D219" s="53" t="str">
        <f t="shared" si="6"/>
        <v>Ведущий специалист</v>
      </c>
      <c r="E219" s="53" t="str">
        <f t="shared" si="7"/>
        <v>20230031</v>
      </c>
      <c r="F219" s="55" t="s">
        <v>205</v>
      </c>
      <c r="G219" s="55"/>
      <c r="H219" s="55"/>
      <c r="I219" s="55"/>
      <c r="J219" s="55"/>
      <c r="K219" s="55"/>
      <c r="L219" s="56"/>
      <c r="M219" s="57">
        <v>1</v>
      </c>
      <c r="N219" s="59">
        <v>45622</v>
      </c>
      <c r="O219" s="58">
        <f>IF(F219=$P$1,DATE(YEAR(N219)+1,MONTH(N219),DAY(N219)),IF(F219=$Q$1,DATE(YEAR(N219)+1,MONTH(N219),DAY(N219)),IF(F219=$R$1,DATE(YEAR(N219)+3,MONTH(N219),DAY(N219)),IF(F219=$S$1,DATE(YEAR(N219)+1,MONTH(N219),DAY(N219)),IF(F219=$T$1,DATE(YEAR(N219)+1,MONTH(N219),DAY(N219)),IF(F219=$U$1,DATE(YEAR(N219)+1,MONTH(N219),DAY(N219)),IF(F219="ЭМИ ПЧ 50",DATE(YEAR(N219)+3,MONTH(N219),DAY(N219)),"ошибка")))))))</f>
        <v>45987</v>
      </c>
      <c r="P219" s="52">
        <v>1</v>
      </c>
      <c r="Q219" s="52"/>
      <c r="R219" s="52"/>
      <c r="S219" s="52"/>
      <c r="T219" s="52"/>
      <c r="U219" s="52"/>
    </row>
    <row r="220" spans="1:21" ht="27.6" x14ac:dyDescent="0.3">
      <c r="A220" s="52">
        <f>MAX($A$2:A219)+1</f>
        <v>116</v>
      </c>
      <c r="B220" s="53" t="s">
        <v>161</v>
      </c>
      <c r="C220" s="53" t="s">
        <v>168</v>
      </c>
      <c r="D220" s="53" t="str">
        <f t="shared" si="6"/>
        <v>Ведущий специалист</v>
      </c>
      <c r="E220" s="53" t="str">
        <f t="shared" si="7"/>
        <v>20230032</v>
      </c>
      <c r="F220" s="55" t="s">
        <v>205</v>
      </c>
      <c r="G220" s="55"/>
      <c r="H220" s="55"/>
      <c r="I220" s="55"/>
      <c r="J220" s="55"/>
      <c r="K220" s="55"/>
      <c r="L220" s="56"/>
      <c r="M220" s="57">
        <v>1</v>
      </c>
      <c r="N220" s="58">
        <v>45622</v>
      </c>
      <c r="O220" s="58">
        <f>IF(F220=$P$1,DATE(YEAR(N220)+1,MONTH(N220),DAY(N220)),IF(F220=$Q$1,DATE(YEAR(N220)+1,MONTH(N220),DAY(N220)),IF(F220=$R$1,DATE(YEAR(N220)+3,MONTH(N220),DAY(N220)),IF(F220=$S$1,DATE(YEAR(N220)+1,MONTH(N220),DAY(N220)),IF(F220=$T$1,DATE(YEAR(N220)+1,MONTH(N220),DAY(N220)),IF(F220=$U$1,DATE(YEAR(N220)+1,MONTH(N220),DAY(N220)),IF(F220="ЭМИ ПЧ 50",DATE(YEAR(N220)+3,MONTH(N220),DAY(N220)),"ошибка")))))))</f>
        <v>45987</v>
      </c>
      <c r="P220" s="52">
        <v>1</v>
      </c>
      <c r="Q220" s="52"/>
      <c r="R220" s="52"/>
      <c r="S220" s="52"/>
      <c r="T220" s="52"/>
      <c r="U220" s="52"/>
    </row>
    <row r="221" spans="1:21" ht="27.6" x14ac:dyDescent="0.3">
      <c r="A221" s="52">
        <f>MAX($A$2:A220)+1</f>
        <v>117</v>
      </c>
      <c r="B221" s="53" t="s">
        <v>161</v>
      </c>
      <c r="C221" s="53" t="s">
        <v>169</v>
      </c>
      <c r="D221" s="53" t="str">
        <f t="shared" si="6"/>
        <v>Ведущий специалист</v>
      </c>
      <c r="E221" s="53" t="str">
        <f t="shared" si="7"/>
        <v>20230285</v>
      </c>
      <c r="F221" s="55" t="s">
        <v>205</v>
      </c>
      <c r="G221" s="55"/>
      <c r="H221" s="55"/>
      <c r="I221" s="55"/>
      <c r="J221" s="55"/>
      <c r="K221" s="55"/>
      <c r="L221" s="56"/>
      <c r="M221" s="57">
        <v>1</v>
      </c>
      <c r="N221" s="59">
        <v>45622</v>
      </c>
      <c r="O221" s="58">
        <f>IF(F221=$P$1,DATE(YEAR(N221)+1,MONTH(N221),DAY(N221)),IF(F221=$Q$1,DATE(YEAR(N221)+1,MONTH(N221),DAY(N221)),IF(F221=$R$1,DATE(YEAR(N221)+3,MONTH(N221),DAY(N221)),IF(F221=$S$1,DATE(YEAR(N221)+1,MONTH(N221),DAY(N221)),IF(F221=$T$1,DATE(YEAR(N221)+1,MONTH(N221),DAY(N221)),IF(F221=$U$1,DATE(YEAR(N221)+1,MONTH(N221),DAY(N221)),IF(F221="ЭМИ ПЧ 50",DATE(YEAR(N221)+3,MONTH(N221),DAY(N221)),"ошибка")))))))</f>
        <v>45987</v>
      </c>
      <c r="P221" s="52">
        <v>1</v>
      </c>
      <c r="Q221" s="52"/>
      <c r="R221" s="52"/>
      <c r="S221" s="52"/>
      <c r="T221" s="52"/>
      <c r="U221" s="52"/>
    </row>
    <row r="222" spans="1:21" ht="27.6" x14ac:dyDescent="0.3">
      <c r="A222" s="52">
        <f>MAX($A$2:A221)+1</f>
        <v>118</v>
      </c>
      <c r="B222" s="53" t="s">
        <v>170</v>
      </c>
      <c r="C222" s="53" t="s">
        <v>171</v>
      </c>
      <c r="D222" s="53" t="str">
        <f t="shared" si="6"/>
        <v>Начальник отдела</v>
      </c>
      <c r="E222" s="53" t="str">
        <f t="shared" si="7"/>
        <v>20230033</v>
      </c>
      <c r="F222" s="55" t="s">
        <v>205</v>
      </c>
      <c r="G222" s="55"/>
      <c r="H222" s="55"/>
      <c r="I222" s="55"/>
      <c r="J222" s="55"/>
      <c r="K222" s="55"/>
      <c r="L222" s="56"/>
      <c r="M222" s="57">
        <v>1</v>
      </c>
      <c r="N222" s="58">
        <v>45622</v>
      </c>
      <c r="O222" s="58">
        <f>IF(F222=$P$1,DATE(YEAR(N222)+1,MONTH(N222),DAY(N222)),IF(F222=$Q$1,DATE(YEAR(N222)+1,MONTH(N222),DAY(N222)),IF(F222=$R$1,DATE(YEAR(N222)+3,MONTH(N222),DAY(N222)),IF(F222=$S$1,DATE(YEAR(N222)+1,MONTH(N222),DAY(N222)),IF(F222=$T$1,DATE(YEAR(N222)+1,MONTH(N222),DAY(N222)),IF(F222=$U$1,DATE(YEAR(N222)+1,MONTH(N222),DAY(N222)),IF(F222="ЭМИ ПЧ 50",DATE(YEAR(N222)+3,MONTH(N222),DAY(N222)),"ошибка")))))))</f>
        <v>45987</v>
      </c>
      <c r="P222" s="52">
        <v>1</v>
      </c>
      <c r="Q222" s="52"/>
      <c r="R222" s="52"/>
      <c r="S222" s="52"/>
      <c r="T222" s="52"/>
      <c r="U222" s="52"/>
    </row>
    <row r="223" spans="1:21" ht="27.6" x14ac:dyDescent="0.3">
      <c r="A223" s="52">
        <f>MAX($A$2:A222)+1</f>
        <v>119</v>
      </c>
      <c r="B223" s="53" t="s">
        <v>170</v>
      </c>
      <c r="C223" s="53" t="s">
        <v>172</v>
      </c>
      <c r="D223" s="53" t="str">
        <f t="shared" si="6"/>
        <v>Главный специалист</v>
      </c>
      <c r="E223" s="53" t="str">
        <f t="shared" si="7"/>
        <v>20230034</v>
      </c>
      <c r="F223" s="55" t="s">
        <v>205</v>
      </c>
      <c r="G223" s="55"/>
      <c r="H223" s="55"/>
      <c r="I223" s="55"/>
      <c r="J223" s="55"/>
      <c r="K223" s="55"/>
      <c r="L223" s="56"/>
      <c r="M223" s="57">
        <v>1</v>
      </c>
      <c r="N223" s="59">
        <v>45622</v>
      </c>
      <c r="O223" s="58">
        <f>IF(F223=$P$1,DATE(YEAR(N223)+1,MONTH(N223),DAY(N223)),IF(F223=$Q$1,DATE(YEAR(N223)+1,MONTH(N223),DAY(N223)),IF(F223=$R$1,DATE(YEAR(N223)+3,MONTH(N223),DAY(N223)),IF(F223=$S$1,DATE(YEAR(N223)+1,MONTH(N223),DAY(N223)),IF(F223=$T$1,DATE(YEAR(N223)+1,MONTH(N223),DAY(N223)),IF(F223=$U$1,DATE(YEAR(N223)+1,MONTH(N223),DAY(N223)),IF(F223="ЭМИ ПЧ 50",DATE(YEAR(N223)+3,MONTH(N223),DAY(N223)),"ошибка")))))))</f>
        <v>45987</v>
      </c>
      <c r="P223" s="52">
        <v>1</v>
      </c>
      <c r="Q223" s="52"/>
      <c r="R223" s="52"/>
      <c r="S223" s="52"/>
      <c r="T223" s="52"/>
      <c r="U223" s="52"/>
    </row>
    <row r="224" spans="1:21" x14ac:dyDescent="0.3">
      <c r="A224" s="101">
        <f>MAX($A$2:A223)+1</f>
        <v>120</v>
      </c>
      <c r="B224" s="104" t="s">
        <v>173</v>
      </c>
      <c r="C224" s="104" t="s">
        <v>174</v>
      </c>
      <c r="D224" s="54" t="str">
        <f t="shared" si="6"/>
        <v>Начальник отдела</v>
      </c>
      <c r="E224" s="54" t="str">
        <f t="shared" si="7"/>
        <v>0000481</v>
      </c>
      <c r="F224" s="55" t="s">
        <v>205</v>
      </c>
      <c r="G224" s="55"/>
      <c r="H224" s="55"/>
      <c r="I224" s="55"/>
      <c r="J224" s="55"/>
      <c r="K224" s="55"/>
      <c r="L224" s="56"/>
      <c r="M224" s="57">
        <v>1</v>
      </c>
      <c r="N224" s="58">
        <v>45622</v>
      </c>
      <c r="O224" s="58">
        <f>IF(F224=$P$1,DATE(YEAR(N224)+1,MONTH(N224),DAY(N224)),IF(F224=$Q$1,DATE(YEAR(N224)+1,MONTH(N224),DAY(N224)),IF(F224=$R$1,DATE(YEAR(N224)+3,MONTH(N224),DAY(N224)),IF(F224=$S$1,DATE(YEAR(N224)+1,MONTH(N224),DAY(N224)),IF(F224=$T$1,DATE(YEAR(N224)+1,MONTH(N224),DAY(N224)),IF(F224=$U$1,DATE(YEAR(N224)+1,MONTH(N224),DAY(N224)),IF(F224="ЭМИ ПЧ 50",DATE(YEAR(N224)+3,MONTH(N224),DAY(N224)),"ошибка")))))))</f>
        <v>45987</v>
      </c>
      <c r="P224" s="52">
        <v>1</v>
      </c>
      <c r="Q224" s="52"/>
      <c r="R224" s="52">
        <v>1</v>
      </c>
      <c r="S224" s="52"/>
      <c r="T224" s="52"/>
      <c r="U224" s="52"/>
    </row>
    <row r="225" spans="1:21" x14ac:dyDescent="0.3">
      <c r="A225" s="101"/>
      <c r="B225" s="104"/>
      <c r="C225" s="104"/>
      <c r="D225" s="54" t="str">
        <f t="shared" si="6"/>
        <v>Начальник отдела</v>
      </c>
      <c r="E225" s="54" t="str">
        <f t="shared" si="7"/>
        <v>0000481</v>
      </c>
      <c r="F225" s="55" t="s">
        <v>9</v>
      </c>
      <c r="G225" s="55"/>
      <c r="H225" s="55"/>
      <c r="I225" s="55"/>
      <c r="J225" s="55"/>
      <c r="K225" s="55"/>
      <c r="L225" s="56"/>
      <c r="M225" s="57">
        <v>1</v>
      </c>
      <c r="N225" s="59">
        <v>45622</v>
      </c>
      <c r="O225" s="58">
        <f>IF(F225=$P$1,DATE(YEAR(N225)+1,MONTH(N225),DAY(N225)),IF(F225=$Q$1,DATE(YEAR(N225)+1,MONTH(N225),DAY(N225)),IF(F225=$R$1,DATE(YEAR(N225)+3,MONTH(N225),DAY(N225)),IF(F225=$S$1,DATE(YEAR(N225)+1,MONTH(N225),DAY(N225)),IF(F225=$T$1,DATE(YEAR(N225)+1,MONTH(N225),DAY(N225)),IF(F225=$U$1,DATE(YEAR(N225)+1,MONTH(N225),DAY(N225)),IF(F225="ЭМИ ПЧ 50",DATE(YEAR(N225)+3,MONTH(N225),DAY(N225)),"ошибка")))))))</f>
        <v>46717</v>
      </c>
      <c r="P225" s="52"/>
      <c r="Q225" s="52"/>
      <c r="R225" s="52"/>
      <c r="S225" s="52"/>
      <c r="T225" s="52"/>
      <c r="U225" s="52"/>
    </row>
    <row r="226" spans="1:21" x14ac:dyDescent="0.3">
      <c r="A226" s="101">
        <f>MAX($A$2:A225)+1</f>
        <v>121</v>
      </c>
      <c r="B226" s="104" t="s">
        <v>173</v>
      </c>
      <c r="C226" s="104" t="s">
        <v>175</v>
      </c>
      <c r="D226" s="54" t="str">
        <f t="shared" si="6"/>
        <v xml:space="preserve">Заместитель начальника отдела </v>
      </c>
      <c r="E226" s="54" t="str">
        <f t="shared" si="7"/>
        <v>0000482</v>
      </c>
      <c r="F226" s="55" t="s">
        <v>205</v>
      </c>
      <c r="G226" s="55"/>
      <c r="H226" s="55"/>
      <c r="I226" s="55"/>
      <c r="J226" s="55"/>
      <c r="K226" s="55"/>
      <c r="L226" s="56"/>
      <c r="M226" s="57">
        <v>1</v>
      </c>
      <c r="N226" s="58">
        <v>45622</v>
      </c>
      <c r="O226" s="58">
        <f>IF(F226=$P$1,DATE(YEAR(N226)+1,MONTH(N226),DAY(N226)),IF(F226=$Q$1,DATE(YEAR(N226)+1,MONTH(N226),DAY(N226)),IF(F226=$R$1,DATE(YEAR(N226)+3,MONTH(N226),DAY(N226)),IF(F226=$S$1,DATE(YEAR(N226)+1,MONTH(N226),DAY(N226)),IF(F226=$T$1,DATE(YEAR(N226)+1,MONTH(N226),DAY(N226)),IF(F226=$U$1,DATE(YEAR(N226)+1,MONTH(N226),DAY(N226)),IF(F226="ЭМИ ПЧ 50",DATE(YEAR(N226)+3,MONTH(N226),DAY(N226)),"ошибка")))))))</f>
        <v>45987</v>
      </c>
      <c r="P226" s="52">
        <v>1</v>
      </c>
      <c r="Q226" s="52"/>
      <c r="R226" s="52">
        <v>1</v>
      </c>
      <c r="S226" s="52"/>
      <c r="T226" s="52"/>
      <c r="U226" s="52"/>
    </row>
    <row r="227" spans="1:21" x14ac:dyDescent="0.3">
      <c r="A227" s="101"/>
      <c r="B227" s="104"/>
      <c r="C227" s="104"/>
      <c r="D227" s="54" t="str">
        <f t="shared" si="6"/>
        <v xml:space="preserve">Заместитель начальника отдела </v>
      </c>
      <c r="E227" s="54" t="str">
        <f t="shared" si="7"/>
        <v>0000482</v>
      </c>
      <c r="F227" s="55" t="s">
        <v>9</v>
      </c>
      <c r="G227" s="55"/>
      <c r="H227" s="55"/>
      <c r="I227" s="55"/>
      <c r="J227" s="55"/>
      <c r="K227" s="55"/>
      <c r="L227" s="56"/>
      <c r="M227" s="57">
        <v>1</v>
      </c>
      <c r="N227" s="59">
        <v>45622</v>
      </c>
      <c r="O227" s="58">
        <f>IF(F227=$P$1,DATE(YEAR(N227)+1,MONTH(N227),DAY(N227)),IF(F227=$Q$1,DATE(YEAR(N227)+1,MONTH(N227),DAY(N227)),IF(F227=$R$1,DATE(YEAR(N227)+3,MONTH(N227),DAY(N227)),IF(F227=$S$1,DATE(YEAR(N227)+1,MONTH(N227),DAY(N227)),IF(F227=$T$1,DATE(YEAR(N227)+1,MONTH(N227),DAY(N227)),IF(F227=$U$1,DATE(YEAR(N227)+1,MONTH(N227),DAY(N227)),IF(F227="ЭМИ ПЧ 50",DATE(YEAR(N227)+3,MONTH(N227),DAY(N227)),"ошибка")))))))</f>
        <v>46717</v>
      </c>
      <c r="P227" s="52"/>
      <c r="Q227" s="52"/>
      <c r="R227" s="52"/>
      <c r="S227" s="52"/>
      <c r="T227" s="52"/>
      <c r="U227" s="52"/>
    </row>
    <row r="228" spans="1:21" x14ac:dyDescent="0.3">
      <c r="A228" s="101">
        <f>MAX($A$2:A227)+1</f>
        <v>122</v>
      </c>
      <c r="B228" s="102" t="s">
        <v>173</v>
      </c>
      <c r="C228" s="102" t="s">
        <v>176</v>
      </c>
      <c r="D228" s="53" t="str">
        <f t="shared" si="6"/>
        <v>Заместитель начальника отдела</v>
      </c>
      <c r="E228" s="53" t="str">
        <f t="shared" si="7"/>
        <v>20240015</v>
      </c>
      <c r="F228" s="55" t="s">
        <v>205</v>
      </c>
      <c r="G228" s="55"/>
      <c r="H228" s="55"/>
      <c r="I228" s="55"/>
      <c r="J228" s="55"/>
      <c r="K228" s="55"/>
      <c r="L228" s="56"/>
      <c r="M228" s="57">
        <v>1</v>
      </c>
      <c r="N228" s="58">
        <v>45622</v>
      </c>
      <c r="O228" s="58">
        <f>IF(F228=$P$1,DATE(YEAR(N228)+1,MONTH(N228),DAY(N228)),IF(F228=$Q$1,DATE(YEAR(N228)+1,MONTH(N228),DAY(N228)),IF(F228=$R$1,DATE(YEAR(N228)+3,MONTH(N228),DAY(N228)),IF(F228=$S$1,DATE(YEAR(N228)+1,MONTH(N228),DAY(N228)),IF(F228=$T$1,DATE(YEAR(N228)+1,MONTH(N228),DAY(N228)),IF(F228=$U$1,DATE(YEAR(N228)+1,MONTH(N228),DAY(N228)),IF(F228="ЭМИ ПЧ 50",DATE(YEAR(N228)+3,MONTH(N228),DAY(N228)),"ошибка")))))))</f>
        <v>45987</v>
      </c>
      <c r="P228" s="52">
        <v>1</v>
      </c>
      <c r="Q228" s="52">
        <v>1</v>
      </c>
      <c r="R228" s="52">
        <v>1</v>
      </c>
      <c r="S228" s="52"/>
      <c r="T228" s="52"/>
      <c r="U228" s="52"/>
    </row>
    <row r="229" spans="1:21" x14ac:dyDescent="0.3">
      <c r="A229" s="101"/>
      <c r="B229" s="102"/>
      <c r="C229" s="102"/>
      <c r="D229" s="53" t="str">
        <f t="shared" si="6"/>
        <v>Заместитель начальника отдела</v>
      </c>
      <c r="E229" s="53" t="str">
        <f t="shared" si="7"/>
        <v>20240015</v>
      </c>
      <c r="F229" s="55" t="s">
        <v>926</v>
      </c>
      <c r="G229" s="55"/>
      <c r="H229" s="55"/>
      <c r="I229" s="55"/>
      <c r="J229" s="55"/>
      <c r="K229" s="55"/>
      <c r="L229" s="56"/>
      <c r="M229" s="57">
        <v>1</v>
      </c>
      <c r="N229" s="59">
        <v>45622</v>
      </c>
      <c r="O229" s="58">
        <f>IF(F229=$P$1,DATE(YEAR(N229)+1,MONTH(N229),DAY(N229)),IF(F229=$Q$1,DATE(YEAR(N229)+1,MONTH(N229),DAY(N229)),IF(F229=$R$1,DATE(YEAR(N229)+3,MONTH(N229),DAY(N229)),IF(F229=$S$1,DATE(YEAR(N229)+1,MONTH(N229),DAY(N229)),IF(F229=$T$1,DATE(YEAR(N229)+1,MONTH(N229),DAY(N229)),IF(F229=$U$1,DATE(YEAR(N229)+1,MONTH(N229),DAY(N229)),IF(F229="ЭМИ ПЧ 50",DATE(YEAR(N229)+3,MONTH(N229),DAY(N229)),"ошибка")))))))</f>
        <v>45987</v>
      </c>
      <c r="P229" s="52"/>
      <c r="Q229" s="52"/>
      <c r="R229" s="52"/>
      <c r="S229" s="52"/>
      <c r="T229" s="52"/>
      <c r="U229" s="52"/>
    </row>
    <row r="230" spans="1:21" x14ac:dyDescent="0.3">
      <c r="A230" s="101"/>
      <c r="B230" s="102"/>
      <c r="C230" s="102"/>
      <c r="D230" s="53" t="str">
        <f t="shared" si="6"/>
        <v>Заместитель начальника отдела</v>
      </c>
      <c r="E230" s="53" t="str">
        <f t="shared" si="7"/>
        <v>20240015</v>
      </c>
      <c r="F230" s="55" t="s">
        <v>9</v>
      </c>
      <c r="G230" s="55"/>
      <c r="H230" s="55"/>
      <c r="I230" s="55"/>
      <c r="J230" s="55"/>
      <c r="K230" s="55"/>
      <c r="L230" s="56"/>
      <c r="M230" s="57">
        <v>1</v>
      </c>
      <c r="N230" s="58">
        <v>45622</v>
      </c>
      <c r="O230" s="58">
        <f>IF(F230=$P$1,DATE(YEAR(N230)+1,MONTH(N230),DAY(N230)),IF(F230=$Q$1,DATE(YEAR(N230)+1,MONTH(N230),DAY(N230)),IF(F230=$R$1,DATE(YEAR(N230)+3,MONTH(N230),DAY(N230)),IF(F230=$S$1,DATE(YEAR(N230)+1,MONTH(N230),DAY(N230)),IF(F230=$T$1,DATE(YEAR(N230)+1,MONTH(N230),DAY(N230)),IF(F230=$U$1,DATE(YEAR(N230)+1,MONTH(N230),DAY(N230)),IF(F230="ЭМИ ПЧ 50",DATE(YEAR(N230)+3,MONTH(N230),DAY(N230)),"ошибка")))))))</f>
        <v>46717</v>
      </c>
      <c r="P230" s="52"/>
      <c r="Q230" s="52"/>
      <c r="R230" s="52"/>
      <c r="S230" s="52"/>
      <c r="T230" s="52"/>
      <c r="U230" s="52"/>
    </row>
    <row r="231" spans="1:21" ht="27.6" x14ac:dyDescent="0.3">
      <c r="A231" s="52">
        <f>MAX($A$2:A230)+1</f>
        <v>123</v>
      </c>
      <c r="B231" s="53" t="s">
        <v>173</v>
      </c>
      <c r="C231" s="53" t="s">
        <v>177</v>
      </c>
      <c r="D231" s="53" t="str">
        <f t="shared" si="6"/>
        <v>Руководитель группы</v>
      </c>
      <c r="E231" s="53" t="str">
        <f t="shared" si="7"/>
        <v>20230035</v>
      </c>
      <c r="F231" s="55" t="s">
        <v>205</v>
      </c>
      <c r="G231" s="55"/>
      <c r="H231" s="55"/>
      <c r="I231" s="55"/>
      <c r="J231" s="55"/>
      <c r="K231" s="55"/>
      <c r="L231" s="56"/>
      <c r="M231" s="57">
        <v>1</v>
      </c>
      <c r="N231" s="59">
        <v>45622</v>
      </c>
      <c r="O231" s="58">
        <f>IF(F231=$P$1,DATE(YEAR(N231)+1,MONTH(N231),DAY(N231)),IF(F231=$Q$1,DATE(YEAR(N231)+1,MONTH(N231),DAY(N231)),IF(F231=$R$1,DATE(YEAR(N231)+3,MONTH(N231),DAY(N231)),IF(F231=$S$1,DATE(YEAR(N231)+1,MONTH(N231),DAY(N231)),IF(F231=$T$1,DATE(YEAR(N231)+1,MONTH(N231),DAY(N231)),IF(F231=$U$1,DATE(YEAR(N231)+1,MONTH(N231),DAY(N231)),IF(F231="ЭМИ ПЧ 50",DATE(YEAR(N231)+3,MONTH(N231),DAY(N231)),"ошибка")))))))</f>
        <v>45987</v>
      </c>
      <c r="P231" s="52">
        <v>1</v>
      </c>
      <c r="Q231" s="52"/>
      <c r="R231" s="52"/>
      <c r="S231" s="52"/>
      <c r="T231" s="52"/>
      <c r="U231" s="52"/>
    </row>
    <row r="232" spans="1:21" x14ac:dyDescent="0.3">
      <c r="A232" s="101">
        <f>MAX($A$2:A231)+1</f>
        <v>124</v>
      </c>
      <c r="B232" s="102" t="s">
        <v>173</v>
      </c>
      <c r="C232" s="102" t="s">
        <v>178</v>
      </c>
      <c r="D232" s="53" t="str">
        <f t="shared" si="6"/>
        <v>Руководитель группы</v>
      </c>
      <c r="E232" s="53" t="str">
        <f t="shared" si="7"/>
        <v>20240016</v>
      </c>
      <c r="F232" s="55" t="s">
        <v>205</v>
      </c>
      <c r="G232" s="55"/>
      <c r="H232" s="55"/>
      <c r="I232" s="55"/>
      <c r="J232" s="55"/>
      <c r="K232" s="55"/>
      <c r="L232" s="56"/>
      <c r="M232" s="57">
        <v>1</v>
      </c>
      <c r="N232" s="58">
        <v>45622</v>
      </c>
      <c r="O232" s="58">
        <f>IF(F232=$P$1,DATE(YEAR(N232)+1,MONTH(N232),DAY(N232)),IF(F232=$Q$1,DATE(YEAR(N232)+1,MONTH(N232),DAY(N232)),IF(F232=$R$1,DATE(YEAR(N232)+3,MONTH(N232),DAY(N232)),IF(F232=$S$1,DATE(YEAR(N232)+1,MONTH(N232),DAY(N232)),IF(F232=$T$1,DATE(YEAR(N232)+1,MONTH(N232),DAY(N232)),IF(F232=$U$1,DATE(YEAR(N232)+1,MONTH(N232),DAY(N232)),IF(F232="ЭМИ ПЧ 50",DATE(YEAR(N232)+3,MONTH(N232),DAY(N232)),"ошибка")))))))</f>
        <v>45987</v>
      </c>
      <c r="P232" s="52">
        <v>1</v>
      </c>
      <c r="Q232" s="52">
        <v>1</v>
      </c>
      <c r="R232" s="52">
        <v>1</v>
      </c>
      <c r="S232" s="52"/>
      <c r="T232" s="52"/>
      <c r="U232" s="52"/>
    </row>
    <row r="233" spans="1:21" x14ac:dyDescent="0.3">
      <c r="A233" s="101"/>
      <c r="B233" s="102"/>
      <c r="C233" s="102"/>
      <c r="D233" s="53" t="str">
        <f t="shared" si="6"/>
        <v>Руководитель группы</v>
      </c>
      <c r="E233" s="53" t="str">
        <f t="shared" si="7"/>
        <v>20240016</v>
      </c>
      <c r="F233" s="55" t="s">
        <v>926</v>
      </c>
      <c r="G233" s="55"/>
      <c r="H233" s="55"/>
      <c r="I233" s="55"/>
      <c r="J233" s="55"/>
      <c r="K233" s="55"/>
      <c r="L233" s="56"/>
      <c r="M233" s="57">
        <v>1</v>
      </c>
      <c r="N233" s="59">
        <v>45622</v>
      </c>
      <c r="O233" s="58">
        <f>IF(F233=$P$1,DATE(YEAR(N233)+1,MONTH(N233),DAY(N233)),IF(F233=$Q$1,DATE(YEAR(N233)+1,MONTH(N233),DAY(N233)),IF(F233=$R$1,DATE(YEAR(N233)+3,MONTH(N233),DAY(N233)),IF(F233=$S$1,DATE(YEAR(N233)+1,MONTH(N233),DAY(N233)),IF(F233=$T$1,DATE(YEAR(N233)+1,MONTH(N233),DAY(N233)),IF(F233=$U$1,DATE(YEAR(N233)+1,MONTH(N233),DAY(N233)),IF(F233="ЭМИ ПЧ 50",DATE(YEAR(N233)+3,MONTH(N233),DAY(N233)),"ошибка")))))))</f>
        <v>45987</v>
      </c>
      <c r="P233" s="52"/>
      <c r="Q233" s="52"/>
      <c r="R233" s="52"/>
      <c r="S233" s="52"/>
      <c r="T233" s="52"/>
      <c r="U233" s="52"/>
    </row>
    <row r="234" spans="1:21" x14ac:dyDescent="0.3">
      <c r="A234" s="101"/>
      <c r="B234" s="102"/>
      <c r="C234" s="102"/>
      <c r="D234" s="53" t="str">
        <f t="shared" si="6"/>
        <v>Руководитель группы</v>
      </c>
      <c r="E234" s="53" t="str">
        <f t="shared" si="7"/>
        <v>20240016</v>
      </c>
      <c r="F234" s="55" t="s">
        <v>9</v>
      </c>
      <c r="G234" s="55"/>
      <c r="H234" s="55"/>
      <c r="I234" s="55"/>
      <c r="J234" s="55"/>
      <c r="K234" s="55"/>
      <c r="L234" s="56"/>
      <c r="M234" s="57">
        <v>1</v>
      </c>
      <c r="N234" s="58">
        <v>45622</v>
      </c>
      <c r="O234" s="58">
        <f>IF(F234=$P$1,DATE(YEAR(N234)+1,MONTH(N234),DAY(N234)),IF(F234=$Q$1,DATE(YEAR(N234)+1,MONTH(N234),DAY(N234)),IF(F234=$R$1,DATE(YEAR(N234)+3,MONTH(N234),DAY(N234)),IF(F234=$S$1,DATE(YEAR(N234)+1,MONTH(N234),DAY(N234)),IF(F234=$T$1,DATE(YEAR(N234)+1,MONTH(N234),DAY(N234)),IF(F234=$U$1,DATE(YEAR(N234)+1,MONTH(N234),DAY(N234)),IF(F234="ЭМИ ПЧ 50",DATE(YEAR(N234)+3,MONTH(N234),DAY(N234)),"ошибка")))))))</f>
        <v>46717</v>
      </c>
      <c r="P234" s="52"/>
      <c r="Q234" s="52"/>
      <c r="R234" s="52"/>
      <c r="S234" s="52"/>
      <c r="T234" s="52"/>
      <c r="U234" s="52"/>
    </row>
    <row r="235" spans="1:21" ht="27.6" x14ac:dyDescent="0.3">
      <c r="A235" s="52">
        <f>MAX($A$2:A234)+1</f>
        <v>125</v>
      </c>
      <c r="B235" s="53" t="s">
        <v>173</v>
      </c>
      <c r="C235" s="53" t="s">
        <v>179</v>
      </c>
      <c r="D235" s="53" t="str">
        <f t="shared" si="6"/>
        <v>Главный специалист</v>
      </c>
      <c r="E235" s="53" t="str">
        <f t="shared" si="7"/>
        <v>20230036</v>
      </c>
      <c r="F235" s="55" t="s">
        <v>205</v>
      </c>
      <c r="G235" s="55"/>
      <c r="H235" s="55"/>
      <c r="I235" s="55"/>
      <c r="J235" s="55"/>
      <c r="K235" s="55"/>
      <c r="L235" s="56"/>
      <c r="M235" s="57">
        <v>1</v>
      </c>
      <c r="N235" s="59">
        <v>45622</v>
      </c>
      <c r="O235" s="58">
        <f>IF(F235=$P$1,DATE(YEAR(N235)+1,MONTH(N235),DAY(N235)),IF(F235=$Q$1,DATE(YEAR(N235)+1,MONTH(N235),DAY(N235)),IF(F235=$R$1,DATE(YEAR(N235)+3,MONTH(N235),DAY(N235)),IF(F235=$S$1,DATE(YEAR(N235)+1,MONTH(N235),DAY(N235)),IF(F235=$T$1,DATE(YEAR(N235)+1,MONTH(N235),DAY(N235)),IF(F235=$U$1,DATE(YEAR(N235)+1,MONTH(N235),DAY(N235)),IF(F235="ЭМИ ПЧ 50",DATE(YEAR(N235)+3,MONTH(N235),DAY(N235)),"ошибка")))))))</f>
        <v>45987</v>
      </c>
      <c r="P235" s="52">
        <v>1</v>
      </c>
      <c r="Q235" s="52"/>
      <c r="R235" s="52"/>
      <c r="S235" s="52"/>
      <c r="T235" s="52"/>
      <c r="U235" s="52"/>
    </row>
    <row r="236" spans="1:21" ht="27.6" x14ac:dyDescent="0.3">
      <c r="A236" s="52">
        <f>MAX($A$2:A235)+1</f>
        <v>126</v>
      </c>
      <c r="B236" s="53" t="s">
        <v>173</v>
      </c>
      <c r="C236" s="53" t="s">
        <v>180</v>
      </c>
      <c r="D236" s="53" t="str">
        <f t="shared" si="6"/>
        <v>Главный специалист</v>
      </c>
      <c r="E236" s="53" t="str">
        <f t="shared" si="7"/>
        <v>20230037</v>
      </c>
      <c r="F236" s="55" t="s">
        <v>205</v>
      </c>
      <c r="G236" s="55"/>
      <c r="H236" s="55"/>
      <c r="I236" s="55"/>
      <c r="J236" s="55"/>
      <c r="K236" s="55"/>
      <c r="L236" s="56"/>
      <c r="M236" s="57">
        <v>1</v>
      </c>
      <c r="N236" s="58">
        <v>45622</v>
      </c>
      <c r="O236" s="58">
        <f>IF(F236=$P$1,DATE(YEAR(N236)+1,MONTH(N236),DAY(N236)),IF(F236=$Q$1,DATE(YEAR(N236)+1,MONTH(N236),DAY(N236)),IF(F236=$R$1,DATE(YEAR(N236)+3,MONTH(N236),DAY(N236)),IF(F236=$S$1,DATE(YEAR(N236)+1,MONTH(N236),DAY(N236)),IF(F236=$T$1,DATE(YEAR(N236)+1,MONTH(N236),DAY(N236)),IF(F236=$U$1,DATE(YEAR(N236)+1,MONTH(N236),DAY(N236)),IF(F236="ЭМИ ПЧ 50",DATE(YEAR(N236)+3,MONTH(N236),DAY(N236)),"ошибка")))))))</f>
        <v>45987</v>
      </c>
      <c r="P236" s="52">
        <v>1</v>
      </c>
      <c r="Q236" s="52"/>
      <c r="R236" s="52"/>
      <c r="S236" s="52"/>
      <c r="T236" s="52"/>
      <c r="U236" s="52"/>
    </row>
    <row r="237" spans="1:21" x14ac:dyDescent="0.3">
      <c r="A237" s="101">
        <f>MAX($A$2:A236)+1</f>
        <v>127</v>
      </c>
      <c r="B237" s="104" t="s">
        <v>173</v>
      </c>
      <c r="C237" s="104" t="s">
        <v>181</v>
      </c>
      <c r="D237" s="54" t="str">
        <f t="shared" si="6"/>
        <v>Главный специалист</v>
      </c>
      <c r="E237" s="54" t="str">
        <f t="shared" si="7"/>
        <v>0000486</v>
      </c>
      <c r="F237" s="55" t="s">
        <v>205</v>
      </c>
      <c r="G237" s="55"/>
      <c r="H237" s="55"/>
      <c r="I237" s="55"/>
      <c r="J237" s="55"/>
      <c r="K237" s="55"/>
      <c r="L237" s="56"/>
      <c r="M237" s="57">
        <v>1</v>
      </c>
      <c r="N237" s="59">
        <v>45622</v>
      </c>
      <c r="O237" s="58">
        <f>IF(F237=$P$1,DATE(YEAR(N237)+1,MONTH(N237),DAY(N237)),IF(F237=$Q$1,DATE(YEAR(N237)+1,MONTH(N237),DAY(N237)),IF(F237=$R$1,DATE(YEAR(N237)+3,MONTH(N237),DAY(N237)),IF(F237=$S$1,DATE(YEAR(N237)+1,MONTH(N237),DAY(N237)),IF(F237=$T$1,DATE(YEAR(N237)+1,MONTH(N237),DAY(N237)),IF(F237=$U$1,DATE(YEAR(N237)+1,MONTH(N237),DAY(N237)),IF(F237="ЭМИ ПЧ 50",DATE(YEAR(N237)+3,MONTH(N237),DAY(N237)),"ошибка")))))))</f>
        <v>45987</v>
      </c>
      <c r="P237" s="52">
        <v>1</v>
      </c>
      <c r="Q237" s="52"/>
      <c r="R237" s="52">
        <v>1</v>
      </c>
      <c r="S237" s="52"/>
      <c r="T237" s="52"/>
      <c r="U237" s="52"/>
    </row>
    <row r="238" spans="1:21" x14ac:dyDescent="0.3">
      <c r="A238" s="101"/>
      <c r="B238" s="104"/>
      <c r="C238" s="104"/>
      <c r="D238" s="54" t="str">
        <f t="shared" si="6"/>
        <v>Главный специалист</v>
      </c>
      <c r="E238" s="54" t="str">
        <f t="shared" si="7"/>
        <v>0000486</v>
      </c>
      <c r="F238" s="55" t="s">
        <v>9</v>
      </c>
      <c r="G238" s="55"/>
      <c r="H238" s="55"/>
      <c r="I238" s="55"/>
      <c r="J238" s="55"/>
      <c r="K238" s="55"/>
      <c r="L238" s="56"/>
      <c r="M238" s="57">
        <v>1</v>
      </c>
      <c r="N238" s="58">
        <v>45622</v>
      </c>
      <c r="O238" s="58">
        <f>IF(F238=$P$1,DATE(YEAR(N238)+1,MONTH(N238),DAY(N238)),IF(F238=$Q$1,DATE(YEAR(N238)+1,MONTH(N238),DAY(N238)),IF(F238=$R$1,DATE(YEAR(N238)+3,MONTH(N238),DAY(N238)),IF(F238=$S$1,DATE(YEAR(N238)+1,MONTH(N238),DAY(N238)),IF(F238=$T$1,DATE(YEAR(N238)+1,MONTH(N238),DAY(N238)),IF(F238=$U$1,DATE(YEAR(N238)+1,MONTH(N238),DAY(N238)),IF(F238="ЭМИ ПЧ 50",DATE(YEAR(N238)+3,MONTH(N238),DAY(N238)),"ошибка")))))))</f>
        <v>46717</v>
      </c>
      <c r="P238" s="52"/>
      <c r="Q238" s="52"/>
      <c r="R238" s="52"/>
      <c r="S238" s="52"/>
      <c r="T238" s="52"/>
      <c r="U238" s="52"/>
    </row>
    <row r="239" spans="1:21" x14ac:dyDescent="0.3">
      <c r="A239" s="101">
        <f>MAX($A$2:A238)+1</f>
        <v>128</v>
      </c>
      <c r="B239" s="104" t="s">
        <v>173</v>
      </c>
      <c r="C239" s="104" t="s">
        <v>182</v>
      </c>
      <c r="D239" s="54" t="str">
        <f t="shared" si="6"/>
        <v>Главный специалист</v>
      </c>
      <c r="E239" s="54" t="str">
        <f t="shared" si="7"/>
        <v>0000483.1А</v>
      </c>
      <c r="F239" s="55" t="s">
        <v>205</v>
      </c>
      <c r="G239" s="55"/>
      <c r="H239" s="55"/>
      <c r="I239" s="55"/>
      <c r="J239" s="55"/>
      <c r="K239" s="55"/>
      <c r="L239" s="56"/>
      <c r="M239" s="57">
        <v>1</v>
      </c>
      <c r="N239" s="59">
        <v>45622</v>
      </c>
      <c r="O239" s="58">
        <f>IF(F239=$P$1,DATE(YEAR(N239)+1,MONTH(N239),DAY(N239)),IF(F239=$Q$1,DATE(YEAR(N239)+1,MONTH(N239),DAY(N239)),IF(F239=$R$1,DATE(YEAR(N239)+3,MONTH(N239),DAY(N239)),IF(F239=$S$1,DATE(YEAR(N239)+1,MONTH(N239),DAY(N239)),IF(F239=$T$1,DATE(YEAR(N239)+1,MONTH(N239),DAY(N239)),IF(F239=$U$1,DATE(YEAR(N239)+1,MONTH(N239),DAY(N239)),IF(F239="ЭМИ ПЧ 50",DATE(YEAR(N239)+3,MONTH(N239),DAY(N239)),"ошибка")))))))</f>
        <v>45987</v>
      </c>
      <c r="P239" s="52">
        <v>1</v>
      </c>
      <c r="Q239" s="52"/>
      <c r="R239" s="52">
        <v>1</v>
      </c>
      <c r="S239" s="52"/>
      <c r="T239" s="52"/>
      <c r="U239" s="52"/>
    </row>
    <row r="240" spans="1:21" x14ac:dyDescent="0.3">
      <c r="A240" s="101"/>
      <c r="B240" s="104"/>
      <c r="C240" s="104"/>
      <c r="D240" s="54" t="str">
        <f t="shared" si="6"/>
        <v>Главный специалист</v>
      </c>
      <c r="E240" s="54" t="str">
        <f t="shared" si="7"/>
        <v>0000483.1А</v>
      </c>
      <c r="F240" s="55" t="s">
        <v>9</v>
      </c>
      <c r="G240" s="55"/>
      <c r="H240" s="55"/>
      <c r="I240" s="55"/>
      <c r="J240" s="55"/>
      <c r="K240" s="55"/>
      <c r="L240" s="56"/>
      <c r="M240" s="57">
        <v>1</v>
      </c>
      <c r="N240" s="58">
        <v>45622</v>
      </c>
      <c r="O240" s="58">
        <f>IF(F240=$P$1,DATE(YEAR(N240)+1,MONTH(N240),DAY(N240)),IF(F240=$Q$1,DATE(YEAR(N240)+1,MONTH(N240),DAY(N240)),IF(F240=$R$1,DATE(YEAR(N240)+3,MONTH(N240),DAY(N240)),IF(F240=$S$1,DATE(YEAR(N240)+1,MONTH(N240),DAY(N240)),IF(F240=$T$1,DATE(YEAR(N240)+1,MONTH(N240),DAY(N240)),IF(F240=$U$1,DATE(YEAR(N240)+1,MONTH(N240),DAY(N240)),IF(F240="ЭМИ ПЧ 50",DATE(YEAR(N240)+3,MONTH(N240),DAY(N240)),"ошибка")))))))</f>
        <v>46717</v>
      </c>
      <c r="P240" s="56"/>
      <c r="Q240" s="56"/>
      <c r="R240" s="56"/>
      <c r="S240" s="52"/>
      <c r="T240" s="52"/>
      <c r="U240" s="52"/>
    </row>
    <row r="241" spans="1:21" x14ac:dyDescent="0.3">
      <c r="A241" s="101">
        <f>MAX($A$2:A240)+1</f>
        <v>129</v>
      </c>
      <c r="B241" s="104" t="s">
        <v>173</v>
      </c>
      <c r="C241" s="104" t="s">
        <v>183</v>
      </c>
      <c r="D241" s="54" t="str">
        <f t="shared" si="6"/>
        <v>Главный специалист</v>
      </c>
      <c r="E241" s="54" t="str">
        <f t="shared" si="7"/>
        <v>0000483.2А</v>
      </c>
      <c r="F241" s="55" t="s">
        <v>205</v>
      </c>
      <c r="G241" s="55"/>
      <c r="H241" s="55"/>
      <c r="I241" s="55"/>
      <c r="J241" s="55"/>
      <c r="K241" s="55"/>
      <c r="L241" s="56"/>
      <c r="M241" s="57">
        <v>1</v>
      </c>
      <c r="N241" s="59">
        <v>45622</v>
      </c>
      <c r="O241" s="58">
        <f>IF(F241=$P$1,DATE(YEAR(N241)+1,MONTH(N241),DAY(N241)),IF(F241=$Q$1,DATE(YEAR(N241)+1,MONTH(N241),DAY(N241)),IF(F241=$R$1,DATE(YEAR(N241)+3,MONTH(N241),DAY(N241)),IF(F241=$S$1,DATE(YEAR(N241)+1,MONTH(N241),DAY(N241)),IF(F241=$T$1,DATE(YEAR(N241)+1,MONTH(N241),DAY(N241)),IF(F241=$U$1,DATE(YEAR(N241)+1,MONTH(N241),DAY(N241)),IF(F241="ЭМИ ПЧ 50",DATE(YEAR(N241)+3,MONTH(N241),DAY(N241)),"ошибка")))))))</f>
        <v>45987</v>
      </c>
      <c r="P241" s="52">
        <v>1</v>
      </c>
      <c r="Q241" s="52">
        <v>1</v>
      </c>
      <c r="R241" s="52">
        <v>1</v>
      </c>
      <c r="S241" s="52"/>
      <c r="T241" s="52"/>
      <c r="U241" s="52"/>
    </row>
    <row r="242" spans="1:21" x14ac:dyDescent="0.3">
      <c r="A242" s="101"/>
      <c r="B242" s="104"/>
      <c r="C242" s="104"/>
      <c r="D242" s="54" t="str">
        <f t="shared" si="6"/>
        <v>Главный специалист</v>
      </c>
      <c r="E242" s="54" t="str">
        <f t="shared" si="7"/>
        <v>0000483.2А</v>
      </c>
      <c r="F242" s="55" t="s">
        <v>926</v>
      </c>
      <c r="G242" s="55"/>
      <c r="H242" s="55"/>
      <c r="I242" s="55"/>
      <c r="J242" s="55"/>
      <c r="K242" s="55"/>
      <c r="L242" s="56"/>
      <c r="M242" s="57">
        <v>1</v>
      </c>
      <c r="N242" s="58">
        <v>45622</v>
      </c>
      <c r="O242" s="58">
        <f>IF(F242=$P$1,DATE(YEAR(N242)+1,MONTH(N242),DAY(N242)),IF(F242=$Q$1,DATE(YEAR(N242)+1,MONTH(N242),DAY(N242)),IF(F242=$R$1,DATE(YEAR(N242)+3,MONTH(N242),DAY(N242)),IF(F242=$S$1,DATE(YEAR(N242)+1,MONTH(N242),DAY(N242)),IF(F242=$T$1,DATE(YEAR(N242)+1,MONTH(N242),DAY(N242)),IF(F242=$U$1,DATE(YEAR(N242)+1,MONTH(N242),DAY(N242)),IF(F242="ЭМИ ПЧ 50",DATE(YEAR(N242)+3,MONTH(N242),DAY(N242)),"ошибка")))))))</f>
        <v>45987</v>
      </c>
      <c r="P242" s="52"/>
      <c r="Q242" s="52"/>
      <c r="R242" s="52"/>
      <c r="S242" s="52"/>
      <c r="T242" s="52"/>
      <c r="U242" s="52"/>
    </row>
    <row r="243" spans="1:21" x14ac:dyDescent="0.3">
      <c r="A243" s="101"/>
      <c r="B243" s="104"/>
      <c r="C243" s="104"/>
      <c r="D243" s="54" t="str">
        <f t="shared" si="6"/>
        <v>Главный специалист</v>
      </c>
      <c r="E243" s="54" t="str">
        <f t="shared" si="7"/>
        <v>0000483.2А</v>
      </c>
      <c r="F243" s="55" t="s">
        <v>9</v>
      </c>
      <c r="G243" s="55"/>
      <c r="H243" s="55"/>
      <c r="I243" s="55"/>
      <c r="J243" s="55"/>
      <c r="K243" s="55"/>
      <c r="L243" s="56"/>
      <c r="M243" s="57">
        <v>1</v>
      </c>
      <c r="N243" s="59">
        <v>45622</v>
      </c>
      <c r="O243" s="58">
        <f>IF(F243=$P$1,DATE(YEAR(N243)+1,MONTH(N243),DAY(N243)),IF(F243=$Q$1,DATE(YEAR(N243)+1,MONTH(N243),DAY(N243)),IF(F243=$R$1,DATE(YEAR(N243)+3,MONTH(N243),DAY(N243)),IF(F243=$S$1,DATE(YEAR(N243)+1,MONTH(N243),DAY(N243)),IF(F243=$T$1,DATE(YEAR(N243)+1,MONTH(N243),DAY(N243)),IF(F243=$U$1,DATE(YEAR(N243)+1,MONTH(N243),DAY(N243)),IF(F243="ЭМИ ПЧ 50",DATE(YEAR(N243)+3,MONTH(N243),DAY(N243)),"ошибка")))))))</f>
        <v>46717</v>
      </c>
      <c r="P243" s="56"/>
      <c r="Q243" s="56"/>
      <c r="R243" s="56"/>
      <c r="S243" s="52"/>
      <c r="T243" s="52"/>
      <c r="U243" s="52"/>
    </row>
    <row r="244" spans="1:21" x14ac:dyDescent="0.3">
      <c r="A244" s="101">
        <f>MAX($A$2:A243)+1</f>
        <v>130</v>
      </c>
      <c r="B244" s="102" t="s">
        <v>173</v>
      </c>
      <c r="C244" s="102" t="s">
        <v>184</v>
      </c>
      <c r="D244" s="53" t="str">
        <f t="shared" si="6"/>
        <v>Главный специалист</v>
      </c>
      <c r="E244" s="53" t="str">
        <f t="shared" si="7"/>
        <v>20240017</v>
      </c>
      <c r="F244" s="55" t="s">
        <v>205</v>
      </c>
      <c r="G244" s="55"/>
      <c r="H244" s="55"/>
      <c r="I244" s="55"/>
      <c r="J244" s="55"/>
      <c r="K244" s="55"/>
      <c r="L244" s="56"/>
      <c r="M244" s="57">
        <v>1</v>
      </c>
      <c r="N244" s="58">
        <v>45622</v>
      </c>
      <c r="O244" s="58">
        <f>IF(F244=$P$1,DATE(YEAR(N244)+1,MONTH(N244),DAY(N244)),IF(F244=$Q$1,DATE(YEAR(N244)+1,MONTH(N244),DAY(N244)),IF(F244=$R$1,DATE(YEAR(N244)+3,MONTH(N244),DAY(N244)),IF(F244=$S$1,DATE(YEAR(N244)+1,MONTH(N244),DAY(N244)),IF(F244=$T$1,DATE(YEAR(N244)+1,MONTH(N244),DAY(N244)),IF(F244=$U$1,DATE(YEAR(N244)+1,MONTH(N244),DAY(N244)),IF(F244="ЭМИ ПЧ 50",DATE(YEAR(N244)+3,MONTH(N244),DAY(N244)),"ошибка")))))))</f>
        <v>45987</v>
      </c>
      <c r="P244" s="52">
        <v>1</v>
      </c>
      <c r="Q244" s="52">
        <v>1</v>
      </c>
      <c r="R244" s="52">
        <v>1</v>
      </c>
      <c r="S244" s="52"/>
      <c r="T244" s="52"/>
      <c r="U244" s="52"/>
    </row>
    <row r="245" spans="1:21" x14ac:dyDescent="0.3">
      <c r="A245" s="101"/>
      <c r="B245" s="102"/>
      <c r="C245" s="102"/>
      <c r="D245" s="53" t="str">
        <f t="shared" si="6"/>
        <v>Главный специалист</v>
      </c>
      <c r="E245" s="53" t="str">
        <f t="shared" si="7"/>
        <v>20240017</v>
      </c>
      <c r="F245" s="55" t="s">
        <v>926</v>
      </c>
      <c r="G245" s="55"/>
      <c r="H245" s="55"/>
      <c r="I245" s="55"/>
      <c r="J245" s="55"/>
      <c r="K245" s="55"/>
      <c r="L245" s="56"/>
      <c r="M245" s="57">
        <v>1</v>
      </c>
      <c r="N245" s="59">
        <v>45622</v>
      </c>
      <c r="O245" s="58">
        <f>IF(F245=$P$1,DATE(YEAR(N245)+1,MONTH(N245),DAY(N245)),IF(F245=$Q$1,DATE(YEAR(N245)+1,MONTH(N245),DAY(N245)),IF(F245=$R$1,DATE(YEAR(N245)+3,MONTH(N245),DAY(N245)),IF(F245=$S$1,DATE(YEAR(N245)+1,MONTH(N245),DAY(N245)),IF(F245=$T$1,DATE(YEAR(N245)+1,MONTH(N245),DAY(N245)),IF(F245=$U$1,DATE(YEAR(N245)+1,MONTH(N245),DAY(N245)),IF(F245="ЭМИ ПЧ 50",DATE(YEAR(N245)+3,MONTH(N245),DAY(N245)),"ошибка")))))))</f>
        <v>45987</v>
      </c>
      <c r="P245" s="52"/>
      <c r="Q245" s="52"/>
      <c r="R245" s="52"/>
      <c r="S245" s="52"/>
      <c r="T245" s="52"/>
      <c r="U245" s="52"/>
    </row>
    <row r="246" spans="1:21" x14ac:dyDescent="0.3">
      <c r="A246" s="101"/>
      <c r="B246" s="102"/>
      <c r="C246" s="102"/>
      <c r="D246" s="53" t="str">
        <f t="shared" si="6"/>
        <v>Главный специалист</v>
      </c>
      <c r="E246" s="53" t="str">
        <f t="shared" si="7"/>
        <v>20240017</v>
      </c>
      <c r="F246" s="55" t="s">
        <v>9</v>
      </c>
      <c r="G246" s="55"/>
      <c r="H246" s="55"/>
      <c r="I246" s="55"/>
      <c r="J246" s="55"/>
      <c r="K246" s="55"/>
      <c r="L246" s="56"/>
      <c r="M246" s="57">
        <v>1</v>
      </c>
      <c r="N246" s="58">
        <v>45622</v>
      </c>
      <c r="O246" s="58">
        <f>IF(F246=$P$1,DATE(YEAR(N246)+1,MONTH(N246),DAY(N246)),IF(F246=$Q$1,DATE(YEAR(N246)+1,MONTH(N246),DAY(N246)),IF(F246=$R$1,DATE(YEAR(N246)+3,MONTH(N246),DAY(N246)),IF(F246=$S$1,DATE(YEAR(N246)+1,MONTH(N246),DAY(N246)),IF(F246=$T$1,DATE(YEAR(N246)+1,MONTH(N246),DAY(N246)),IF(F246=$U$1,DATE(YEAR(N246)+1,MONTH(N246),DAY(N246)),IF(F246="ЭМИ ПЧ 50",DATE(YEAR(N246)+3,MONTH(N246),DAY(N246)),"ошибка")))))))</f>
        <v>46717</v>
      </c>
      <c r="P246" s="52"/>
      <c r="Q246" s="52"/>
      <c r="R246" s="52"/>
      <c r="S246" s="52"/>
      <c r="T246" s="52"/>
      <c r="U246" s="52"/>
    </row>
    <row r="247" spans="1:21" x14ac:dyDescent="0.3">
      <c r="A247" s="101">
        <f>MAX($A$2:A246)+1</f>
        <v>131</v>
      </c>
      <c r="B247" s="102" t="s">
        <v>173</v>
      </c>
      <c r="C247" s="102" t="s">
        <v>185</v>
      </c>
      <c r="D247" s="53" t="str">
        <f t="shared" si="6"/>
        <v>Главный специалист</v>
      </c>
      <c r="E247" s="53" t="str">
        <f t="shared" si="7"/>
        <v>20240018</v>
      </c>
      <c r="F247" s="55" t="s">
        <v>205</v>
      </c>
      <c r="G247" s="55"/>
      <c r="H247" s="55"/>
      <c r="I247" s="55"/>
      <c r="J247" s="55"/>
      <c r="K247" s="55"/>
      <c r="L247" s="56"/>
      <c r="M247" s="57">
        <v>1</v>
      </c>
      <c r="N247" s="59">
        <v>45622</v>
      </c>
      <c r="O247" s="58">
        <f>IF(F247=$P$1,DATE(YEAR(N247)+1,MONTH(N247),DAY(N247)),IF(F247=$Q$1,DATE(YEAR(N247)+1,MONTH(N247),DAY(N247)),IF(F247=$R$1,DATE(YEAR(N247)+3,MONTH(N247),DAY(N247)),IF(F247=$S$1,DATE(YEAR(N247)+1,MONTH(N247),DAY(N247)),IF(F247=$T$1,DATE(YEAR(N247)+1,MONTH(N247),DAY(N247)),IF(F247=$U$1,DATE(YEAR(N247)+1,MONTH(N247),DAY(N247)),IF(F247="ЭМИ ПЧ 50",DATE(YEAR(N247)+3,MONTH(N247),DAY(N247)),"ошибка")))))))</f>
        <v>45987</v>
      </c>
      <c r="P247" s="52">
        <v>1</v>
      </c>
      <c r="Q247" s="52">
        <v>1</v>
      </c>
      <c r="R247" s="52">
        <v>1</v>
      </c>
      <c r="S247" s="52"/>
      <c r="T247" s="52"/>
      <c r="U247" s="52"/>
    </row>
    <row r="248" spans="1:21" x14ac:dyDescent="0.3">
      <c r="A248" s="101"/>
      <c r="B248" s="102"/>
      <c r="C248" s="102"/>
      <c r="D248" s="53" t="str">
        <f t="shared" si="6"/>
        <v>Главный специалист</v>
      </c>
      <c r="E248" s="53" t="str">
        <f t="shared" si="7"/>
        <v>20240018</v>
      </c>
      <c r="F248" s="55" t="s">
        <v>926</v>
      </c>
      <c r="G248" s="55"/>
      <c r="H248" s="55"/>
      <c r="I248" s="55"/>
      <c r="J248" s="55"/>
      <c r="K248" s="55"/>
      <c r="L248" s="56"/>
      <c r="M248" s="57">
        <v>1</v>
      </c>
      <c r="N248" s="58">
        <v>45622</v>
      </c>
      <c r="O248" s="58">
        <f>IF(F248=$P$1,DATE(YEAR(N248)+1,MONTH(N248),DAY(N248)),IF(F248=$Q$1,DATE(YEAR(N248)+1,MONTH(N248),DAY(N248)),IF(F248=$R$1,DATE(YEAR(N248)+3,MONTH(N248),DAY(N248)),IF(F248=$S$1,DATE(YEAR(N248)+1,MONTH(N248),DAY(N248)),IF(F248=$T$1,DATE(YEAR(N248)+1,MONTH(N248),DAY(N248)),IF(F248=$U$1,DATE(YEAR(N248)+1,MONTH(N248),DAY(N248)),IF(F248="ЭМИ ПЧ 50",DATE(YEAR(N248)+3,MONTH(N248),DAY(N248)),"ошибка")))))))</f>
        <v>45987</v>
      </c>
      <c r="P248" s="52"/>
      <c r="Q248" s="52"/>
      <c r="R248" s="52"/>
      <c r="S248" s="52"/>
      <c r="T248" s="52"/>
      <c r="U248" s="52"/>
    </row>
    <row r="249" spans="1:21" x14ac:dyDescent="0.3">
      <c r="A249" s="101"/>
      <c r="B249" s="102"/>
      <c r="C249" s="102"/>
      <c r="D249" s="53" t="str">
        <f t="shared" si="6"/>
        <v>Главный специалист</v>
      </c>
      <c r="E249" s="53" t="str">
        <f t="shared" si="7"/>
        <v>20240018</v>
      </c>
      <c r="F249" s="55" t="s">
        <v>9</v>
      </c>
      <c r="G249" s="55"/>
      <c r="H249" s="55"/>
      <c r="I249" s="55"/>
      <c r="J249" s="55"/>
      <c r="K249" s="55"/>
      <c r="L249" s="56"/>
      <c r="M249" s="57">
        <v>1</v>
      </c>
      <c r="N249" s="59">
        <v>45622</v>
      </c>
      <c r="O249" s="58">
        <f>IF(F249=$P$1,DATE(YEAR(N249)+1,MONTH(N249),DAY(N249)),IF(F249=$Q$1,DATE(YEAR(N249)+1,MONTH(N249),DAY(N249)),IF(F249=$R$1,DATE(YEAR(N249)+3,MONTH(N249),DAY(N249)),IF(F249=$S$1,DATE(YEAR(N249)+1,MONTH(N249),DAY(N249)),IF(F249=$T$1,DATE(YEAR(N249)+1,MONTH(N249),DAY(N249)),IF(F249=$U$1,DATE(YEAR(N249)+1,MONTH(N249),DAY(N249)),IF(F249="ЭМИ ПЧ 50",DATE(YEAR(N249)+3,MONTH(N249),DAY(N249)),"ошибка")))))))</f>
        <v>46717</v>
      </c>
      <c r="P249" s="52"/>
      <c r="Q249" s="52"/>
      <c r="R249" s="52"/>
      <c r="S249" s="52"/>
      <c r="T249" s="52"/>
      <c r="U249" s="52"/>
    </row>
    <row r="250" spans="1:21" ht="27.6" x14ac:dyDescent="0.3">
      <c r="A250" s="52">
        <f>MAX($A$2:A249)+1</f>
        <v>132</v>
      </c>
      <c r="B250" s="53" t="s">
        <v>173</v>
      </c>
      <c r="C250" s="53" t="s">
        <v>186</v>
      </c>
      <c r="D250" s="53" t="str">
        <f t="shared" si="6"/>
        <v>Ведущий специалист</v>
      </c>
      <c r="E250" s="53" t="str">
        <f t="shared" si="7"/>
        <v>20230038</v>
      </c>
      <c r="F250" s="55" t="s">
        <v>205</v>
      </c>
      <c r="G250" s="55"/>
      <c r="H250" s="55"/>
      <c r="I250" s="55"/>
      <c r="J250" s="55"/>
      <c r="K250" s="55"/>
      <c r="L250" s="56"/>
      <c r="M250" s="57">
        <v>1</v>
      </c>
      <c r="N250" s="58">
        <v>45622</v>
      </c>
      <c r="O250" s="58">
        <f>IF(F250=$P$1,DATE(YEAR(N250)+1,MONTH(N250),DAY(N250)),IF(F250=$Q$1,DATE(YEAR(N250)+1,MONTH(N250),DAY(N250)),IF(F250=$R$1,DATE(YEAR(N250)+3,MONTH(N250),DAY(N250)),IF(F250=$S$1,DATE(YEAR(N250)+1,MONTH(N250),DAY(N250)),IF(F250=$T$1,DATE(YEAR(N250)+1,MONTH(N250),DAY(N250)),IF(F250=$U$1,DATE(YEAR(N250)+1,MONTH(N250),DAY(N250)),IF(F250="ЭМИ ПЧ 50",DATE(YEAR(N250)+3,MONTH(N250),DAY(N250)),"ошибка")))))))</f>
        <v>45987</v>
      </c>
      <c r="P250" s="52">
        <v>1</v>
      </c>
      <c r="Q250" s="52"/>
      <c r="R250" s="52"/>
      <c r="S250" s="52"/>
      <c r="T250" s="52"/>
      <c r="U250" s="52"/>
    </row>
    <row r="251" spans="1:21" ht="27.6" x14ac:dyDescent="0.3">
      <c r="A251" s="52">
        <f>MAX($A$2:A250)+1</f>
        <v>133</v>
      </c>
      <c r="B251" s="53" t="s">
        <v>173</v>
      </c>
      <c r="C251" s="53" t="s">
        <v>187</v>
      </c>
      <c r="D251" s="53" t="str">
        <f t="shared" si="6"/>
        <v>Ведущий специалист</v>
      </c>
      <c r="E251" s="53" t="str">
        <f t="shared" si="7"/>
        <v>20230039</v>
      </c>
      <c r="F251" s="55" t="s">
        <v>205</v>
      </c>
      <c r="G251" s="55"/>
      <c r="H251" s="55"/>
      <c r="I251" s="55"/>
      <c r="J251" s="55"/>
      <c r="K251" s="55"/>
      <c r="L251" s="56"/>
      <c r="M251" s="57">
        <v>1</v>
      </c>
      <c r="N251" s="59">
        <v>45622</v>
      </c>
      <c r="O251" s="58">
        <f>IF(F251=$P$1,DATE(YEAR(N251)+1,MONTH(N251),DAY(N251)),IF(F251=$Q$1,DATE(YEAR(N251)+1,MONTH(N251),DAY(N251)),IF(F251=$R$1,DATE(YEAR(N251)+3,MONTH(N251),DAY(N251)),IF(F251=$S$1,DATE(YEAR(N251)+1,MONTH(N251),DAY(N251)),IF(F251=$T$1,DATE(YEAR(N251)+1,MONTH(N251),DAY(N251)),IF(F251=$U$1,DATE(YEAR(N251)+1,MONTH(N251),DAY(N251)),IF(F251="ЭМИ ПЧ 50",DATE(YEAR(N251)+3,MONTH(N251),DAY(N251)),"ошибка")))))))</f>
        <v>45987</v>
      </c>
      <c r="P251" s="52">
        <v>1</v>
      </c>
      <c r="Q251" s="52"/>
      <c r="R251" s="52"/>
      <c r="S251" s="52"/>
      <c r="T251" s="52"/>
      <c r="U251" s="52"/>
    </row>
    <row r="252" spans="1:21" x14ac:dyDescent="0.3">
      <c r="A252" s="101">
        <f>MAX($A$2:A251)+1</f>
        <v>134</v>
      </c>
      <c r="B252" s="104" t="s">
        <v>173</v>
      </c>
      <c r="C252" s="104" t="s">
        <v>188</v>
      </c>
      <c r="D252" s="54" t="str">
        <f t="shared" si="6"/>
        <v>Ведущий специалист</v>
      </c>
      <c r="E252" s="54" t="str">
        <f t="shared" si="7"/>
        <v>050009</v>
      </c>
      <c r="F252" s="55" t="s">
        <v>205</v>
      </c>
      <c r="G252" s="55"/>
      <c r="H252" s="55"/>
      <c r="I252" s="55"/>
      <c r="J252" s="55"/>
      <c r="K252" s="55"/>
      <c r="L252" s="56"/>
      <c r="M252" s="57">
        <v>1</v>
      </c>
      <c r="N252" s="58">
        <v>45622</v>
      </c>
      <c r="O252" s="58">
        <f>IF(F252=$P$1,DATE(YEAR(N252)+1,MONTH(N252),DAY(N252)),IF(F252=$Q$1,DATE(YEAR(N252)+1,MONTH(N252),DAY(N252)),IF(F252=$R$1,DATE(YEAR(N252)+3,MONTH(N252),DAY(N252)),IF(F252=$S$1,DATE(YEAR(N252)+1,MONTH(N252),DAY(N252)),IF(F252=$T$1,DATE(YEAR(N252)+1,MONTH(N252),DAY(N252)),IF(F252=$U$1,DATE(YEAR(N252)+1,MONTH(N252),DAY(N252)),IF(F252="ЭМИ ПЧ 50",DATE(YEAR(N252)+3,MONTH(N252),DAY(N252)),"ошибка")))))))</f>
        <v>45987</v>
      </c>
      <c r="P252" s="52">
        <v>1</v>
      </c>
      <c r="Q252" s="52"/>
      <c r="R252" s="52">
        <v>1</v>
      </c>
      <c r="S252" s="52"/>
      <c r="T252" s="52"/>
      <c r="U252" s="52"/>
    </row>
    <row r="253" spans="1:21" x14ac:dyDescent="0.3">
      <c r="A253" s="101"/>
      <c r="B253" s="104"/>
      <c r="C253" s="104"/>
      <c r="D253" s="54" t="str">
        <f t="shared" si="6"/>
        <v>Ведущий специалист</v>
      </c>
      <c r="E253" s="54" t="str">
        <f t="shared" si="7"/>
        <v>050009</v>
      </c>
      <c r="F253" s="55" t="s">
        <v>9</v>
      </c>
      <c r="G253" s="55"/>
      <c r="H253" s="55"/>
      <c r="I253" s="55"/>
      <c r="J253" s="55"/>
      <c r="K253" s="55"/>
      <c r="L253" s="56"/>
      <c r="M253" s="57">
        <v>1</v>
      </c>
      <c r="N253" s="59">
        <v>45622</v>
      </c>
      <c r="O253" s="58">
        <f>IF(F253=$P$1,DATE(YEAR(N253)+1,MONTH(N253),DAY(N253)),IF(F253=$Q$1,DATE(YEAR(N253)+1,MONTH(N253),DAY(N253)),IF(F253=$R$1,DATE(YEAR(N253)+3,MONTH(N253),DAY(N253)),IF(F253=$S$1,DATE(YEAR(N253)+1,MONTH(N253),DAY(N253)),IF(F253=$T$1,DATE(YEAR(N253)+1,MONTH(N253),DAY(N253)),IF(F253=$U$1,DATE(YEAR(N253)+1,MONTH(N253),DAY(N253)),IF(F253="ЭМИ ПЧ 50",DATE(YEAR(N253)+3,MONTH(N253),DAY(N253)),"ошибка")))))))</f>
        <v>46717</v>
      </c>
      <c r="P253" s="52"/>
      <c r="Q253" s="52"/>
      <c r="R253" s="52"/>
      <c r="S253" s="52"/>
      <c r="T253" s="52"/>
      <c r="U253" s="52"/>
    </row>
    <row r="254" spans="1:21" x14ac:dyDescent="0.3">
      <c r="A254" s="101">
        <f>MAX($A$2:A253)+1</f>
        <v>135</v>
      </c>
      <c r="B254" s="104" t="s">
        <v>173</v>
      </c>
      <c r="C254" s="104" t="s">
        <v>186</v>
      </c>
      <c r="D254" s="54" t="str">
        <f t="shared" si="6"/>
        <v>Ведущий специалист</v>
      </c>
      <c r="E254" s="54" t="str">
        <f t="shared" si="7"/>
        <v>20230038</v>
      </c>
      <c r="F254" s="55" t="s">
        <v>205</v>
      </c>
      <c r="G254" s="55"/>
      <c r="H254" s="55"/>
      <c r="I254" s="55"/>
      <c r="J254" s="55"/>
      <c r="K254" s="55"/>
      <c r="L254" s="56"/>
      <c r="M254" s="57">
        <v>1</v>
      </c>
      <c r="N254" s="58">
        <v>45622</v>
      </c>
      <c r="O254" s="58">
        <f>IF(F254=$P$1,DATE(YEAR(N254)+1,MONTH(N254),DAY(N254)),IF(F254=$Q$1,DATE(YEAR(N254)+1,MONTH(N254),DAY(N254)),IF(F254=$R$1,DATE(YEAR(N254)+3,MONTH(N254),DAY(N254)),IF(F254=$S$1,DATE(YEAR(N254)+1,MONTH(N254),DAY(N254)),IF(F254=$T$1,DATE(YEAR(N254)+1,MONTH(N254),DAY(N254)),IF(F254=$U$1,DATE(YEAR(N254)+1,MONTH(N254),DAY(N254)),IF(F254="ЭМИ ПЧ 50",DATE(YEAR(N254)+3,MONTH(N254),DAY(N254)),"ошибка")))))))</f>
        <v>45987</v>
      </c>
      <c r="P254" s="52">
        <v>1</v>
      </c>
      <c r="Q254" s="52"/>
      <c r="R254" s="52">
        <v>1</v>
      </c>
      <c r="S254" s="52"/>
      <c r="T254" s="52"/>
      <c r="U254" s="52"/>
    </row>
    <row r="255" spans="1:21" x14ac:dyDescent="0.3">
      <c r="A255" s="101"/>
      <c r="B255" s="104"/>
      <c r="C255" s="104"/>
      <c r="D255" s="54" t="str">
        <f t="shared" si="6"/>
        <v>Ведущий специалист</v>
      </c>
      <c r="E255" s="54" t="str">
        <f t="shared" si="7"/>
        <v>20230038</v>
      </c>
      <c r="F255" s="55" t="s">
        <v>9</v>
      </c>
      <c r="G255" s="55"/>
      <c r="H255" s="55"/>
      <c r="I255" s="55"/>
      <c r="J255" s="55"/>
      <c r="K255" s="55"/>
      <c r="L255" s="56"/>
      <c r="M255" s="57">
        <v>1</v>
      </c>
      <c r="N255" s="59">
        <v>45622</v>
      </c>
      <c r="O255" s="58">
        <f>IF(F255=$P$1,DATE(YEAR(N255)+1,MONTH(N255),DAY(N255)),IF(F255=$Q$1,DATE(YEAR(N255)+1,MONTH(N255),DAY(N255)),IF(F255=$R$1,DATE(YEAR(N255)+3,MONTH(N255),DAY(N255)),IF(F255=$S$1,DATE(YEAR(N255)+1,MONTH(N255),DAY(N255)),IF(F255=$T$1,DATE(YEAR(N255)+1,MONTH(N255),DAY(N255)),IF(F255=$U$1,DATE(YEAR(N255)+1,MONTH(N255),DAY(N255)),IF(F255="ЭМИ ПЧ 50",DATE(YEAR(N255)+3,MONTH(N255),DAY(N255)),"ошибка")))))))</f>
        <v>46717</v>
      </c>
      <c r="P255" s="52"/>
      <c r="Q255" s="52"/>
      <c r="R255" s="52"/>
      <c r="S255" s="52"/>
      <c r="T255" s="52"/>
      <c r="U255" s="52"/>
    </row>
    <row r="256" spans="1:21" x14ac:dyDescent="0.3">
      <c r="A256" s="101">
        <f>MAX($A$2:A255)+1</f>
        <v>136</v>
      </c>
      <c r="B256" s="104" t="s">
        <v>173</v>
      </c>
      <c r="C256" s="104" t="s">
        <v>187</v>
      </c>
      <c r="D256" s="54" t="str">
        <f t="shared" si="6"/>
        <v>Ведущий специалист</v>
      </c>
      <c r="E256" s="54" t="str">
        <f t="shared" si="7"/>
        <v>20230039</v>
      </c>
      <c r="F256" s="55" t="s">
        <v>205</v>
      </c>
      <c r="G256" s="55"/>
      <c r="H256" s="55"/>
      <c r="I256" s="55"/>
      <c r="J256" s="55"/>
      <c r="K256" s="55"/>
      <c r="L256" s="56"/>
      <c r="M256" s="57">
        <v>1</v>
      </c>
      <c r="N256" s="58">
        <v>45622</v>
      </c>
      <c r="O256" s="58">
        <f>IF(F256=$P$1,DATE(YEAR(N256)+1,MONTH(N256),DAY(N256)),IF(F256=$Q$1,DATE(YEAR(N256)+1,MONTH(N256),DAY(N256)),IF(F256=$R$1,DATE(YEAR(N256)+3,MONTH(N256),DAY(N256)),IF(F256=$S$1,DATE(YEAR(N256)+1,MONTH(N256),DAY(N256)),IF(F256=$T$1,DATE(YEAR(N256)+1,MONTH(N256),DAY(N256)),IF(F256=$U$1,DATE(YEAR(N256)+1,MONTH(N256),DAY(N256)),IF(F256="ЭМИ ПЧ 50",DATE(YEAR(N256)+3,MONTH(N256),DAY(N256)),"ошибка")))))))</f>
        <v>45987</v>
      </c>
      <c r="P256" s="52">
        <v>1</v>
      </c>
      <c r="Q256" s="52"/>
      <c r="R256" s="52">
        <v>1</v>
      </c>
      <c r="S256" s="52"/>
      <c r="T256" s="52"/>
      <c r="U256" s="52"/>
    </row>
    <row r="257" spans="1:21" x14ac:dyDescent="0.3">
      <c r="A257" s="101"/>
      <c r="B257" s="104"/>
      <c r="C257" s="104"/>
      <c r="D257" s="54" t="str">
        <f t="shared" si="6"/>
        <v>Ведущий специалист</v>
      </c>
      <c r="E257" s="54" t="str">
        <f t="shared" si="7"/>
        <v>20230039</v>
      </c>
      <c r="F257" s="55" t="s">
        <v>9</v>
      </c>
      <c r="G257" s="55"/>
      <c r="H257" s="55"/>
      <c r="I257" s="55"/>
      <c r="J257" s="55"/>
      <c r="K257" s="55"/>
      <c r="L257" s="56"/>
      <c r="M257" s="57">
        <v>1</v>
      </c>
      <c r="N257" s="59">
        <v>45622</v>
      </c>
      <c r="O257" s="58">
        <f>IF(F257=$P$1,DATE(YEAR(N257)+1,MONTH(N257),DAY(N257)),IF(F257=$Q$1,DATE(YEAR(N257)+1,MONTH(N257),DAY(N257)),IF(F257=$R$1,DATE(YEAR(N257)+3,MONTH(N257),DAY(N257)),IF(F257=$S$1,DATE(YEAR(N257)+1,MONTH(N257),DAY(N257)),IF(F257=$T$1,DATE(YEAR(N257)+1,MONTH(N257),DAY(N257)),IF(F257=$U$1,DATE(YEAR(N257)+1,MONTH(N257),DAY(N257)),IF(F257="ЭМИ ПЧ 50",DATE(YEAR(N257)+3,MONTH(N257),DAY(N257)),"ошибка")))))))</f>
        <v>46717</v>
      </c>
      <c r="P257" s="52"/>
      <c r="Q257" s="52"/>
      <c r="R257" s="52"/>
      <c r="S257" s="52"/>
      <c r="T257" s="52"/>
      <c r="U257" s="52"/>
    </row>
    <row r="258" spans="1:21" x14ac:dyDescent="0.3">
      <c r="A258" s="101">
        <f>MAX($A$2:A257)+1</f>
        <v>137</v>
      </c>
      <c r="B258" s="104" t="s">
        <v>189</v>
      </c>
      <c r="C258" s="104" t="s">
        <v>190</v>
      </c>
      <c r="D258" s="54" t="str">
        <f t="shared" si="6"/>
        <v xml:space="preserve">Начальник управления (Москва) </v>
      </c>
      <c r="E258" s="54" t="str">
        <f t="shared" si="7"/>
        <v>1000001</v>
      </c>
      <c r="F258" s="55" t="s">
        <v>205</v>
      </c>
      <c r="G258" s="55"/>
      <c r="H258" s="55"/>
      <c r="I258" s="55"/>
      <c r="J258" s="55"/>
      <c r="K258" s="55"/>
      <c r="L258" s="56"/>
      <c r="M258" s="57">
        <v>1</v>
      </c>
      <c r="N258" s="58">
        <v>45622</v>
      </c>
      <c r="O258" s="58">
        <f>IF(F258=$P$1,DATE(YEAR(N258)+1,MONTH(N258),DAY(N258)),IF(F258=$Q$1,DATE(YEAR(N258)+1,MONTH(N258),DAY(N258)),IF(F258=$R$1,DATE(YEAR(N258)+3,MONTH(N258),DAY(N258)),IF(F258=$S$1,DATE(YEAR(N258)+1,MONTH(N258),DAY(N258)),IF(F258=$T$1,DATE(YEAR(N258)+1,MONTH(N258),DAY(N258)),IF(F258=$U$1,DATE(YEAR(N258)+1,MONTH(N258),DAY(N258)),IF(F258="ЭМИ ПЧ 50",DATE(YEAR(N258)+3,MONTH(N258),DAY(N258)),"ошибка")))))))</f>
        <v>45987</v>
      </c>
      <c r="P258" s="52">
        <v>1</v>
      </c>
      <c r="Q258" s="52"/>
      <c r="R258" s="52">
        <v>1</v>
      </c>
      <c r="S258" s="52"/>
      <c r="T258" s="52"/>
      <c r="U258" s="52"/>
    </row>
    <row r="259" spans="1:21" x14ac:dyDescent="0.3">
      <c r="A259" s="101"/>
      <c r="B259" s="104"/>
      <c r="C259" s="104"/>
      <c r="D259" s="54" t="str">
        <f t="shared" si="6"/>
        <v xml:space="preserve">Начальник управления (Москва) </v>
      </c>
      <c r="E259" s="54" t="str">
        <f t="shared" si="7"/>
        <v>1000001</v>
      </c>
      <c r="F259" s="55" t="s">
        <v>9</v>
      </c>
      <c r="G259" s="55"/>
      <c r="H259" s="55"/>
      <c r="I259" s="55"/>
      <c r="J259" s="55"/>
      <c r="K259" s="55"/>
      <c r="L259" s="56"/>
      <c r="M259" s="57">
        <v>1</v>
      </c>
      <c r="N259" s="59">
        <v>45622</v>
      </c>
      <c r="O259" s="58">
        <f>IF(F259=$P$1,DATE(YEAR(N259)+1,MONTH(N259),DAY(N259)),IF(F259=$Q$1,DATE(YEAR(N259)+1,MONTH(N259),DAY(N259)),IF(F259=$R$1,DATE(YEAR(N259)+3,MONTH(N259),DAY(N259)),IF(F259=$S$1,DATE(YEAR(N259)+1,MONTH(N259),DAY(N259)),IF(F259=$T$1,DATE(YEAR(N259)+1,MONTH(N259),DAY(N259)),IF(F259=$U$1,DATE(YEAR(N259)+1,MONTH(N259),DAY(N259)),IF(F259="ЭМИ ПЧ 50",DATE(YEAR(N259)+3,MONTH(N259),DAY(N259)),"ошибка")))))))</f>
        <v>46717</v>
      </c>
      <c r="P259" s="52"/>
      <c r="Q259" s="52"/>
      <c r="R259" s="52"/>
      <c r="S259" s="52"/>
      <c r="T259" s="52"/>
      <c r="U259" s="52"/>
    </row>
    <row r="260" spans="1:21" ht="27.6" x14ac:dyDescent="0.3">
      <c r="A260" s="101">
        <f>MAX($A$2:A259)+1</f>
        <v>138</v>
      </c>
      <c r="B260" s="104" t="s">
        <v>189</v>
      </c>
      <c r="C260" s="104" t="s">
        <v>191</v>
      </c>
      <c r="D260" s="54" t="str">
        <f t="shared" si="6"/>
        <v xml:space="preserve">Заместитель начальника управления </v>
      </c>
      <c r="E260" s="54" t="str">
        <f t="shared" si="7"/>
        <v>761</v>
      </c>
      <c r="F260" s="55" t="s">
        <v>205</v>
      </c>
      <c r="G260" s="55"/>
      <c r="H260" s="55"/>
      <c r="I260" s="55"/>
      <c r="J260" s="55"/>
      <c r="K260" s="55"/>
      <c r="L260" s="56"/>
      <c r="M260" s="57">
        <v>1</v>
      </c>
      <c r="N260" s="58">
        <v>45622</v>
      </c>
      <c r="O260" s="58">
        <f>IF(F260=$P$1,DATE(YEAR(N260)+1,MONTH(N260),DAY(N260)),IF(F260=$Q$1,DATE(YEAR(N260)+1,MONTH(N260),DAY(N260)),IF(F260=$R$1,DATE(YEAR(N260)+3,MONTH(N260),DAY(N260)),IF(F260=$S$1,DATE(YEAR(N260)+1,MONTH(N260),DAY(N260)),IF(F260=$T$1,DATE(YEAR(N260)+1,MONTH(N260),DAY(N260)),IF(F260=$U$1,DATE(YEAR(N260)+1,MONTH(N260),DAY(N260)),IF(F260="ЭМИ ПЧ 50",DATE(YEAR(N260)+3,MONTH(N260),DAY(N260)),"ошибка")))))))</f>
        <v>45987</v>
      </c>
      <c r="P260" s="52">
        <v>1</v>
      </c>
      <c r="Q260" s="52"/>
      <c r="R260" s="52">
        <v>1</v>
      </c>
      <c r="S260" s="52"/>
      <c r="T260" s="52"/>
      <c r="U260" s="52"/>
    </row>
    <row r="261" spans="1:21" ht="27.6" x14ac:dyDescent="0.3">
      <c r="A261" s="101"/>
      <c r="B261" s="104"/>
      <c r="C261" s="104"/>
      <c r="D261" s="54" t="str">
        <f t="shared" si="6"/>
        <v xml:space="preserve">Заместитель начальника управления </v>
      </c>
      <c r="E261" s="54" t="str">
        <f t="shared" si="7"/>
        <v>761</v>
      </c>
      <c r="F261" s="55" t="s">
        <v>9</v>
      </c>
      <c r="G261" s="55"/>
      <c r="H261" s="55"/>
      <c r="I261" s="55"/>
      <c r="J261" s="55"/>
      <c r="K261" s="55"/>
      <c r="L261" s="56"/>
      <c r="M261" s="57">
        <v>1</v>
      </c>
      <c r="N261" s="59">
        <v>45622</v>
      </c>
      <c r="O261" s="58">
        <f>IF(F261=$P$1,DATE(YEAR(N261)+1,MONTH(N261),DAY(N261)),IF(F261=$Q$1,DATE(YEAR(N261)+1,MONTH(N261),DAY(N261)),IF(F261=$R$1,DATE(YEAR(N261)+3,MONTH(N261),DAY(N261)),IF(F261=$S$1,DATE(YEAR(N261)+1,MONTH(N261),DAY(N261)),IF(F261=$T$1,DATE(YEAR(N261)+1,MONTH(N261),DAY(N261)),IF(F261=$U$1,DATE(YEAR(N261)+1,MONTH(N261),DAY(N261)),IF(F261="ЭМИ ПЧ 50",DATE(YEAR(N261)+3,MONTH(N261),DAY(N261)),"ошибка")))))))</f>
        <v>46717</v>
      </c>
      <c r="P261" s="52"/>
      <c r="Q261" s="52"/>
      <c r="R261" s="52"/>
      <c r="S261" s="52"/>
      <c r="T261" s="52"/>
      <c r="U261" s="52"/>
    </row>
    <row r="262" spans="1:21" x14ac:dyDescent="0.3">
      <c r="A262" s="101">
        <f>MAX($A$2:A261)+1</f>
        <v>139</v>
      </c>
      <c r="B262" s="104" t="s">
        <v>192</v>
      </c>
      <c r="C262" s="104" t="s">
        <v>193</v>
      </c>
      <c r="D262" s="54" t="str">
        <f t="shared" si="6"/>
        <v>Начальник отдела</v>
      </c>
      <c r="E262" s="54" t="str">
        <f t="shared" si="7"/>
        <v>726</v>
      </c>
      <c r="F262" s="55" t="s">
        <v>205</v>
      </c>
      <c r="G262" s="55"/>
      <c r="H262" s="55"/>
      <c r="I262" s="55"/>
      <c r="J262" s="55"/>
      <c r="K262" s="55"/>
      <c r="L262" s="56"/>
      <c r="M262" s="57">
        <v>1</v>
      </c>
      <c r="N262" s="58">
        <v>45622</v>
      </c>
      <c r="O262" s="58">
        <f>IF(F262=$P$1,DATE(YEAR(N262)+1,MONTH(N262),DAY(N262)),IF(F262=$Q$1,DATE(YEAR(N262)+1,MONTH(N262),DAY(N262)),IF(F262=$R$1,DATE(YEAR(N262)+3,MONTH(N262),DAY(N262)),IF(F262=$S$1,DATE(YEAR(N262)+1,MONTH(N262),DAY(N262)),IF(F262=$T$1,DATE(YEAR(N262)+1,MONTH(N262),DAY(N262)),IF(F262=$U$1,DATE(YEAR(N262)+1,MONTH(N262),DAY(N262)),IF(F262="ЭМИ ПЧ 50",DATE(YEAR(N262)+3,MONTH(N262),DAY(N262)),"ошибка")))))))</f>
        <v>45987</v>
      </c>
      <c r="P262" s="52">
        <v>1</v>
      </c>
      <c r="Q262" s="52"/>
      <c r="R262" s="52">
        <v>1</v>
      </c>
      <c r="S262" s="52"/>
      <c r="T262" s="52"/>
      <c r="U262" s="52"/>
    </row>
    <row r="263" spans="1:21" x14ac:dyDescent="0.3">
      <c r="A263" s="101"/>
      <c r="B263" s="104"/>
      <c r="C263" s="104"/>
      <c r="D263" s="54" t="str">
        <f t="shared" si="6"/>
        <v>Начальник отдела</v>
      </c>
      <c r="E263" s="54" t="str">
        <f t="shared" si="7"/>
        <v>726</v>
      </c>
      <c r="F263" s="55" t="s">
        <v>9</v>
      </c>
      <c r="G263" s="55"/>
      <c r="H263" s="55"/>
      <c r="I263" s="55"/>
      <c r="J263" s="55"/>
      <c r="K263" s="55"/>
      <c r="L263" s="56"/>
      <c r="M263" s="57">
        <v>1</v>
      </c>
      <c r="N263" s="59">
        <v>45622</v>
      </c>
      <c r="O263" s="58">
        <f>IF(F263=$P$1,DATE(YEAR(N263)+1,MONTH(N263),DAY(N263)),IF(F263=$Q$1,DATE(YEAR(N263)+1,MONTH(N263),DAY(N263)),IF(F263=$R$1,DATE(YEAR(N263)+3,MONTH(N263),DAY(N263)),IF(F263=$S$1,DATE(YEAR(N263)+1,MONTH(N263),DAY(N263)),IF(F263=$T$1,DATE(YEAR(N263)+1,MONTH(N263),DAY(N263)),IF(F263=$U$1,DATE(YEAR(N263)+1,MONTH(N263),DAY(N263)),IF(F263="ЭМИ ПЧ 50",DATE(YEAR(N263)+3,MONTH(N263),DAY(N263)),"ошибка")))))))</f>
        <v>46717</v>
      </c>
      <c r="P263" s="52"/>
      <c r="Q263" s="52"/>
      <c r="R263" s="52"/>
      <c r="S263" s="52"/>
      <c r="T263" s="52"/>
      <c r="U263" s="52"/>
    </row>
    <row r="264" spans="1:21" x14ac:dyDescent="0.3">
      <c r="A264" s="101">
        <f>MAX($A$2:A263)+1</f>
        <v>140</v>
      </c>
      <c r="B264" s="104" t="s">
        <v>192</v>
      </c>
      <c r="C264" s="104" t="s">
        <v>194</v>
      </c>
      <c r="D264" s="54" t="str">
        <f t="shared" si="6"/>
        <v>Заместитель начальника отдела</v>
      </c>
      <c r="E264" s="54" t="str">
        <f t="shared" si="7"/>
        <v>727</v>
      </c>
      <c r="F264" s="55" t="s">
        <v>205</v>
      </c>
      <c r="G264" s="55"/>
      <c r="H264" s="55"/>
      <c r="I264" s="55"/>
      <c r="J264" s="55"/>
      <c r="K264" s="55"/>
      <c r="L264" s="56"/>
      <c r="M264" s="57">
        <v>1</v>
      </c>
      <c r="N264" s="58">
        <v>45622</v>
      </c>
      <c r="O264" s="58">
        <f>IF(F264=$P$1,DATE(YEAR(N264)+1,MONTH(N264),DAY(N264)),IF(F264=$Q$1,DATE(YEAR(N264)+1,MONTH(N264),DAY(N264)),IF(F264=$R$1,DATE(YEAR(N264)+3,MONTH(N264),DAY(N264)),IF(F264=$S$1,DATE(YEAR(N264)+1,MONTH(N264),DAY(N264)),IF(F264=$T$1,DATE(YEAR(N264)+1,MONTH(N264),DAY(N264)),IF(F264=$U$1,DATE(YEAR(N264)+1,MONTH(N264),DAY(N264)),IF(F264="ЭМИ ПЧ 50",DATE(YEAR(N264)+3,MONTH(N264),DAY(N264)),"ошибка")))))))</f>
        <v>45987</v>
      </c>
      <c r="P264" s="52">
        <v>1</v>
      </c>
      <c r="Q264" s="52"/>
      <c r="R264" s="52">
        <v>1</v>
      </c>
      <c r="S264" s="52"/>
      <c r="T264" s="52"/>
      <c r="U264" s="52"/>
    </row>
    <row r="265" spans="1:21" x14ac:dyDescent="0.3">
      <c r="A265" s="101"/>
      <c r="B265" s="104"/>
      <c r="C265" s="104"/>
      <c r="D265" s="54" t="str">
        <f t="shared" si="6"/>
        <v>Заместитель начальника отдела</v>
      </c>
      <c r="E265" s="54" t="str">
        <f t="shared" si="7"/>
        <v>727</v>
      </c>
      <c r="F265" s="55" t="s">
        <v>9</v>
      </c>
      <c r="G265" s="55"/>
      <c r="H265" s="55"/>
      <c r="I265" s="55"/>
      <c r="J265" s="55"/>
      <c r="K265" s="55"/>
      <c r="L265" s="56"/>
      <c r="M265" s="57">
        <v>1</v>
      </c>
      <c r="N265" s="59">
        <v>45622</v>
      </c>
      <c r="O265" s="58">
        <f>IF(F265=$P$1,DATE(YEAR(N265)+1,MONTH(N265),DAY(N265)),IF(F265=$Q$1,DATE(YEAR(N265)+1,MONTH(N265),DAY(N265)),IF(F265=$R$1,DATE(YEAR(N265)+3,MONTH(N265),DAY(N265)),IF(F265=$S$1,DATE(YEAR(N265)+1,MONTH(N265),DAY(N265)),IF(F265=$T$1,DATE(YEAR(N265)+1,MONTH(N265),DAY(N265)),IF(F265=$U$1,DATE(YEAR(N265)+1,MONTH(N265),DAY(N265)),IF(F265="ЭМИ ПЧ 50",DATE(YEAR(N265)+3,MONTH(N265),DAY(N265)),"ошибка")))))))</f>
        <v>46717</v>
      </c>
      <c r="P265" s="52"/>
      <c r="Q265" s="52"/>
      <c r="R265" s="52"/>
      <c r="S265" s="52"/>
      <c r="T265" s="52"/>
      <c r="U265" s="52"/>
    </row>
    <row r="266" spans="1:21" ht="41.4" x14ac:dyDescent="0.3">
      <c r="A266" s="52">
        <f>MAX($A$2:A265)+1</f>
        <v>141</v>
      </c>
      <c r="B266" s="60" t="s">
        <v>192</v>
      </c>
      <c r="C266" s="53" t="s">
        <v>195</v>
      </c>
      <c r="D266" s="53" t="str">
        <f t="shared" ref="D266:D329" si="8">IF(IFERROR(MID(C266,1,SEARCH(CHAR(10),C266,1)-1),0)=0,D265,MID(C266,1,SEARCH(CHAR(10),C266,1)-1))</f>
        <v>Заместитель начальника отдела-начальник отделения</v>
      </c>
      <c r="E266" s="53" t="str">
        <f t="shared" ref="E266:E329" si="9">IF(IFERROR(MID(C266,SEARCH(CHAR(10),C266,1)+1,LEN(C266)-LEN(D266)),0)=0,E265,MID(C266,SEARCH(CHAR(10),C266,1)+1,LEN(C266)-LEN(D266)))</f>
        <v>20230041</v>
      </c>
      <c r="F266" s="55" t="s">
        <v>205</v>
      </c>
      <c r="G266" s="55"/>
      <c r="H266" s="55"/>
      <c r="I266" s="55"/>
      <c r="J266" s="55"/>
      <c r="K266" s="55"/>
      <c r="L266" s="56"/>
      <c r="M266" s="57">
        <v>1</v>
      </c>
      <c r="N266" s="58">
        <v>45622</v>
      </c>
      <c r="O266" s="58">
        <f>IF(F266=$P$1,DATE(YEAR(N266)+1,MONTH(N266),DAY(N266)),IF(F266=$Q$1,DATE(YEAR(N266)+1,MONTH(N266),DAY(N266)),IF(F266=$R$1,DATE(YEAR(N266)+3,MONTH(N266),DAY(N266)),IF(F266=$S$1,DATE(YEAR(N266)+1,MONTH(N266),DAY(N266)),IF(F266=$T$1,DATE(YEAR(N266)+1,MONTH(N266),DAY(N266)),IF(F266=$U$1,DATE(YEAR(N266)+1,MONTH(N266),DAY(N266)),IF(F266="ЭМИ ПЧ 50",DATE(YEAR(N266)+3,MONTH(N266),DAY(N266)),"ошибка")))))))</f>
        <v>45987</v>
      </c>
      <c r="P266" s="52">
        <v>1</v>
      </c>
      <c r="Q266" s="52"/>
      <c r="R266" s="52"/>
      <c r="S266" s="52"/>
      <c r="T266" s="52"/>
      <c r="U266" s="52"/>
    </row>
    <row r="267" spans="1:21" ht="41.4" x14ac:dyDescent="0.3">
      <c r="A267" s="52">
        <f>MAX($A$2:A266)+1</f>
        <v>142</v>
      </c>
      <c r="B267" s="60" t="s">
        <v>192</v>
      </c>
      <c r="C267" s="53" t="s">
        <v>196</v>
      </c>
      <c r="D267" s="53" t="str">
        <f t="shared" si="8"/>
        <v>Заместитель начальника отдела-начальник отделения</v>
      </c>
      <c r="E267" s="53" t="str">
        <f t="shared" si="9"/>
        <v>20230042</v>
      </c>
      <c r="F267" s="55" t="s">
        <v>205</v>
      </c>
      <c r="G267" s="55"/>
      <c r="H267" s="55"/>
      <c r="I267" s="55"/>
      <c r="J267" s="55"/>
      <c r="K267" s="55"/>
      <c r="L267" s="56"/>
      <c r="M267" s="57">
        <v>1</v>
      </c>
      <c r="N267" s="59">
        <v>45622</v>
      </c>
      <c r="O267" s="58">
        <f>IF(F267=$P$1,DATE(YEAR(N267)+1,MONTH(N267),DAY(N267)),IF(F267=$Q$1,DATE(YEAR(N267)+1,MONTH(N267),DAY(N267)),IF(F267=$R$1,DATE(YEAR(N267)+3,MONTH(N267),DAY(N267)),IF(F267=$S$1,DATE(YEAR(N267)+1,MONTH(N267),DAY(N267)),IF(F267=$T$1,DATE(YEAR(N267)+1,MONTH(N267),DAY(N267)),IF(F267=$U$1,DATE(YEAR(N267)+1,MONTH(N267),DAY(N267)),IF(F267="ЭМИ ПЧ 50",DATE(YEAR(N267)+3,MONTH(N267),DAY(N267)),"ошибка")))))))</f>
        <v>45987</v>
      </c>
      <c r="P267" s="52">
        <v>1</v>
      </c>
      <c r="Q267" s="52"/>
      <c r="R267" s="52"/>
      <c r="S267" s="52"/>
      <c r="T267" s="52"/>
      <c r="U267" s="52"/>
    </row>
    <row r="268" spans="1:21" ht="27.6" x14ac:dyDescent="0.3">
      <c r="A268" s="101">
        <f>MAX($A$2:A267)+1</f>
        <v>143</v>
      </c>
      <c r="B268" s="104" t="s">
        <v>192</v>
      </c>
      <c r="C268" s="104" t="s">
        <v>197</v>
      </c>
      <c r="D268" s="54" t="str">
        <f t="shared" si="8"/>
        <v>Заместитель начальника отделения</v>
      </c>
      <c r="E268" s="54" t="str">
        <f t="shared" si="9"/>
        <v>729</v>
      </c>
      <c r="F268" s="55" t="s">
        <v>205</v>
      </c>
      <c r="G268" s="55"/>
      <c r="H268" s="55"/>
      <c r="I268" s="55"/>
      <c r="J268" s="55"/>
      <c r="K268" s="55"/>
      <c r="L268" s="56"/>
      <c r="M268" s="57">
        <v>1</v>
      </c>
      <c r="N268" s="58">
        <v>45622</v>
      </c>
      <c r="O268" s="58">
        <f>IF(F268=$P$1,DATE(YEAR(N268)+1,MONTH(N268),DAY(N268)),IF(F268=$Q$1,DATE(YEAR(N268)+1,MONTH(N268),DAY(N268)),IF(F268=$R$1,DATE(YEAR(N268)+3,MONTH(N268),DAY(N268)),IF(F268=$S$1,DATE(YEAR(N268)+1,MONTH(N268),DAY(N268)),IF(F268=$T$1,DATE(YEAR(N268)+1,MONTH(N268),DAY(N268)),IF(F268=$U$1,DATE(YEAR(N268)+1,MONTH(N268),DAY(N268)),IF(F268="ЭМИ ПЧ 50",DATE(YEAR(N268)+3,MONTH(N268),DAY(N268)),"ошибка")))))))</f>
        <v>45987</v>
      </c>
      <c r="P268" s="52">
        <v>1</v>
      </c>
      <c r="Q268" s="52"/>
      <c r="R268" s="52">
        <v>1</v>
      </c>
      <c r="S268" s="52"/>
      <c r="T268" s="52"/>
      <c r="U268" s="52"/>
    </row>
    <row r="269" spans="1:21" ht="27.6" x14ac:dyDescent="0.3">
      <c r="A269" s="101"/>
      <c r="B269" s="104"/>
      <c r="C269" s="104"/>
      <c r="D269" s="54" t="str">
        <f t="shared" si="8"/>
        <v>Заместитель начальника отделения</v>
      </c>
      <c r="E269" s="54" t="str">
        <f t="shared" si="9"/>
        <v>729</v>
      </c>
      <c r="F269" s="55" t="s">
        <v>9</v>
      </c>
      <c r="G269" s="55"/>
      <c r="H269" s="55"/>
      <c r="I269" s="55"/>
      <c r="J269" s="55"/>
      <c r="K269" s="55"/>
      <c r="L269" s="56"/>
      <c r="M269" s="57">
        <v>1</v>
      </c>
      <c r="N269" s="59">
        <v>45622</v>
      </c>
      <c r="O269" s="58">
        <f>IF(F269=$P$1,DATE(YEAR(N269)+1,MONTH(N269),DAY(N269)),IF(F269=$Q$1,DATE(YEAR(N269)+1,MONTH(N269),DAY(N269)),IF(F269=$R$1,DATE(YEAR(N269)+3,MONTH(N269),DAY(N269)),IF(F269=$S$1,DATE(YEAR(N269)+1,MONTH(N269),DAY(N269)),IF(F269=$T$1,DATE(YEAR(N269)+1,MONTH(N269),DAY(N269)),IF(F269=$U$1,DATE(YEAR(N269)+1,MONTH(N269),DAY(N269)),IF(F269="ЭМИ ПЧ 50",DATE(YEAR(N269)+3,MONTH(N269),DAY(N269)),"ошибка")))))))</f>
        <v>46717</v>
      </c>
      <c r="P269" s="52"/>
      <c r="Q269" s="52"/>
      <c r="R269" s="52"/>
      <c r="S269" s="52"/>
      <c r="T269" s="52"/>
      <c r="U269" s="52"/>
    </row>
    <row r="270" spans="1:21" x14ac:dyDescent="0.3">
      <c r="A270" s="101">
        <f>MAX($A$2:A269)+1</f>
        <v>144</v>
      </c>
      <c r="B270" s="104" t="s">
        <v>192</v>
      </c>
      <c r="C270" s="104" t="s">
        <v>198</v>
      </c>
      <c r="D270" s="54" t="str">
        <f t="shared" si="8"/>
        <v>Руководитель группы</v>
      </c>
      <c r="E270" s="54" t="str">
        <f t="shared" si="9"/>
        <v>730</v>
      </c>
      <c r="F270" s="55" t="s">
        <v>205</v>
      </c>
      <c r="G270" s="55"/>
      <c r="H270" s="55"/>
      <c r="I270" s="55"/>
      <c r="J270" s="55"/>
      <c r="K270" s="55"/>
      <c r="L270" s="56"/>
      <c r="M270" s="57">
        <v>1</v>
      </c>
      <c r="N270" s="58">
        <v>45622</v>
      </c>
      <c r="O270" s="58">
        <f>IF(F270=$P$1,DATE(YEAR(N270)+1,MONTH(N270),DAY(N270)),IF(F270=$Q$1,DATE(YEAR(N270)+1,MONTH(N270),DAY(N270)),IF(F270=$R$1,DATE(YEAR(N270)+3,MONTH(N270),DAY(N270)),IF(F270=$S$1,DATE(YEAR(N270)+1,MONTH(N270),DAY(N270)),IF(F270=$T$1,DATE(YEAR(N270)+1,MONTH(N270),DAY(N270)),IF(F270=$U$1,DATE(YEAR(N270)+1,MONTH(N270),DAY(N270)),IF(F270="ЭМИ ПЧ 50",DATE(YEAR(N270)+3,MONTH(N270),DAY(N270)),"ошибка")))))))</f>
        <v>45987</v>
      </c>
      <c r="P270" s="52">
        <v>1</v>
      </c>
      <c r="Q270" s="52"/>
      <c r="R270" s="52">
        <v>1</v>
      </c>
      <c r="S270" s="52"/>
      <c r="T270" s="52"/>
      <c r="U270" s="52"/>
    </row>
    <row r="271" spans="1:21" x14ac:dyDescent="0.3">
      <c r="A271" s="101"/>
      <c r="B271" s="104"/>
      <c r="C271" s="104"/>
      <c r="D271" s="54" t="str">
        <f t="shared" si="8"/>
        <v>Руководитель группы</v>
      </c>
      <c r="E271" s="54" t="str">
        <f t="shared" si="9"/>
        <v>730</v>
      </c>
      <c r="F271" s="55" t="s">
        <v>9</v>
      </c>
      <c r="G271" s="55"/>
      <c r="H271" s="55"/>
      <c r="I271" s="55"/>
      <c r="J271" s="55"/>
      <c r="K271" s="55"/>
      <c r="L271" s="56"/>
      <c r="M271" s="57">
        <v>1</v>
      </c>
      <c r="N271" s="59">
        <v>45622</v>
      </c>
      <c r="O271" s="58">
        <f>IF(F271=$P$1,DATE(YEAR(N271)+1,MONTH(N271),DAY(N271)),IF(F271=$Q$1,DATE(YEAR(N271)+1,MONTH(N271),DAY(N271)),IF(F271=$R$1,DATE(YEAR(N271)+3,MONTH(N271),DAY(N271)),IF(F271=$S$1,DATE(YEAR(N271)+1,MONTH(N271),DAY(N271)),IF(F271=$T$1,DATE(YEAR(N271)+1,MONTH(N271),DAY(N271)),IF(F271=$U$1,DATE(YEAR(N271)+1,MONTH(N271),DAY(N271)),IF(F271="ЭМИ ПЧ 50",DATE(YEAR(N271)+3,MONTH(N271),DAY(N271)),"ошибка")))))))</f>
        <v>46717</v>
      </c>
      <c r="P271" s="52"/>
      <c r="Q271" s="52"/>
      <c r="R271" s="52"/>
      <c r="S271" s="52"/>
      <c r="T271" s="52"/>
      <c r="U271" s="52"/>
    </row>
    <row r="272" spans="1:21" x14ac:dyDescent="0.3">
      <c r="A272" s="101">
        <f>MAX($A$2:A271)+1</f>
        <v>145</v>
      </c>
      <c r="B272" s="102" t="s">
        <v>199</v>
      </c>
      <c r="C272" s="102" t="s">
        <v>200</v>
      </c>
      <c r="D272" s="53" t="str">
        <f t="shared" si="8"/>
        <v>Главный специалист</v>
      </c>
      <c r="E272" s="53" t="str">
        <f t="shared" si="9"/>
        <v>20240075</v>
      </c>
      <c r="F272" s="55" t="s">
        <v>205</v>
      </c>
      <c r="G272" s="55"/>
      <c r="H272" s="55"/>
      <c r="I272" s="55"/>
      <c r="J272" s="55"/>
      <c r="K272" s="55"/>
      <c r="L272" s="56"/>
      <c r="M272" s="57">
        <v>1</v>
      </c>
      <c r="N272" s="58">
        <v>45622</v>
      </c>
      <c r="O272" s="58">
        <f>IF(F272=$P$1,DATE(YEAR(N272)+1,MONTH(N272),DAY(N272)),IF(F272=$Q$1,DATE(YEAR(N272)+1,MONTH(N272),DAY(N272)),IF(F272=$R$1,DATE(YEAR(N272)+3,MONTH(N272),DAY(N272)),IF(F272=$S$1,DATE(YEAR(N272)+1,MONTH(N272),DAY(N272)),IF(F272=$T$1,DATE(YEAR(N272)+1,MONTH(N272),DAY(N272)),IF(F272=$U$1,DATE(YEAR(N272)+1,MONTH(N272),DAY(N272)),IF(F272="ЭМИ ПЧ 50",DATE(YEAR(N272)+3,MONTH(N272),DAY(N272)),"ошибка")))))))</f>
        <v>45987</v>
      </c>
      <c r="P272" s="52">
        <v>1</v>
      </c>
      <c r="Q272" s="52">
        <v>1</v>
      </c>
      <c r="R272" s="52">
        <v>1</v>
      </c>
      <c r="S272" s="52"/>
      <c r="T272" s="52"/>
      <c r="U272" s="52"/>
    </row>
    <row r="273" spans="1:21" x14ac:dyDescent="0.3">
      <c r="A273" s="101"/>
      <c r="B273" s="102"/>
      <c r="C273" s="102"/>
      <c r="D273" s="53" t="str">
        <f t="shared" si="8"/>
        <v>Главный специалист</v>
      </c>
      <c r="E273" s="53" t="str">
        <f t="shared" si="9"/>
        <v>20240075</v>
      </c>
      <c r="F273" s="55" t="s">
        <v>926</v>
      </c>
      <c r="G273" s="55"/>
      <c r="H273" s="55"/>
      <c r="I273" s="55"/>
      <c r="J273" s="55"/>
      <c r="K273" s="55"/>
      <c r="L273" s="56"/>
      <c r="M273" s="57">
        <v>1</v>
      </c>
      <c r="N273" s="59">
        <v>45622</v>
      </c>
      <c r="O273" s="58">
        <f>IF(F273=$P$1,DATE(YEAR(N273)+1,MONTH(N273),DAY(N273)),IF(F273=$Q$1,DATE(YEAR(N273)+1,MONTH(N273),DAY(N273)),IF(F273=$R$1,DATE(YEAR(N273)+3,MONTH(N273),DAY(N273)),IF(F273=$S$1,DATE(YEAR(N273)+1,MONTH(N273),DAY(N273)),IF(F273=$T$1,DATE(YEAR(N273)+1,MONTH(N273),DAY(N273)),IF(F273=$U$1,DATE(YEAR(N273)+1,MONTH(N273),DAY(N273)),IF(F273="ЭМИ ПЧ 50",DATE(YEAR(N273)+3,MONTH(N273),DAY(N273)),"ошибка")))))))</f>
        <v>45987</v>
      </c>
      <c r="P273" s="52"/>
      <c r="Q273" s="52"/>
      <c r="R273" s="52"/>
      <c r="S273" s="52"/>
      <c r="T273" s="52"/>
      <c r="U273" s="52"/>
    </row>
    <row r="274" spans="1:21" x14ac:dyDescent="0.3">
      <c r="A274" s="101"/>
      <c r="B274" s="102"/>
      <c r="C274" s="102"/>
      <c r="D274" s="53" t="str">
        <f t="shared" si="8"/>
        <v>Главный специалист</v>
      </c>
      <c r="E274" s="53" t="str">
        <f t="shared" si="9"/>
        <v>20240075</v>
      </c>
      <c r="F274" s="55" t="s">
        <v>9</v>
      </c>
      <c r="G274" s="55"/>
      <c r="H274" s="55"/>
      <c r="I274" s="55"/>
      <c r="J274" s="55"/>
      <c r="K274" s="55"/>
      <c r="L274" s="56"/>
      <c r="M274" s="57">
        <v>1</v>
      </c>
      <c r="N274" s="58">
        <v>45622</v>
      </c>
      <c r="O274" s="58">
        <f>IF(F274=$P$1,DATE(YEAR(N274)+1,MONTH(N274),DAY(N274)),IF(F274=$Q$1,DATE(YEAR(N274)+1,MONTH(N274),DAY(N274)),IF(F274=$R$1,DATE(YEAR(N274)+3,MONTH(N274),DAY(N274)),IF(F274=$S$1,DATE(YEAR(N274)+1,MONTH(N274),DAY(N274)),IF(F274=$T$1,DATE(YEAR(N274)+1,MONTH(N274),DAY(N274)),IF(F274=$U$1,DATE(YEAR(N274)+1,MONTH(N274),DAY(N274)),IF(F274="ЭМИ ПЧ 50",DATE(YEAR(N274)+3,MONTH(N274),DAY(N274)),"ошибка")))))))</f>
        <v>46717</v>
      </c>
      <c r="P274" s="52"/>
      <c r="Q274" s="52"/>
      <c r="R274" s="52"/>
      <c r="S274" s="52"/>
      <c r="T274" s="52"/>
      <c r="U274" s="52"/>
    </row>
    <row r="275" spans="1:21" x14ac:dyDescent="0.3">
      <c r="A275" s="101">
        <f>MAX($A$2:A274)+1</f>
        <v>146</v>
      </c>
      <c r="B275" s="104" t="s">
        <v>192</v>
      </c>
      <c r="C275" s="104" t="s">
        <v>201</v>
      </c>
      <c r="D275" s="54" t="str">
        <f t="shared" si="8"/>
        <v>Главный специалист</v>
      </c>
      <c r="E275" s="54" t="str">
        <f t="shared" si="9"/>
        <v>731</v>
      </c>
      <c r="F275" s="55" t="s">
        <v>205</v>
      </c>
      <c r="G275" s="55"/>
      <c r="H275" s="55"/>
      <c r="I275" s="55"/>
      <c r="J275" s="55"/>
      <c r="K275" s="55"/>
      <c r="L275" s="56"/>
      <c r="M275" s="57">
        <v>1</v>
      </c>
      <c r="N275" s="59">
        <v>45622</v>
      </c>
      <c r="O275" s="58">
        <f>IF(F275=$P$1,DATE(YEAR(N275)+1,MONTH(N275),DAY(N275)),IF(F275=$Q$1,DATE(YEAR(N275)+1,MONTH(N275),DAY(N275)),IF(F275=$R$1,DATE(YEAR(N275)+3,MONTH(N275),DAY(N275)),IF(F275=$S$1,DATE(YEAR(N275)+1,MONTH(N275),DAY(N275)),IF(F275=$T$1,DATE(YEAR(N275)+1,MONTH(N275),DAY(N275)),IF(F275=$U$1,DATE(YEAR(N275)+1,MONTH(N275),DAY(N275)),IF(F275="ЭМИ ПЧ 50",DATE(YEAR(N275)+3,MONTH(N275),DAY(N275)),"ошибка")))))))</f>
        <v>45987</v>
      </c>
      <c r="P275" s="52">
        <v>1</v>
      </c>
      <c r="Q275" s="52"/>
      <c r="R275" s="52">
        <v>1</v>
      </c>
      <c r="S275" s="52"/>
      <c r="T275" s="52"/>
      <c r="U275" s="52"/>
    </row>
    <row r="276" spans="1:21" x14ac:dyDescent="0.3">
      <c r="A276" s="101"/>
      <c r="B276" s="104"/>
      <c r="C276" s="104"/>
      <c r="D276" s="54" t="str">
        <f t="shared" si="8"/>
        <v>Главный специалист</v>
      </c>
      <c r="E276" s="54" t="str">
        <f t="shared" si="9"/>
        <v>731</v>
      </c>
      <c r="F276" s="55" t="s">
        <v>9</v>
      </c>
      <c r="G276" s="55"/>
      <c r="H276" s="55"/>
      <c r="I276" s="55"/>
      <c r="J276" s="55"/>
      <c r="K276" s="55"/>
      <c r="L276" s="56"/>
      <c r="M276" s="57">
        <v>1</v>
      </c>
      <c r="N276" s="58">
        <v>45622</v>
      </c>
      <c r="O276" s="58">
        <f>IF(F276=$P$1,DATE(YEAR(N276)+1,MONTH(N276),DAY(N276)),IF(F276=$Q$1,DATE(YEAR(N276)+1,MONTH(N276),DAY(N276)),IF(F276=$R$1,DATE(YEAR(N276)+3,MONTH(N276),DAY(N276)),IF(F276=$S$1,DATE(YEAR(N276)+1,MONTH(N276),DAY(N276)),IF(F276=$T$1,DATE(YEAR(N276)+1,MONTH(N276),DAY(N276)),IF(F276=$U$1,DATE(YEAR(N276)+1,MONTH(N276),DAY(N276)),IF(F276="ЭМИ ПЧ 50",DATE(YEAR(N276)+3,MONTH(N276),DAY(N276)),"ошибка")))))))</f>
        <v>46717</v>
      </c>
      <c r="P276" s="52"/>
      <c r="Q276" s="52"/>
      <c r="R276" s="52"/>
      <c r="S276" s="52"/>
      <c r="T276" s="52"/>
      <c r="U276" s="52"/>
    </row>
    <row r="277" spans="1:21" x14ac:dyDescent="0.3">
      <c r="A277" s="101">
        <f>MAX($A$2:A276)+1</f>
        <v>147</v>
      </c>
      <c r="B277" s="102" t="s">
        <v>192</v>
      </c>
      <c r="C277" s="102" t="s">
        <v>202</v>
      </c>
      <c r="D277" s="53" t="str">
        <f t="shared" si="8"/>
        <v>Главный специалист</v>
      </c>
      <c r="E277" s="53" t="str">
        <f t="shared" si="9"/>
        <v>20240076</v>
      </c>
      <c r="F277" s="55" t="s">
        <v>205</v>
      </c>
      <c r="G277" s="55"/>
      <c r="H277" s="55"/>
      <c r="I277" s="55"/>
      <c r="J277" s="55"/>
      <c r="K277" s="55"/>
      <c r="L277" s="56"/>
      <c r="M277" s="57">
        <v>1</v>
      </c>
      <c r="N277" s="59">
        <v>45622</v>
      </c>
      <c r="O277" s="58">
        <f>IF(F277=$P$1,DATE(YEAR(N277)+1,MONTH(N277),DAY(N277)),IF(F277=$Q$1,DATE(YEAR(N277)+1,MONTH(N277),DAY(N277)),IF(F277=$R$1,DATE(YEAR(N277)+3,MONTH(N277),DAY(N277)),IF(F277=$S$1,DATE(YEAR(N277)+1,MONTH(N277),DAY(N277)),IF(F277=$T$1,DATE(YEAR(N277)+1,MONTH(N277),DAY(N277)),IF(F277=$U$1,DATE(YEAR(N277)+1,MONTH(N277),DAY(N277)),IF(F277="ЭМИ ПЧ 50",DATE(YEAR(N277)+3,MONTH(N277),DAY(N277)),"ошибка")))))))</f>
        <v>45987</v>
      </c>
      <c r="P277" s="52">
        <v>1</v>
      </c>
      <c r="Q277" s="52">
        <v>1</v>
      </c>
      <c r="R277" s="52">
        <v>1</v>
      </c>
      <c r="S277" s="52"/>
      <c r="T277" s="52"/>
      <c r="U277" s="52"/>
    </row>
    <row r="278" spans="1:21" x14ac:dyDescent="0.3">
      <c r="A278" s="101"/>
      <c r="B278" s="102"/>
      <c r="C278" s="102"/>
      <c r="D278" s="53" t="str">
        <f t="shared" si="8"/>
        <v>Главный специалист</v>
      </c>
      <c r="E278" s="53" t="str">
        <f t="shared" si="9"/>
        <v>20240076</v>
      </c>
      <c r="F278" s="55" t="s">
        <v>926</v>
      </c>
      <c r="G278" s="55"/>
      <c r="H278" s="55"/>
      <c r="I278" s="55"/>
      <c r="J278" s="55"/>
      <c r="K278" s="55"/>
      <c r="L278" s="56"/>
      <c r="M278" s="57">
        <v>1</v>
      </c>
      <c r="N278" s="58">
        <v>45622</v>
      </c>
      <c r="O278" s="58">
        <f>IF(F278=$P$1,DATE(YEAR(N278)+1,MONTH(N278),DAY(N278)),IF(F278=$Q$1,DATE(YEAR(N278)+1,MONTH(N278),DAY(N278)),IF(F278=$R$1,DATE(YEAR(N278)+3,MONTH(N278),DAY(N278)),IF(F278=$S$1,DATE(YEAR(N278)+1,MONTH(N278),DAY(N278)),IF(F278=$T$1,DATE(YEAR(N278)+1,MONTH(N278),DAY(N278)),IF(F278=$U$1,DATE(YEAR(N278)+1,MONTH(N278),DAY(N278)),IF(F278="ЭМИ ПЧ 50",DATE(YEAR(N278)+3,MONTH(N278),DAY(N278)),"ошибка")))))))</f>
        <v>45987</v>
      </c>
      <c r="P278" s="52"/>
      <c r="Q278" s="52"/>
      <c r="R278" s="52"/>
      <c r="S278" s="52"/>
      <c r="T278" s="52"/>
      <c r="U278" s="52"/>
    </row>
    <row r="279" spans="1:21" x14ac:dyDescent="0.3">
      <c r="A279" s="101"/>
      <c r="B279" s="102"/>
      <c r="C279" s="102"/>
      <c r="D279" s="53" t="str">
        <f t="shared" si="8"/>
        <v>Главный специалист</v>
      </c>
      <c r="E279" s="53" t="str">
        <f t="shared" si="9"/>
        <v>20240076</v>
      </c>
      <c r="F279" s="55" t="s">
        <v>9</v>
      </c>
      <c r="G279" s="55"/>
      <c r="H279" s="55"/>
      <c r="I279" s="55"/>
      <c r="J279" s="55"/>
      <c r="K279" s="55"/>
      <c r="L279" s="56"/>
      <c r="M279" s="57">
        <v>1</v>
      </c>
      <c r="N279" s="59">
        <v>45622</v>
      </c>
      <c r="O279" s="58">
        <f>IF(F279=$P$1,DATE(YEAR(N279)+1,MONTH(N279),DAY(N279)),IF(F279=$Q$1,DATE(YEAR(N279)+1,MONTH(N279),DAY(N279)),IF(F279=$R$1,DATE(YEAR(N279)+3,MONTH(N279),DAY(N279)),IF(F279=$S$1,DATE(YEAR(N279)+1,MONTH(N279),DAY(N279)),IF(F279=$T$1,DATE(YEAR(N279)+1,MONTH(N279),DAY(N279)),IF(F279=$U$1,DATE(YEAR(N279)+1,MONTH(N279),DAY(N279)),IF(F279="ЭМИ ПЧ 50",DATE(YEAR(N279)+3,MONTH(N279),DAY(N279)),"ошибка")))))))</f>
        <v>46717</v>
      </c>
      <c r="P279" s="52"/>
      <c r="Q279" s="52"/>
      <c r="R279" s="52"/>
      <c r="S279" s="52"/>
      <c r="T279" s="52"/>
      <c r="U279" s="52"/>
    </row>
    <row r="280" spans="1:21" x14ac:dyDescent="0.3">
      <c r="A280" s="101">
        <f>MAX($A$2:A279)+1</f>
        <v>148</v>
      </c>
      <c r="B280" s="102" t="s">
        <v>192</v>
      </c>
      <c r="C280" s="102" t="s">
        <v>203</v>
      </c>
      <c r="D280" s="53" t="str">
        <f t="shared" si="8"/>
        <v>Главный специалист</v>
      </c>
      <c r="E280" s="53" t="str">
        <f t="shared" si="9"/>
        <v>20240077</v>
      </c>
      <c r="F280" s="55" t="s">
        <v>205</v>
      </c>
      <c r="G280" s="55"/>
      <c r="H280" s="55"/>
      <c r="I280" s="55"/>
      <c r="J280" s="55"/>
      <c r="K280" s="55"/>
      <c r="L280" s="56"/>
      <c r="M280" s="57">
        <v>1</v>
      </c>
      <c r="N280" s="58">
        <v>45622</v>
      </c>
      <c r="O280" s="58">
        <f>IF(F280=$P$1,DATE(YEAR(N280)+1,MONTH(N280),DAY(N280)),IF(F280=$Q$1,DATE(YEAR(N280)+1,MONTH(N280),DAY(N280)),IF(F280=$R$1,DATE(YEAR(N280)+3,MONTH(N280),DAY(N280)),IF(F280=$S$1,DATE(YEAR(N280)+1,MONTH(N280),DAY(N280)),IF(F280=$T$1,DATE(YEAR(N280)+1,MONTH(N280),DAY(N280)),IF(F280=$U$1,DATE(YEAR(N280)+1,MONTH(N280),DAY(N280)),IF(F280="ЭМИ ПЧ 50",DATE(YEAR(N280)+3,MONTH(N280),DAY(N280)),"ошибка")))))))</f>
        <v>45987</v>
      </c>
      <c r="P280" s="52">
        <v>1</v>
      </c>
      <c r="Q280" s="52">
        <v>1</v>
      </c>
      <c r="R280" s="52">
        <v>1</v>
      </c>
      <c r="S280" s="52"/>
      <c r="T280" s="52"/>
      <c r="U280" s="52"/>
    </row>
    <row r="281" spans="1:21" x14ac:dyDescent="0.3">
      <c r="A281" s="101"/>
      <c r="B281" s="102"/>
      <c r="C281" s="102"/>
      <c r="D281" s="53" t="str">
        <f t="shared" si="8"/>
        <v>Главный специалист</v>
      </c>
      <c r="E281" s="53" t="str">
        <f t="shared" si="9"/>
        <v>20240077</v>
      </c>
      <c r="F281" s="55" t="s">
        <v>926</v>
      </c>
      <c r="G281" s="55"/>
      <c r="H281" s="55"/>
      <c r="I281" s="55"/>
      <c r="J281" s="55"/>
      <c r="K281" s="55"/>
      <c r="L281" s="56"/>
      <c r="M281" s="57">
        <v>1</v>
      </c>
      <c r="N281" s="59">
        <v>45622</v>
      </c>
      <c r="O281" s="58">
        <f>IF(F281=$P$1,DATE(YEAR(N281)+1,MONTH(N281),DAY(N281)),IF(F281=$Q$1,DATE(YEAR(N281)+1,MONTH(N281),DAY(N281)),IF(F281=$R$1,DATE(YEAR(N281)+3,MONTH(N281),DAY(N281)),IF(F281=$S$1,DATE(YEAR(N281)+1,MONTH(N281),DAY(N281)),IF(F281=$T$1,DATE(YEAR(N281)+1,MONTH(N281),DAY(N281)),IF(F281=$U$1,DATE(YEAR(N281)+1,MONTH(N281),DAY(N281)),IF(F281="ЭМИ ПЧ 50",DATE(YEAR(N281)+3,MONTH(N281),DAY(N281)),"ошибка")))))))</f>
        <v>45987</v>
      </c>
      <c r="P281" s="52"/>
      <c r="Q281" s="52"/>
      <c r="R281" s="52"/>
      <c r="S281" s="52"/>
      <c r="T281" s="52"/>
      <c r="U281" s="52"/>
    </row>
    <row r="282" spans="1:21" x14ac:dyDescent="0.3">
      <c r="A282" s="101"/>
      <c r="B282" s="102"/>
      <c r="C282" s="102"/>
      <c r="D282" s="53" t="str">
        <f t="shared" si="8"/>
        <v>Главный специалист</v>
      </c>
      <c r="E282" s="53" t="str">
        <f t="shared" si="9"/>
        <v>20240077</v>
      </c>
      <c r="F282" s="55" t="s">
        <v>9</v>
      </c>
      <c r="G282" s="55"/>
      <c r="H282" s="55"/>
      <c r="I282" s="55"/>
      <c r="J282" s="55"/>
      <c r="K282" s="55"/>
      <c r="L282" s="56"/>
      <c r="M282" s="57">
        <v>1</v>
      </c>
      <c r="N282" s="58">
        <v>45622</v>
      </c>
      <c r="O282" s="58">
        <f>IF(F282=$P$1,DATE(YEAR(N282)+1,MONTH(N282),DAY(N282)),IF(F282=$Q$1,DATE(YEAR(N282)+1,MONTH(N282),DAY(N282)),IF(F282=$R$1,DATE(YEAR(N282)+3,MONTH(N282),DAY(N282)),IF(F282=$S$1,DATE(YEAR(N282)+1,MONTH(N282),DAY(N282)),IF(F282=$T$1,DATE(YEAR(N282)+1,MONTH(N282),DAY(N282)),IF(F282=$U$1,DATE(YEAR(N282)+1,MONTH(N282),DAY(N282)),IF(F282="ЭМИ ПЧ 50",DATE(YEAR(N282)+3,MONTH(N282),DAY(N282)),"ошибка")))))))</f>
        <v>46717</v>
      </c>
      <c r="P282" s="52"/>
      <c r="Q282" s="52"/>
      <c r="R282" s="52"/>
      <c r="S282" s="52"/>
      <c r="T282" s="52"/>
      <c r="U282" s="52"/>
    </row>
    <row r="283" spans="1:21" ht="41.4" x14ac:dyDescent="0.3">
      <c r="A283" s="52">
        <f>MAX($A$2:A282)+1</f>
        <v>149</v>
      </c>
      <c r="B283" s="60" t="s">
        <v>192</v>
      </c>
      <c r="C283" s="54" t="s">
        <v>204</v>
      </c>
      <c r="D283" s="54" t="str">
        <f t="shared" si="8"/>
        <v>Начальник смены</v>
      </c>
      <c r="E283" s="54" t="str">
        <f t="shared" si="9"/>
        <v>732</v>
      </c>
      <c r="F283" s="55" t="s">
        <v>205</v>
      </c>
      <c r="G283" s="55"/>
      <c r="H283" s="55"/>
      <c r="I283" s="55"/>
      <c r="J283" s="55"/>
      <c r="K283" s="55"/>
      <c r="L283" s="56"/>
      <c r="M283" s="57">
        <v>1</v>
      </c>
      <c r="N283" s="59">
        <v>45622</v>
      </c>
      <c r="O283" s="58">
        <f>IF(F283=$P$1,DATE(YEAR(N283)+1,MONTH(N283),DAY(N283)),IF(F283=$Q$1,DATE(YEAR(N283)+1,MONTH(N283),DAY(N283)),IF(F283=$R$1,DATE(YEAR(N283)+3,MONTH(N283),DAY(N283)),IF(F283=$S$1,DATE(YEAR(N283)+1,MONTH(N283),DAY(N283)),IF(F283=$T$1,DATE(YEAR(N283)+1,MONTH(N283),DAY(N283)),IF(F283=$U$1,DATE(YEAR(N283)+1,MONTH(N283),DAY(N283)),IF(F283="ЭМИ ПЧ 50",DATE(YEAR(N283)+3,MONTH(N283),DAY(N283)),"ошибка")))))))</f>
        <v>45987</v>
      </c>
      <c r="P283" s="52">
        <v>1</v>
      </c>
      <c r="Q283" s="52"/>
      <c r="R283" s="52"/>
      <c r="S283" s="52"/>
      <c r="T283" s="52"/>
      <c r="U283" s="52"/>
    </row>
    <row r="284" spans="1:21" x14ac:dyDescent="0.3">
      <c r="A284" s="101">
        <f>MAX($A$2:A283)+1</f>
        <v>150</v>
      </c>
      <c r="B284" s="103" t="s">
        <v>192</v>
      </c>
      <c r="C284" s="102" t="s">
        <v>206</v>
      </c>
      <c r="D284" s="53" t="str">
        <f t="shared" si="8"/>
        <v>Начальник смены</v>
      </c>
      <c r="E284" s="53" t="str">
        <f t="shared" si="9"/>
        <v>20240078</v>
      </c>
      <c r="F284" s="55" t="s">
        <v>205</v>
      </c>
      <c r="G284" s="63"/>
      <c r="H284" s="63"/>
      <c r="I284" s="63"/>
      <c r="J284" s="63"/>
      <c r="K284" s="63"/>
      <c r="L284" s="56"/>
      <c r="M284" s="57">
        <v>1</v>
      </c>
      <c r="N284" s="58">
        <v>45622</v>
      </c>
      <c r="O284" s="58">
        <f>IF(F284=$P$1,DATE(YEAR(N284)+1,MONTH(N284),DAY(N284)),IF(F284=$Q$1,DATE(YEAR(N284)+1,MONTH(N284),DAY(N284)),IF(F284=$R$1,DATE(YEAR(N284)+3,MONTH(N284),DAY(N284)),IF(F284=$S$1,DATE(YEAR(N284)+1,MONTH(N284),DAY(N284)),IF(F284=$T$1,DATE(YEAR(N284)+1,MONTH(N284),DAY(N284)),IF(F284=$U$1,DATE(YEAR(N284)+1,MONTH(N284),DAY(N284)),IF(F284="ЭМИ ПЧ 50",DATE(YEAR(N284)+3,MONTH(N284),DAY(N284)),"ошибка")))))))</f>
        <v>45987</v>
      </c>
      <c r="P284" s="52">
        <v>1</v>
      </c>
      <c r="Q284" s="52">
        <v>1</v>
      </c>
      <c r="R284" s="52"/>
      <c r="S284" s="52"/>
      <c r="T284" s="52"/>
      <c r="U284" s="52"/>
    </row>
    <row r="285" spans="1:21" x14ac:dyDescent="0.3">
      <c r="A285" s="101"/>
      <c r="B285" s="103"/>
      <c r="C285" s="102"/>
      <c r="D285" s="53" t="str">
        <f t="shared" si="8"/>
        <v>Начальник смены</v>
      </c>
      <c r="E285" s="53" t="str">
        <f t="shared" si="9"/>
        <v>20240078</v>
      </c>
      <c r="F285" s="55" t="s">
        <v>926</v>
      </c>
      <c r="G285" s="63"/>
      <c r="H285" s="63"/>
      <c r="I285" s="63"/>
      <c r="J285" s="63"/>
      <c r="K285" s="63"/>
      <c r="L285" s="56"/>
      <c r="M285" s="57">
        <v>1</v>
      </c>
      <c r="N285" s="59">
        <v>45622</v>
      </c>
      <c r="O285" s="58">
        <f>IF(F285=$P$1,DATE(YEAR(N285)+1,MONTH(N285),DAY(N285)),IF(F285=$Q$1,DATE(YEAR(N285)+1,MONTH(N285),DAY(N285)),IF(F285=$R$1,DATE(YEAR(N285)+3,MONTH(N285),DAY(N285)),IF(F285=$S$1,DATE(YEAR(N285)+1,MONTH(N285),DAY(N285)),IF(F285=$T$1,DATE(YEAR(N285)+1,MONTH(N285),DAY(N285)),IF(F285=$U$1,DATE(YEAR(N285)+1,MONTH(N285),DAY(N285)),IF(F285="ЭМИ ПЧ 50",DATE(YEAR(N285)+3,MONTH(N285),DAY(N285)),"ошибка")))))))</f>
        <v>45987</v>
      </c>
      <c r="P285" s="52"/>
      <c r="Q285" s="52"/>
      <c r="R285" s="52"/>
      <c r="S285" s="52"/>
      <c r="T285" s="52"/>
      <c r="U285" s="52"/>
    </row>
    <row r="286" spans="1:21" x14ac:dyDescent="0.3">
      <c r="A286" s="101">
        <f>MAX($A$2:A285)+1</f>
        <v>151</v>
      </c>
      <c r="B286" s="103" t="s">
        <v>192</v>
      </c>
      <c r="C286" s="102" t="s">
        <v>207</v>
      </c>
      <c r="D286" s="53" t="str">
        <f t="shared" si="8"/>
        <v>Начальник смены</v>
      </c>
      <c r="E286" s="53" t="str">
        <f t="shared" si="9"/>
        <v>20240079</v>
      </c>
      <c r="F286" s="55" t="s">
        <v>205</v>
      </c>
      <c r="G286" s="63"/>
      <c r="H286" s="63"/>
      <c r="I286" s="63"/>
      <c r="J286" s="63"/>
      <c r="K286" s="63"/>
      <c r="L286" s="56"/>
      <c r="M286" s="57">
        <v>1</v>
      </c>
      <c r="N286" s="58">
        <v>45622</v>
      </c>
      <c r="O286" s="58">
        <f>IF(F286=$P$1,DATE(YEAR(N286)+1,MONTH(N286),DAY(N286)),IF(F286=$Q$1,DATE(YEAR(N286)+1,MONTH(N286),DAY(N286)),IF(F286=$R$1,DATE(YEAR(N286)+3,MONTH(N286),DAY(N286)),IF(F286=$S$1,DATE(YEAR(N286)+1,MONTH(N286),DAY(N286)),IF(F286=$T$1,DATE(YEAR(N286)+1,MONTH(N286),DAY(N286)),IF(F286=$U$1,DATE(YEAR(N286)+1,MONTH(N286),DAY(N286)),IF(F286="ЭМИ ПЧ 50",DATE(YEAR(N286)+3,MONTH(N286),DAY(N286)),"ошибка")))))))</f>
        <v>45987</v>
      </c>
      <c r="P286" s="52">
        <v>1</v>
      </c>
      <c r="Q286" s="52">
        <v>1</v>
      </c>
      <c r="R286" s="52"/>
      <c r="S286" s="52"/>
      <c r="T286" s="52"/>
      <c r="U286" s="52"/>
    </row>
    <row r="287" spans="1:21" x14ac:dyDescent="0.3">
      <c r="A287" s="101"/>
      <c r="B287" s="103"/>
      <c r="C287" s="102"/>
      <c r="D287" s="53" t="str">
        <f t="shared" si="8"/>
        <v>Начальник смены</v>
      </c>
      <c r="E287" s="53" t="str">
        <f t="shared" si="9"/>
        <v>20240079</v>
      </c>
      <c r="F287" s="55" t="s">
        <v>926</v>
      </c>
      <c r="G287" s="63"/>
      <c r="H287" s="63"/>
      <c r="I287" s="63"/>
      <c r="J287" s="63"/>
      <c r="K287" s="63"/>
      <c r="L287" s="56"/>
      <c r="M287" s="57">
        <v>1</v>
      </c>
      <c r="N287" s="59">
        <v>45622</v>
      </c>
      <c r="O287" s="58">
        <f>IF(F287=$P$1,DATE(YEAR(N287)+1,MONTH(N287),DAY(N287)),IF(F287=$Q$1,DATE(YEAR(N287)+1,MONTH(N287),DAY(N287)),IF(F287=$R$1,DATE(YEAR(N287)+3,MONTH(N287),DAY(N287)),IF(F287=$S$1,DATE(YEAR(N287)+1,MONTH(N287),DAY(N287)),IF(F287=$T$1,DATE(YEAR(N287)+1,MONTH(N287),DAY(N287)),IF(F287=$U$1,DATE(YEAR(N287)+1,MONTH(N287),DAY(N287)),IF(F287="ЭМИ ПЧ 50",DATE(YEAR(N287)+3,MONTH(N287),DAY(N287)),"ошибка")))))))</f>
        <v>45987</v>
      </c>
      <c r="P287" s="52"/>
      <c r="Q287" s="52"/>
      <c r="R287" s="52"/>
      <c r="S287" s="52"/>
      <c r="T287" s="52"/>
      <c r="U287" s="52"/>
    </row>
    <row r="288" spans="1:21" x14ac:dyDescent="0.3">
      <c r="A288" s="101">
        <f>MAX($A$2:A287)+1</f>
        <v>152</v>
      </c>
      <c r="B288" s="103" t="s">
        <v>192</v>
      </c>
      <c r="C288" s="102" t="s">
        <v>208</v>
      </c>
      <c r="D288" s="53" t="str">
        <f t="shared" si="8"/>
        <v>Начальник смены</v>
      </c>
      <c r="E288" s="53" t="str">
        <f t="shared" si="9"/>
        <v>20240080</v>
      </c>
      <c r="F288" s="55" t="s">
        <v>205</v>
      </c>
      <c r="G288" s="63"/>
      <c r="H288" s="63"/>
      <c r="I288" s="63"/>
      <c r="J288" s="63"/>
      <c r="K288" s="63"/>
      <c r="L288" s="56"/>
      <c r="M288" s="57">
        <v>1</v>
      </c>
      <c r="N288" s="58">
        <v>45622</v>
      </c>
      <c r="O288" s="58">
        <f>IF(F288=$P$1,DATE(YEAR(N288)+1,MONTH(N288),DAY(N288)),IF(F288=$Q$1,DATE(YEAR(N288)+1,MONTH(N288),DAY(N288)),IF(F288=$R$1,DATE(YEAR(N288)+3,MONTH(N288),DAY(N288)),IF(F288=$S$1,DATE(YEAR(N288)+1,MONTH(N288),DAY(N288)),IF(F288=$T$1,DATE(YEAR(N288)+1,MONTH(N288),DAY(N288)),IF(F288=$U$1,DATE(YEAR(N288)+1,MONTH(N288),DAY(N288)),IF(F288="ЭМИ ПЧ 50",DATE(YEAR(N288)+3,MONTH(N288),DAY(N288)),"ошибка")))))))</f>
        <v>45987</v>
      </c>
      <c r="P288" s="52">
        <v>1</v>
      </c>
      <c r="Q288" s="52">
        <v>1</v>
      </c>
      <c r="R288" s="52"/>
      <c r="S288" s="52"/>
      <c r="T288" s="52"/>
      <c r="U288" s="52"/>
    </row>
    <row r="289" spans="1:21" x14ac:dyDescent="0.3">
      <c r="A289" s="101"/>
      <c r="B289" s="103"/>
      <c r="C289" s="102"/>
      <c r="D289" s="53" t="str">
        <f t="shared" si="8"/>
        <v>Начальник смены</v>
      </c>
      <c r="E289" s="53" t="str">
        <f t="shared" si="9"/>
        <v>20240080</v>
      </c>
      <c r="F289" s="55" t="s">
        <v>926</v>
      </c>
      <c r="G289" s="63"/>
      <c r="H289" s="63"/>
      <c r="I289" s="63"/>
      <c r="J289" s="63"/>
      <c r="K289" s="63"/>
      <c r="L289" s="56"/>
      <c r="M289" s="57">
        <v>1</v>
      </c>
      <c r="N289" s="59">
        <v>45622</v>
      </c>
      <c r="O289" s="58">
        <f>IF(F289=$P$1,DATE(YEAR(N289)+1,MONTH(N289),DAY(N289)),IF(F289=$Q$1,DATE(YEAR(N289)+1,MONTH(N289),DAY(N289)),IF(F289=$R$1,DATE(YEAR(N289)+3,MONTH(N289),DAY(N289)),IF(F289=$S$1,DATE(YEAR(N289)+1,MONTH(N289),DAY(N289)),IF(F289=$T$1,DATE(YEAR(N289)+1,MONTH(N289),DAY(N289)),IF(F289=$U$1,DATE(YEAR(N289)+1,MONTH(N289),DAY(N289)),IF(F289="ЭМИ ПЧ 50",DATE(YEAR(N289)+3,MONTH(N289),DAY(N289)),"ошибка")))))))</f>
        <v>45987</v>
      </c>
      <c r="P289" s="52"/>
      <c r="Q289" s="52"/>
      <c r="R289" s="52"/>
      <c r="S289" s="52"/>
      <c r="T289" s="52"/>
      <c r="U289" s="52"/>
    </row>
    <row r="290" spans="1:21" x14ac:dyDescent="0.3">
      <c r="A290" s="101">
        <f>MAX($A$2:A289)+1</f>
        <v>153</v>
      </c>
      <c r="B290" s="103" t="s">
        <v>192</v>
      </c>
      <c r="C290" s="102" t="s">
        <v>209</v>
      </c>
      <c r="D290" s="53" t="str">
        <f t="shared" si="8"/>
        <v>Начальник смены</v>
      </c>
      <c r="E290" s="53" t="str">
        <f t="shared" si="9"/>
        <v>20240081</v>
      </c>
      <c r="F290" s="55" t="s">
        <v>205</v>
      </c>
      <c r="G290" s="63"/>
      <c r="H290" s="63"/>
      <c r="I290" s="63"/>
      <c r="J290" s="63"/>
      <c r="K290" s="63"/>
      <c r="L290" s="56"/>
      <c r="M290" s="57">
        <v>1</v>
      </c>
      <c r="N290" s="58">
        <v>45622</v>
      </c>
      <c r="O290" s="58">
        <f>IF(F290=$P$1,DATE(YEAR(N290)+1,MONTH(N290),DAY(N290)),IF(F290=$Q$1,DATE(YEAR(N290)+1,MONTH(N290),DAY(N290)),IF(F290=$R$1,DATE(YEAR(N290)+3,MONTH(N290),DAY(N290)),IF(F290=$S$1,DATE(YEAR(N290)+1,MONTH(N290),DAY(N290)),IF(F290=$T$1,DATE(YEAR(N290)+1,MONTH(N290),DAY(N290)),IF(F290=$U$1,DATE(YEAR(N290)+1,MONTH(N290),DAY(N290)),IF(F290="ЭМИ ПЧ 50",DATE(YEAR(N290)+3,MONTH(N290),DAY(N290)),"ошибка")))))))</f>
        <v>45987</v>
      </c>
      <c r="P290" s="52">
        <v>1</v>
      </c>
      <c r="Q290" s="52">
        <v>1</v>
      </c>
      <c r="R290" s="52"/>
      <c r="S290" s="52"/>
      <c r="T290" s="52"/>
      <c r="U290" s="52"/>
    </row>
    <row r="291" spans="1:21" x14ac:dyDescent="0.3">
      <c r="A291" s="101"/>
      <c r="B291" s="103"/>
      <c r="C291" s="102"/>
      <c r="D291" s="53" t="str">
        <f t="shared" si="8"/>
        <v>Начальник смены</v>
      </c>
      <c r="E291" s="53" t="str">
        <f t="shared" si="9"/>
        <v>20240081</v>
      </c>
      <c r="F291" s="55" t="s">
        <v>926</v>
      </c>
      <c r="G291" s="63"/>
      <c r="H291" s="63"/>
      <c r="I291" s="63"/>
      <c r="J291" s="63"/>
      <c r="K291" s="63"/>
      <c r="L291" s="56"/>
      <c r="M291" s="57">
        <v>1</v>
      </c>
      <c r="N291" s="59">
        <v>45622</v>
      </c>
      <c r="O291" s="58">
        <f>IF(F291=$P$1,DATE(YEAR(N291)+1,MONTH(N291),DAY(N291)),IF(F291=$Q$1,DATE(YEAR(N291)+1,MONTH(N291),DAY(N291)),IF(F291=$R$1,DATE(YEAR(N291)+3,MONTH(N291),DAY(N291)),IF(F291=$S$1,DATE(YEAR(N291)+1,MONTH(N291),DAY(N291)),IF(F291=$T$1,DATE(YEAR(N291)+1,MONTH(N291),DAY(N291)),IF(F291=$U$1,DATE(YEAR(N291)+1,MONTH(N291),DAY(N291)),IF(F291="ЭМИ ПЧ 50",DATE(YEAR(N291)+3,MONTH(N291),DAY(N291)),"ошибка")))))))</f>
        <v>45987</v>
      </c>
      <c r="P291" s="52"/>
      <c r="Q291" s="52"/>
      <c r="R291" s="52"/>
      <c r="S291" s="52"/>
      <c r="T291" s="52"/>
      <c r="U291" s="52"/>
    </row>
    <row r="292" spans="1:21" ht="41.4" x14ac:dyDescent="0.3">
      <c r="A292" s="52">
        <f>MAX($A$2:A291)+1</f>
        <v>154</v>
      </c>
      <c r="B292" s="60" t="s">
        <v>192</v>
      </c>
      <c r="C292" s="53" t="s">
        <v>210</v>
      </c>
      <c r="D292" s="53" t="str">
        <f t="shared" si="8"/>
        <v>Старший охранник</v>
      </c>
      <c r="E292" s="53" t="str">
        <f t="shared" si="9"/>
        <v>733.1А</v>
      </c>
      <c r="F292" s="55" t="s">
        <v>205</v>
      </c>
      <c r="G292" s="63"/>
      <c r="H292" s="63"/>
      <c r="I292" s="63"/>
      <c r="J292" s="63"/>
      <c r="K292" s="63"/>
      <c r="L292" s="56"/>
      <c r="M292" s="57">
        <v>1</v>
      </c>
      <c r="N292" s="58">
        <v>45622</v>
      </c>
      <c r="O292" s="58">
        <f>IF(F292=$P$1,DATE(YEAR(N292)+1,MONTH(N292),DAY(N292)),IF(F292=$Q$1,DATE(YEAR(N292)+1,MONTH(N292),DAY(N292)),IF(F292=$R$1,DATE(YEAR(N292)+3,MONTH(N292),DAY(N292)),IF(F292=$S$1,DATE(YEAR(N292)+1,MONTH(N292),DAY(N292)),IF(F292=$T$1,DATE(YEAR(N292)+1,MONTH(N292),DAY(N292)),IF(F292=$U$1,DATE(YEAR(N292)+1,MONTH(N292),DAY(N292)),IF(F292="ЭМИ ПЧ 50",DATE(YEAR(N292)+3,MONTH(N292),DAY(N292)),"ошибка")))))))</f>
        <v>45987</v>
      </c>
      <c r="P292" s="52">
        <v>1</v>
      </c>
      <c r="Q292" s="52"/>
      <c r="R292" s="52"/>
      <c r="S292" s="52"/>
      <c r="T292" s="52"/>
      <c r="U292" s="52"/>
    </row>
    <row r="293" spans="1:21" x14ac:dyDescent="0.3">
      <c r="A293" s="101">
        <f>MAX($A$2:A292)+1</f>
        <v>155</v>
      </c>
      <c r="B293" s="103" t="s">
        <v>192</v>
      </c>
      <c r="C293" s="102" t="s">
        <v>211</v>
      </c>
      <c r="D293" s="53" t="str">
        <f t="shared" si="8"/>
        <v>Старший охранник</v>
      </c>
      <c r="E293" s="53" t="str">
        <f t="shared" si="9"/>
        <v>733.2А</v>
      </c>
      <c r="F293" s="55" t="s">
        <v>205</v>
      </c>
      <c r="G293" s="63"/>
      <c r="H293" s="63"/>
      <c r="I293" s="63"/>
      <c r="J293" s="63"/>
      <c r="K293" s="63"/>
      <c r="L293" s="56"/>
      <c r="M293" s="57">
        <v>1</v>
      </c>
      <c r="N293" s="59">
        <v>45622</v>
      </c>
      <c r="O293" s="58">
        <f>IF(F293=$P$1,DATE(YEAR(N293)+1,MONTH(N293),DAY(N293)),IF(F293=$Q$1,DATE(YEAR(N293)+1,MONTH(N293),DAY(N293)),IF(F293=$R$1,DATE(YEAR(N293)+3,MONTH(N293),DAY(N293)),IF(F293=$S$1,DATE(YEAR(N293)+1,MONTH(N293),DAY(N293)),IF(F293=$T$1,DATE(YEAR(N293)+1,MONTH(N293),DAY(N293)),IF(F293=$U$1,DATE(YEAR(N293)+1,MONTH(N293),DAY(N293)),IF(F293="ЭМИ ПЧ 50",DATE(YEAR(N293)+3,MONTH(N293),DAY(N293)),"ошибка")))))))</f>
        <v>45987</v>
      </c>
      <c r="P293" s="52">
        <v>1</v>
      </c>
      <c r="Q293" s="52">
        <v>1</v>
      </c>
      <c r="R293" s="52"/>
      <c r="S293" s="52"/>
      <c r="T293" s="52"/>
      <c r="U293" s="52"/>
    </row>
    <row r="294" spans="1:21" x14ac:dyDescent="0.3">
      <c r="A294" s="101"/>
      <c r="B294" s="103"/>
      <c r="C294" s="102"/>
      <c r="D294" s="53" t="str">
        <f t="shared" si="8"/>
        <v>Старший охранник</v>
      </c>
      <c r="E294" s="53" t="str">
        <f t="shared" si="9"/>
        <v>733.2А</v>
      </c>
      <c r="F294" s="55" t="s">
        <v>926</v>
      </c>
      <c r="G294" s="63"/>
      <c r="H294" s="63"/>
      <c r="I294" s="63"/>
      <c r="J294" s="63"/>
      <c r="K294" s="63"/>
      <c r="L294" s="56"/>
      <c r="M294" s="57">
        <v>1</v>
      </c>
      <c r="N294" s="58">
        <v>45622</v>
      </c>
      <c r="O294" s="58">
        <f>IF(F294=$P$1,DATE(YEAR(N294)+1,MONTH(N294),DAY(N294)),IF(F294=$Q$1,DATE(YEAR(N294)+1,MONTH(N294),DAY(N294)),IF(F294=$R$1,DATE(YEAR(N294)+3,MONTH(N294),DAY(N294)),IF(F294=$S$1,DATE(YEAR(N294)+1,MONTH(N294),DAY(N294)),IF(F294=$T$1,DATE(YEAR(N294)+1,MONTH(N294),DAY(N294)),IF(F294=$U$1,DATE(YEAR(N294)+1,MONTH(N294),DAY(N294)),IF(F294="ЭМИ ПЧ 50",DATE(YEAR(N294)+3,MONTH(N294),DAY(N294)),"ошибка")))))))</f>
        <v>45987</v>
      </c>
      <c r="P294" s="52"/>
      <c r="Q294" s="52"/>
      <c r="R294" s="52"/>
      <c r="S294" s="52"/>
      <c r="T294" s="52"/>
      <c r="U294" s="52"/>
    </row>
    <row r="295" spans="1:21" x14ac:dyDescent="0.3">
      <c r="A295" s="101">
        <f>MAX($A$2:A294)+1</f>
        <v>156</v>
      </c>
      <c r="B295" s="103" t="s">
        <v>192</v>
      </c>
      <c r="C295" s="102" t="s">
        <v>212</v>
      </c>
      <c r="D295" s="53" t="str">
        <f t="shared" si="8"/>
        <v>Старший охранник</v>
      </c>
      <c r="E295" s="53" t="str">
        <f t="shared" si="9"/>
        <v>733.3А</v>
      </c>
      <c r="F295" s="55" t="s">
        <v>205</v>
      </c>
      <c r="G295" s="63"/>
      <c r="H295" s="63"/>
      <c r="I295" s="63"/>
      <c r="J295" s="63"/>
      <c r="K295" s="63"/>
      <c r="L295" s="56"/>
      <c r="M295" s="57">
        <v>1</v>
      </c>
      <c r="N295" s="59">
        <v>45622</v>
      </c>
      <c r="O295" s="58">
        <f>IF(F295=$P$1,DATE(YEAR(N295)+1,MONTH(N295),DAY(N295)),IF(F295=$Q$1,DATE(YEAR(N295)+1,MONTH(N295),DAY(N295)),IF(F295=$R$1,DATE(YEAR(N295)+3,MONTH(N295),DAY(N295)),IF(F295=$S$1,DATE(YEAR(N295)+1,MONTH(N295),DAY(N295)),IF(F295=$T$1,DATE(YEAR(N295)+1,MONTH(N295),DAY(N295)),IF(F295=$U$1,DATE(YEAR(N295)+1,MONTH(N295),DAY(N295)),IF(F295="ЭМИ ПЧ 50",DATE(YEAR(N295)+3,MONTH(N295),DAY(N295)),"ошибка")))))))</f>
        <v>45987</v>
      </c>
      <c r="P295" s="52">
        <v>1</v>
      </c>
      <c r="Q295" s="52">
        <v>1</v>
      </c>
      <c r="R295" s="52"/>
      <c r="S295" s="52"/>
      <c r="T295" s="52"/>
      <c r="U295" s="52"/>
    </row>
    <row r="296" spans="1:21" x14ac:dyDescent="0.3">
      <c r="A296" s="101"/>
      <c r="B296" s="103"/>
      <c r="C296" s="102"/>
      <c r="D296" s="53" t="str">
        <f t="shared" si="8"/>
        <v>Старший охранник</v>
      </c>
      <c r="E296" s="53" t="str">
        <f t="shared" si="9"/>
        <v>733.3А</v>
      </c>
      <c r="F296" s="55" t="s">
        <v>926</v>
      </c>
      <c r="G296" s="63"/>
      <c r="H296" s="63"/>
      <c r="I296" s="63"/>
      <c r="J296" s="63"/>
      <c r="K296" s="63"/>
      <c r="L296" s="56"/>
      <c r="M296" s="57">
        <v>1</v>
      </c>
      <c r="N296" s="58">
        <v>45622</v>
      </c>
      <c r="O296" s="58">
        <f>IF(F296=$P$1,DATE(YEAR(N296)+1,MONTH(N296),DAY(N296)),IF(F296=$Q$1,DATE(YEAR(N296)+1,MONTH(N296),DAY(N296)),IF(F296=$R$1,DATE(YEAR(N296)+3,MONTH(N296),DAY(N296)),IF(F296=$S$1,DATE(YEAR(N296)+1,MONTH(N296),DAY(N296)),IF(F296=$T$1,DATE(YEAR(N296)+1,MONTH(N296),DAY(N296)),IF(F296=$U$1,DATE(YEAR(N296)+1,MONTH(N296),DAY(N296)),IF(F296="ЭМИ ПЧ 50",DATE(YEAR(N296)+3,MONTH(N296),DAY(N296)),"ошибка")))))))</f>
        <v>45987</v>
      </c>
      <c r="P296" s="52"/>
      <c r="Q296" s="52"/>
      <c r="R296" s="52"/>
      <c r="S296" s="52"/>
      <c r="T296" s="52"/>
      <c r="U296" s="52"/>
    </row>
    <row r="297" spans="1:21" x14ac:dyDescent="0.3">
      <c r="A297" s="101">
        <f>MAX($A$2:A296)+1</f>
        <v>157</v>
      </c>
      <c r="B297" s="103" t="s">
        <v>192</v>
      </c>
      <c r="C297" s="102" t="s">
        <v>213</v>
      </c>
      <c r="D297" s="53" t="str">
        <f t="shared" si="8"/>
        <v>Старший охранник</v>
      </c>
      <c r="E297" s="53" t="str">
        <f t="shared" si="9"/>
        <v>20240086</v>
      </c>
      <c r="F297" s="55" t="s">
        <v>205</v>
      </c>
      <c r="G297" s="63"/>
      <c r="H297" s="63"/>
      <c r="I297" s="63"/>
      <c r="J297" s="63"/>
      <c r="K297" s="63"/>
      <c r="L297" s="56"/>
      <c r="M297" s="57">
        <v>1</v>
      </c>
      <c r="N297" s="59">
        <v>45622</v>
      </c>
      <c r="O297" s="58">
        <f>IF(F297=$P$1,DATE(YEAR(N297)+1,MONTH(N297),DAY(N297)),IF(F297=$Q$1,DATE(YEAR(N297)+1,MONTH(N297),DAY(N297)),IF(F297=$R$1,DATE(YEAR(N297)+3,MONTH(N297),DAY(N297)),IF(F297=$S$1,DATE(YEAR(N297)+1,MONTH(N297),DAY(N297)),IF(F297=$T$1,DATE(YEAR(N297)+1,MONTH(N297),DAY(N297)),IF(F297=$U$1,DATE(YEAR(N297)+1,MONTH(N297),DAY(N297)),IF(F297="ЭМИ ПЧ 50",DATE(YEAR(N297)+3,MONTH(N297),DAY(N297)),"ошибка")))))))</f>
        <v>45987</v>
      </c>
      <c r="P297" s="52">
        <v>1</v>
      </c>
      <c r="Q297" s="52">
        <v>1</v>
      </c>
      <c r="R297" s="52"/>
      <c r="S297" s="52"/>
      <c r="T297" s="52"/>
      <c r="U297" s="52"/>
    </row>
    <row r="298" spans="1:21" x14ac:dyDescent="0.3">
      <c r="A298" s="101"/>
      <c r="B298" s="103"/>
      <c r="C298" s="102"/>
      <c r="D298" s="53" t="str">
        <f t="shared" si="8"/>
        <v>Старший охранник</v>
      </c>
      <c r="E298" s="53" t="str">
        <f t="shared" si="9"/>
        <v>20240086</v>
      </c>
      <c r="F298" s="55" t="s">
        <v>926</v>
      </c>
      <c r="G298" s="63"/>
      <c r="H298" s="63"/>
      <c r="I298" s="63"/>
      <c r="J298" s="63"/>
      <c r="K298" s="63"/>
      <c r="L298" s="56"/>
      <c r="M298" s="57">
        <v>1</v>
      </c>
      <c r="N298" s="58">
        <v>45622</v>
      </c>
      <c r="O298" s="58">
        <f>IF(F298=$P$1,DATE(YEAR(N298)+1,MONTH(N298),DAY(N298)),IF(F298=$Q$1,DATE(YEAR(N298)+1,MONTH(N298),DAY(N298)),IF(F298=$R$1,DATE(YEAR(N298)+3,MONTH(N298),DAY(N298)),IF(F298=$S$1,DATE(YEAR(N298)+1,MONTH(N298),DAY(N298)),IF(F298=$T$1,DATE(YEAR(N298)+1,MONTH(N298),DAY(N298)),IF(F298=$U$1,DATE(YEAR(N298)+1,MONTH(N298),DAY(N298)),IF(F298="ЭМИ ПЧ 50",DATE(YEAR(N298)+3,MONTH(N298),DAY(N298)),"ошибка")))))))</f>
        <v>45987</v>
      </c>
      <c r="P298" s="52"/>
      <c r="Q298" s="52"/>
      <c r="R298" s="52"/>
      <c r="S298" s="52"/>
      <c r="T298" s="52"/>
      <c r="U298" s="52"/>
    </row>
    <row r="299" spans="1:21" x14ac:dyDescent="0.3">
      <c r="A299" s="101">
        <f>MAX($A$2:A298)+1</f>
        <v>158</v>
      </c>
      <c r="B299" s="103" t="s">
        <v>192</v>
      </c>
      <c r="C299" s="102" t="s">
        <v>214</v>
      </c>
      <c r="D299" s="53" t="str">
        <f t="shared" si="8"/>
        <v>Старший охранник</v>
      </c>
      <c r="E299" s="53" t="str">
        <f t="shared" si="9"/>
        <v>20240087</v>
      </c>
      <c r="F299" s="55" t="s">
        <v>205</v>
      </c>
      <c r="G299" s="63"/>
      <c r="H299" s="63"/>
      <c r="I299" s="63"/>
      <c r="J299" s="63"/>
      <c r="K299" s="63"/>
      <c r="L299" s="56"/>
      <c r="M299" s="57">
        <v>1</v>
      </c>
      <c r="N299" s="59">
        <v>45622</v>
      </c>
      <c r="O299" s="58">
        <f>IF(F299=$P$1,DATE(YEAR(N299)+1,MONTH(N299),DAY(N299)),IF(F299=$Q$1,DATE(YEAR(N299)+1,MONTH(N299),DAY(N299)),IF(F299=$R$1,DATE(YEAR(N299)+3,MONTH(N299),DAY(N299)),IF(F299=$S$1,DATE(YEAR(N299)+1,MONTH(N299),DAY(N299)),IF(F299=$T$1,DATE(YEAR(N299)+1,MONTH(N299),DAY(N299)),IF(F299=$U$1,DATE(YEAR(N299)+1,MONTH(N299),DAY(N299)),IF(F299="ЭМИ ПЧ 50",DATE(YEAR(N299)+3,MONTH(N299),DAY(N299)),"ошибка")))))))</f>
        <v>45987</v>
      </c>
      <c r="P299" s="52">
        <v>1</v>
      </c>
      <c r="Q299" s="52">
        <v>1</v>
      </c>
      <c r="R299" s="52"/>
      <c r="S299" s="52"/>
      <c r="T299" s="52"/>
      <c r="U299" s="52"/>
    </row>
    <row r="300" spans="1:21" x14ac:dyDescent="0.3">
      <c r="A300" s="101"/>
      <c r="B300" s="103"/>
      <c r="C300" s="102"/>
      <c r="D300" s="53" t="str">
        <f t="shared" si="8"/>
        <v>Старший охранник</v>
      </c>
      <c r="E300" s="53" t="str">
        <f t="shared" si="9"/>
        <v>20240087</v>
      </c>
      <c r="F300" s="55" t="s">
        <v>926</v>
      </c>
      <c r="G300" s="63"/>
      <c r="H300" s="63"/>
      <c r="I300" s="63"/>
      <c r="J300" s="63"/>
      <c r="K300" s="63"/>
      <c r="L300" s="56"/>
      <c r="M300" s="57">
        <v>1</v>
      </c>
      <c r="N300" s="58">
        <v>45622</v>
      </c>
      <c r="O300" s="58">
        <f>IF(F300=$P$1,DATE(YEAR(N300)+1,MONTH(N300),DAY(N300)),IF(F300=$Q$1,DATE(YEAR(N300)+1,MONTH(N300),DAY(N300)),IF(F300=$R$1,DATE(YEAR(N300)+3,MONTH(N300),DAY(N300)),IF(F300=$S$1,DATE(YEAR(N300)+1,MONTH(N300),DAY(N300)),IF(F300=$T$1,DATE(YEAR(N300)+1,MONTH(N300),DAY(N300)),IF(F300=$U$1,DATE(YEAR(N300)+1,MONTH(N300),DAY(N300)),IF(F300="ЭМИ ПЧ 50",DATE(YEAR(N300)+3,MONTH(N300),DAY(N300)),"ошибка")))))))</f>
        <v>45987</v>
      </c>
      <c r="P300" s="52"/>
      <c r="Q300" s="52"/>
      <c r="R300" s="52"/>
      <c r="S300" s="52"/>
      <c r="T300" s="52"/>
      <c r="U300" s="52"/>
    </row>
    <row r="301" spans="1:21" x14ac:dyDescent="0.3">
      <c r="A301" s="101">
        <f>MAX($A$2:A300)+1</f>
        <v>159</v>
      </c>
      <c r="B301" s="103" t="s">
        <v>192</v>
      </c>
      <c r="C301" s="102" t="s">
        <v>215</v>
      </c>
      <c r="D301" s="53" t="str">
        <f t="shared" si="8"/>
        <v>Старший охранник</v>
      </c>
      <c r="E301" s="53" t="str">
        <f t="shared" si="9"/>
        <v>20240088</v>
      </c>
      <c r="F301" s="55" t="s">
        <v>205</v>
      </c>
      <c r="G301" s="63"/>
      <c r="H301" s="63"/>
      <c r="I301" s="63"/>
      <c r="J301" s="63"/>
      <c r="K301" s="63"/>
      <c r="L301" s="56"/>
      <c r="M301" s="57">
        <v>1</v>
      </c>
      <c r="N301" s="59">
        <v>45622</v>
      </c>
      <c r="O301" s="58">
        <f>IF(F301=$P$1,DATE(YEAR(N301)+1,MONTH(N301),DAY(N301)),IF(F301=$Q$1,DATE(YEAR(N301)+1,MONTH(N301),DAY(N301)),IF(F301=$R$1,DATE(YEAR(N301)+3,MONTH(N301),DAY(N301)),IF(F301=$S$1,DATE(YEAR(N301)+1,MONTH(N301),DAY(N301)),IF(F301=$T$1,DATE(YEAR(N301)+1,MONTH(N301),DAY(N301)),IF(F301=$U$1,DATE(YEAR(N301)+1,MONTH(N301),DAY(N301)),IF(F301="ЭМИ ПЧ 50",DATE(YEAR(N301)+3,MONTH(N301),DAY(N301)),"ошибка")))))))</f>
        <v>45987</v>
      </c>
      <c r="P301" s="52">
        <v>1</v>
      </c>
      <c r="Q301" s="52">
        <v>1</v>
      </c>
      <c r="R301" s="52"/>
      <c r="S301" s="52"/>
      <c r="T301" s="52"/>
      <c r="U301" s="52"/>
    </row>
    <row r="302" spans="1:21" x14ac:dyDescent="0.3">
      <c r="A302" s="101"/>
      <c r="B302" s="103"/>
      <c r="C302" s="102"/>
      <c r="D302" s="53" t="str">
        <f t="shared" si="8"/>
        <v>Старший охранник</v>
      </c>
      <c r="E302" s="53" t="str">
        <f t="shared" si="9"/>
        <v>20240088</v>
      </c>
      <c r="F302" s="55" t="s">
        <v>926</v>
      </c>
      <c r="G302" s="63"/>
      <c r="H302" s="63"/>
      <c r="I302" s="63"/>
      <c r="J302" s="63"/>
      <c r="K302" s="63"/>
      <c r="L302" s="56"/>
      <c r="M302" s="57">
        <v>1</v>
      </c>
      <c r="N302" s="58">
        <v>45622</v>
      </c>
      <c r="O302" s="58">
        <f>IF(F302=$P$1,DATE(YEAR(N302)+1,MONTH(N302),DAY(N302)),IF(F302=$Q$1,DATE(YEAR(N302)+1,MONTH(N302),DAY(N302)),IF(F302=$R$1,DATE(YEAR(N302)+3,MONTH(N302),DAY(N302)),IF(F302=$S$1,DATE(YEAR(N302)+1,MONTH(N302),DAY(N302)),IF(F302=$T$1,DATE(YEAR(N302)+1,MONTH(N302),DAY(N302)),IF(F302=$U$1,DATE(YEAR(N302)+1,MONTH(N302),DAY(N302)),IF(F302="ЭМИ ПЧ 50",DATE(YEAR(N302)+3,MONTH(N302),DAY(N302)),"ошибка")))))))</f>
        <v>45987</v>
      </c>
      <c r="P302" s="52"/>
      <c r="Q302" s="52"/>
      <c r="R302" s="52"/>
      <c r="S302" s="52"/>
      <c r="T302" s="52"/>
      <c r="U302" s="52"/>
    </row>
    <row r="303" spans="1:21" x14ac:dyDescent="0.3">
      <c r="A303" s="101">
        <f>MAX($A$2:A302)+1</f>
        <v>160</v>
      </c>
      <c r="B303" s="103" t="s">
        <v>192</v>
      </c>
      <c r="C303" s="102" t="s">
        <v>216</v>
      </c>
      <c r="D303" s="53" t="str">
        <f t="shared" si="8"/>
        <v>Старший охранник</v>
      </c>
      <c r="E303" s="53" t="str">
        <f t="shared" si="9"/>
        <v>20240089</v>
      </c>
      <c r="F303" s="55" t="s">
        <v>205</v>
      </c>
      <c r="G303" s="63"/>
      <c r="H303" s="63"/>
      <c r="I303" s="63"/>
      <c r="J303" s="63"/>
      <c r="K303" s="63"/>
      <c r="L303" s="56"/>
      <c r="M303" s="57">
        <v>1</v>
      </c>
      <c r="N303" s="59">
        <v>45622</v>
      </c>
      <c r="O303" s="58">
        <f>IF(F303=$P$1,DATE(YEAR(N303)+1,MONTH(N303),DAY(N303)),IF(F303=$Q$1,DATE(YEAR(N303)+1,MONTH(N303),DAY(N303)),IF(F303=$R$1,DATE(YEAR(N303)+3,MONTH(N303),DAY(N303)),IF(F303=$S$1,DATE(YEAR(N303)+1,MONTH(N303),DAY(N303)),IF(F303=$T$1,DATE(YEAR(N303)+1,MONTH(N303),DAY(N303)),IF(F303=$U$1,DATE(YEAR(N303)+1,MONTH(N303),DAY(N303)),IF(F303="ЭМИ ПЧ 50",DATE(YEAR(N303)+3,MONTH(N303),DAY(N303)),"ошибка")))))))</f>
        <v>45987</v>
      </c>
      <c r="P303" s="52">
        <v>1</v>
      </c>
      <c r="Q303" s="52">
        <v>1</v>
      </c>
      <c r="R303" s="52"/>
      <c r="S303" s="52"/>
      <c r="T303" s="52"/>
      <c r="U303" s="52"/>
    </row>
    <row r="304" spans="1:21" x14ac:dyDescent="0.3">
      <c r="A304" s="101"/>
      <c r="B304" s="103"/>
      <c r="C304" s="102"/>
      <c r="D304" s="53" t="str">
        <f t="shared" si="8"/>
        <v>Старший охранник</v>
      </c>
      <c r="E304" s="53" t="str">
        <f t="shared" si="9"/>
        <v>20240089</v>
      </c>
      <c r="F304" s="55" t="s">
        <v>926</v>
      </c>
      <c r="G304" s="63"/>
      <c r="H304" s="63"/>
      <c r="I304" s="63"/>
      <c r="J304" s="63"/>
      <c r="K304" s="63"/>
      <c r="L304" s="56"/>
      <c r="M304" s="57">
        <v>1</v>
      </c>
      <c r="N304" s="58">
        <v>45622</v>
      </c>
      <c r="O304" s="58">
        <f>IF(F304=$P$1,DATE(YEAR(N304)+1,MONTH(N304),DAY(N304)),IF(F304=$Q$1,DATE(YEAR(N304)+1,MONTH(N304),DAY(N304)),IF(F304=$R$1,DATE(YEAR(N304)+3,MONTH(N304),DAY(N304)),IF(F304=$S$1,DATE(YEAR(N304)+1,MONTH(N304),DAY(N304)),IF(F304=$T$1,DATE(YEAR(N304)+1,MONTH(N304),DAY(N304)),IF(F304=$U$1,DATE(YEAR(N304)+1,MONTH(N304),DAY(N304)),IF(F304="ЭМИ ПЧ 50",DATE(YEAR(N304)+3,MONTH(N304),DAY(N304)),"ошибка")))))))</f>
        <v>45987</v>
      </c>
      <c r="P304" s="52"/>
      <c r="Q304" s="52"/>
      <c r="R304" s="52"/>
      <c r="S304" s="52"/>
      <c r="T304" s="52"/>
      <c r="U304" s="52"/>
    </row>
    <row r="305" spans="1:21" x14ac:dyDescent="0.3">
      <c r="A305" s="101">
        <f>MAX($A$2:A304)+1</f>
        <v>161</v>
      </c>
      <c r="B305" s="103" t="s">
        <v>192</v>
      </c>
      <c r="C305" s="102" t="s">
        <v>217</v>
      </c>
      <c r="D305" s="53" t="str">
        <f t="shared" si="8"/>
        <v>Старший охранник</v>
      </c>
      <c r="E305" s="53" t="str">
        <f t="shared" si="9"/>
        <v>20240090</v>
      </c>
      <c r="F305" s="55" t="s">
        <v>205</v>
      </c>
      <c r="G305" s="63"/>
      <c r="H305" s="63"/>
      <c r="I305" s="63"/>
      <c r="J305" s="63"/>
      <c r="K305" s="63"/>
      <c r="L305" s="56"/>
      <c r="M305" s="57">
        <v>1</v>
      </c>
      <c r="N305" s="59">
        <v>45622</v>
      </c>
      <c r="O305" s="58">
        <f>IF(F305=$P$1,DATE(YEAR(N305)+1,MONTH(N305),DAY(N305)),IF(F305=$Q$1,DATE(YEAR(N305)+1,MONTH(N305),DAY(N305)),IF(F305=$R$1,DATE(YEAR(N305)+3,MONTH(N305),DAY(N305)),IF(F305=$S$1,DATE(YEAR(N305)+1,MONTH(N305),DAY(N305)),IF(F305=$T$1,DATE(YEAR(N305)+1,MONTH(N305),DAY(N305)),IF(F305=$U$1,DATE(YEAR(N305)+1,MONTH(N305),DAY(N305)),IF(F305="ЭМИ ПЧ 50",DATE(YEAR(N305)+3,MONTH(N305),DAY(N305)),"ошибка")))))))</f>
        <v>45987</v>
      </c>
      <c r="P305" s="52">
        <v>1</v>
      </c>
      <c r="Q305" s="52">
        <v>1</v>
      </c>
      <c r="R305" s="52"/>
      <c r="S305" s="52"/>
      <c r="T305" s="52"/>
      <c r="U305" s="52"/>
    </row>
    <row r="306" spans="1:21" x14ac:dyDescent="0.3">
      <c r="A306" s="101"/>
      <c r="B306" s="103"/>
      <c r="C306" s="102"/>
      <c r="D306" s="53" t="str">
        <f t="shared" si="8"/>
        <v>Старший охранник</v>
      </c>
      <c r="E306" s="53" t="str">
        <f t="shared" si="9"/>
        <v>20240090</v>
      </c>
      <c r="F306" s="55" t="s">
        <v>926</v>
      </c>
      <c r="G306" s="63"/>
      <c r="H306" s="63"/>
      <c r="I306" s="63"/>
      <c r="J306" s="63"/>
      <c r="K306" s="63"/>
      <c r="L306" s="56"/>
      <c r="M306" s="57">
        <v>1</v>
      </c>
      <c r="N306" s="58">
        <v>45622</v>
      </c>
      <c r="O306" s="58">
        <f>IF(F306=$P$1,DATE(YEAR(N306)+1,MONTH(N306),DAY(N306)),IF(F306=$Q$1,DATE(YEAR(N306)+1,MONTH(N306),DAY(N306)),IF(F306=$R$1,DATE(YEAR(N306)+3,MONTH(N306),DAY(N306)),IF(F306=$S$1,DATE(YEAR(N306)+1,MONTH(N306),DAY(N306)),IF(F306=$T$1,DATE(YEAR(N306)+1,MONTH(N306),DAY(N306)),IF(F306=$U$1,DATE(YEAR(N306)+1,MONTH(N306),DAY(N306)),IF(F306="ЭМИ ПЧ 50",DATE(YEAR(N306)+3,MONTH(N306),DAY(N306)),"ошибка")))))))</f>
        <v>45987</v>
      </c>
      <c r="P306" s="52"/>
      <c r="Q306" s="52"/>
      <c r="R306" s="52"/>
      <c r="S306" s="52"/>
      <c r="T306" s="52"/>
      <c r="U306" s="52"/>
    </row>
    <row r="307" spans="1:21" x14ac:dyDescent="0.3">
      <c r="A307" s="101">
        <f>MAX($A$2:A306)+1</f>
        <v>162</v>
      </c>
      <c r="B307" s="103" t="s">
        <v>192</v>
      </c>
      <c r="C307" s="102" t="s">
        <v>218</v>
      </c>
      <c r="D307" s="53" t="str">
        <f t="shared" si="8"/>
        <v>Старший охранник</v>
      </c>
      <c r="E307" s="53" t="str">
        <f t="shared" si="9"/>
        <v>20240091</v>
      </c>
      <c r="F307" s="55" t="s">
        <v>205</v>
      </c>
      <c r="G307" s="63"/>
      <c r="H307" s="63"/>
      <c r="I307" s="63"/>
      <c r="J307" s="63"/>
      <c r="K307" s="63"/>
      <c r="L307" s="56"/>
      <c r="M307" s="57">
        <v>1</v>
      </c>
      <c r="N307" s="59">
        <v>45622</v>
      </c>
      <c r="O307" s="58">
        <f>IF(F307=$P$1,DATE(YEAR(N307)+1,MONTH(N307),DAY(N307)),IF(F307=$Q$1,DATE(YEAR(N307)+1,MONTH(N307),DAY(N307)),IF(F307=$R$1,DATE(YEAR(N307)+3,MONTH(N307),DAY(N307)),IF(F307=$S$1,DATE(YEAR(N307)+1,MONTH(N307),DAY(N307)),IF(F307=$T$1,DATE(YEAR(N307)+1,MONTH(N307),DAY(N307)),IF(F307=$U$1,DATE(YEAR(N307)+1,MONTH(N307),DAY(N307)),IF(F307="ЭМИ ПЧ 50",DATE(YEAR(N307)+3,MONTH(N307),DAY(N307)),"ошибка")))))))</f>
        <v>45987</v>
      </c>
      <c r="P307" s="52">
        <v>1</v>
      </c>
      <c r="Q307" s="52">
        <v>1</v>
      </c>
      <c r="R307" s="52"/>
      <c r="S307" s="52"/>
      <c r="T307" s="52"/>
      <c r="U307" s="52"/>
    </row>
    <row r="308" spans="1:21" x14ac:dyDescent="0.3">
      <c r="A308" s="101"/>
      <c r="B308" s="103"/>
      <c r="C308" s="102"/>
      <c r="D308" s="53" t="str">
        <f t="shared" si="8"/>
        <v>Старший охранник</v>
      </c>
      <c r="E308" s="53" t="str">
        <f t="shared" si="9"/>
        <v>20240091</v>
      </c>
      <c r="F308" s="55" t="s">
        <v>926</v>
      </c>
      <c r="G308" s="63"/>
      <c r="H308" s="63"/>
      <c r="I308" s="63"/>
      <c r="J308" s="63"/>
      <c r="K308" s="63"/>
      <c r="L308" s="56"/>
      <c r="M308" s="57">
        <v>1</v>
      </c>
      <c r="N308" s="58">
        <v>45622</v>
      </c>
      <c r="O308" s="58">
        <f>IF(F308=$P$1,DATE(YEAR(N308)+1,MONTH(N308),DAY(N308)),IF(F308=$Q$1,DATE(YEAR(N308)+1,MONTH(N308),DAY(N308)),IF(F308=$R$1,DATE(YEAR(N308)+3,MONTH(N308),DAY(N308)),IF(F308=$S$1,DATE(YEAR(N308)+1,MONTH(N308),DAY(N308)),IF(F308=$T$1,DATE(YEAR(N308)+1,MONTH(N308),DAY(N308)),IF(F308=$U$1,DATE(YEAR(N308)+1,MONTH(N308),DAY(N308)),IF(F308="ЭМИ ПЧ 50",DATE(YEAR(N308)+3,MONTH(N308),DAY(N308)),"ошибка")))))))</f>
        <v>45987</v>
      </c>
      <c r="P308" s="52"/>
      <c r="Q308" s="52"/>
      <c r="R308" s="52"/>
      <c r="S308" s="52"/>
      <c r="T308" s="52"/>
      <c r="U308" s="52"/>
    </row>
    <row r="309" spans="1:21" x14ac:dyDescent="0.3">
      <c r="A309" s="101">
        <f>MAX($A$2:A308)+1</f>
        <v>163</v>
      </c>
      <c r="B309" s="103" t="s">
        <v>192</v>
      </c>
      <c r="C309" s="102" t="s">
        <v>219</v>
      </c>
      <c r="D309" s="53" t="str">
        <f t="shared" si="8"/>
        <v>Старший охранник</v>
      </c>
      <c r="E309" s="53" t="str">
        <f t="shared" si="9"/>
        <v>20240092</v>
      </c>
      <c r="F309" s="55" t="s">
        <v>205</v>
      </c>
      <c r="G309" s="63"/>
      <c r="H309" s="63"/>
      <c r="I309" s="63"/>
      <c r="J309" s="63"/>
      <c r="K309" s="63"/>
      <c r="L309" s="56"/>
      <c r="M309" s="57">
        <v>1</v>
      </c>
      <c r="N309" s="59">
        <v>45622</v>
      </c>
      <c r="O309" s="58">
        <f>IF(F309=$P$1,DATE(YEAR(N309)+1,MONTH(N309),DAY(N309)),IF(F309=$Q$1,DATE(YEAR(N309)+1,MONTH(N309),DAY(N309)),IF(F309=$R$1,DATE(YEAR(N309)+3,MONTH(N309),DAY(N309)),IF(F309=$S$1,DATE(YEAR(N309)+1,MONTH(N309),DAY(N309)),IF(F309=$T$1,DATE(YEAR(N309)+1,MONTH(N309),DAY(N309)),IF(F309=$U$1,DATE(YEAR(N309)+1,MONTH(N309),DAY(N309)),IF(F309="ЭМИ ПЧ 50",DATE(YEAR(N309)+3,MONTH(N309),DAY(N309)),"ошибка")))))))</f>
        <v>45987</v>
      </c>
      <c r="P309" s="52">
        <v>1</v>
      </c>
      <c r="Q309" s="52">
        <v>1</v>
      </c>
      <c r="R309" s="52"/>
      <c r="S309" s="52"/>
      <c r="T309" s="52"/>
      <c r="U309" s="52"/>
    </row>
    <row r="310" spans="1:21" x14ac:dyDescent="0.3">
      <c r="A310" s="101"/>
      <c r="B310" s="103"/>
      <c r="C310" s="102"/>
      <c r="D310" s="53" t="str">
        <f t="shared" si="8"/>
        <v>Старший охранник</v>
      </c>
      <c r="E310" s="53" t="str">
        <f t="shared" si="9"/>
        <v>20240092</v>
      </c>
      <c r="F310" s="55" t="s">
        <v>926</v>
      </c>
      <c r="G310" s="63"/>
      <c r="H310" s="63"/>
      <c r="I310" s="63"/>
      <c r="J310" s="63"/>
      <c r="K310" s="63"/>
      <c r="L310" s="56"/>
      <c r="M310" s="57">
        <v>1</v>
      </c>
      <c r="N310" s="58">
        <v>45622</v>
      </c>
      <c r="O310" s="58">
        <f>IF(F310=$P$1,DATE(YEAR(N310)+1,MONTH(N310),DAY(N310)),IF(F310=$Q$1,DATE(YEAR(N310)+1,MONTH(N310),DAY(N310)),IF(F310=$R$1,DATE(YEAR(N310)+3,MONTH(N310),DAY(N310)),IF(F310=$S$1,DATE(YEAR(N310)+1,MONTH(N310),DAY(N310)),IF(F310=$T$1,DATE(YEAR(N310)+1,MONTH(N310),DAY(N310)),IF(F310=$U$1,DATE(YEAR(N310)+1,MONTH(N310),DAY(N310)),IF(F310="ЭМИ ПЧ 50",DATE(YEAR(N310)+3,MONTH(N310),DAY(N310)),"ошибка")))))))</f>
        <v>45987</v>
      </c>
      <c r="P310" s="52"/>
      <c r="Q310" s="52"/>
      <c r="R310" s="52"/>
      <c r="S310" s="52"/>
      <c r="T310" s="52"/>
      <c r="U310" s="52"/>
    </row>
    <row r="311" spans="1:21" x14ac:dyDescent="0.3">
      <c r="A311" s="101">
        <f>MAX($A$2:A310)+1</f>
        <v>164</v>
      </c>
      <c r="B311" s="103" t="s">
        <v>192</v>
      </c>
      <c r="C311" s="102" t="s">
        <v>220</v>
      </c>
      <c r="D311" s="53" t="str">
        <f t="shared" si="8"/>
        <v>Старший охранник</v>
      </c>
      <c r="E311" s="53" t="str">
        <f t="shared" si="9"/>
        <v>20240093</v>
      </c>
      <c r="F311" s="55" t="s">
        <v>205</v>
      </c>
      <c r="G311" s="63"/>
      <c r="H311" s="63"/>
      <c r="I311" s="63"/>
      <c r="J311" s="63"/>
      <c r="K311" s="63"/>
      <c r="L311" s="56"/>
      <c r="M311" s="57">
        <v>1</v>
      </c>
      <c r="N311" s="59">
        <v>45622</v>
      </c>
      <c r="O311" s="58">
        <f>IF(F311=$P$1,DATE(YEAR(N311)+1,MONTH(N311),DAY(N311)),IF(F311=$Q$1,DATE(YEAR(N311)+1,MONTH(N311),DAY(N311)),IF(F311=$R$1,DATE(YEAR(N311)+3,MONTH(N311),DAY(N311)),IF(F311=$S$1,DATE(YEAR(N311)+1,MONTH(N311),DAY(N311)),IF(F311=$T$1,DATE(YEAR(N311)+1,MONTH(N311),DAY(N311)),IF(F311=$U$1,DATE(YEAR(N311)+1,MONTH(N311),DAY(N311)),IF(F311="ЭМИ ПЧ 50",DATE(YEAR(N311)+3,MONTH(N311),DAY(N311)),"ошибка")))))))</f>
        <v>45987</v>
      </c>
      <c r="P311" s="52">
        <v>1</v>
      </c>
      <c r="Q311" s="52">
        <v>1</v>
      </c>
      <c r="R311" s="52"/>
      <c r="S311" s="52"/>
      <c r="T311" s="52"/>
      <c r="U311" s="52"/>
    </row>
    <row r="312" spans="1:21" x14ac:dyDescent="0.3">
      <c r="A312" s="101"/>
      <c r="B312" s="103"/>
      <c r="C312" s="102"/>
      <c r="D312" s="53" t="str">
        <f t="shared" si="8"/>
        <v>Старший охранник</v>
      </c>
      <c r="E312" s="53" t="str">
        <f t="shared" si="9"/>
        <v>20240093</v>
      </c>
      <c r="F312" s="55" t="s">
        <v>926</v>
      </c>
      <c r="G312" s="63"/>
      <c r="H312" s="63"/>
      <c r="I312" s="63"/>
      <c r="J312" s="63"/>
      <c r="K312" s="63"/>
      <c r="L312" s="56"/>
      <c r="M312" s="57">
        <v>1</v>
      </c>
      <c r="N312" s="58">
        <v>45622</v>
      </c>
      <c r="O312" s="58">
        <f>IF(F312=$P$1,DATE(YEAR(N312)+1,MONTH(N312),DAY(N312)),IF(F312=$Q$1,DATE(YEAR(N312)+1,MONTH(N312),DAY(N312)),IF(F312=$R$1,DATE(YEAR(N312)+3,MONTH(N312),DAY(N312)),IF(F312=$S$1,DATE(YEAR(N312)+1,MONTH(N312),DAY(N312)),IF(F312=$T$1,DATE(YEAR(N312)+1,MONTH(N312),DAY(N312)),IF(F312=$U$1,DATE(YEAR(N312)+1,MONTH(N312),DAY(N312)),IF(F312="ЭМИ ПЧ 50",DATE(YEAR(N312)+3,MONTH(N312),DAY(N312)),"ошибка")))))))</f>
        <v>45987</v>
      </c>
      <c r="P312" s="52"/>
      <c r="Q312" s="52"/>
      <c r="R312" s="52"/>
      <c r="S312" s="52"/>
      <c r="T312" s="52"/>
      <c r="U312" s="52"/>
    </row>
    <row r="313" spans="1:21" x14ac:dyDescent="0.3">
      <c r="A313" s="101">
        <f>MAX($A$2:A312)+1</f>
        <v>165</v>
      </c>
      <c r="B313" s="103" t="s">
        <v>192</v>
      </c>
      <c r="C313" s="102" t="s">
        <v>221</v>
      </c>
      <c r="D313" s="53" t="str">
        <f t="shared" si="8"/>
        <v>Старший охранник</v>
      </c>
      <c r="E313" s="53" t="str">
        <f t="shared" si="9"/>
        <v>20240094</v>
      </c>
      <c r="F313" s="55" t="s">
        <v>205</v>
      </c>
      <c r="G313" s="63"/>
      <c r="H313" s="63"/>
      <c r="I313" s="63"/>
      <c r="J313" s="63"/>
      <c r="K313" s="63"/>
      <c r="L313" s="56"/>
      <c r="M313" s="57">
        <v>1</v>
      </c>
      <c r="N313" s="59">
        <v>45622</v>
      </c>
      <c r="O313" s="58">
        <f>IF(F313=$P$1,DATE(YEAR(N313)+1,MONTH(N313),DAY(N313)),IF(F313=$Q$1,DATE(YEAR(N313)+1,MONTH(N313),DAY(N313)),IF(F313=$R$1,DATE(YEAR(N313)+3,MONTH(N313),DAY(N313)),IF(F313=$S$1,DATE(YEAR(N313)+1,MONTH(N313),DAY(N313)),IF(F313=$T$1,DATE(YEAR(N313)+1,MONTH(N313),DAY(N313)),IF(F313=$U$1,DATE(YEAR(N313)+1,MONTH(N313),DAY(N313)),IF(F313="ЭМИ ПЧ 50",DATE(YEAR(N313)+3,MONTH(N313),DAY(N313)),"ошибка")))))))</f>
        <v>45987</v>
      </c>
      <c r="P313" s="52">
        <v>1</v>
      </c>
      <c r="Q313" s="52">
        <v>1</v>
      </c>
      <c r="R313" s="52"/>
      <c r="S313" s="52"/>
      <c r="T313" s="52"/>
      <c r="U313" s="52"/>
    </row>
    <row r="314" spans="1:21" x14ac:dyDescent="0.3">
      <c r="A314" s="101"/>
      <c r="B314" s="103"/>
      <c r="C314" s="102"/>
      <c r="D314" s="53" t="str">
        <f t="shared" si="8"/>
        <v>Старший охранник</v>
      </c>
      <c r="E314" s="53" t="str">
        <f t="shared" si="9"/>
        <v>20240094</v>
      </c>
      <c r="F314" s="55" t="s">
        <v>926</v>
      </c>
      <c r="G314" s="63"/>
      <c r="H314" s="63"/>
      <c r="I314" s="63"/>
      <c r="J314" s="63"/>
      <c r="K314" s="63"/>
      <c r="L314" s="56"/>
      <c r="M314" s="57">
        <v>1</v>
      </c>
      <c r="N314" s="58">
        <v>45622</v>
      </c>
      <c r="O314" s="58">
        <f>IF(F314=$P$1,DATE(YEAR(N314)+1,MONTH(N314),DAY(N314)),IF(F314=$Q$1,DATE(YEAR(N314)+1,MONTH(N314),DAY(N314)),IF(F314=$R$1,DATE(YEAR(N314)+3,MONTH(N314),DAY(N314)),IF(F314=$S$1,DATE(YEAR(N314)+1,MONTH(N314),DAY(N314)),IF(F314=$T$1,DATE(YEAR(N314)+1,MONTH(N314),DAY(N314)),IF(F314=$U$1,DATE(YEAR(N314)+1,MONTH(N314),DAY(N314)),IF(F314="ЭМИ ПЧ 50",DATE(YEAR(N314)+3,MONTH(N314),DAY(N314)),"ошибка")))))))</f>
        <v>45987</v>
      </c>
      <c r="P314" s="52"/>
      <c r="Q314" s="52"/>
      <c r="R314" s="52"/>
      <c r="S314" s="52"/>
      <c r="T314" s="52"/>
      <c r="U314" s="52"/>
    </row>
    <row r="315" spans="1:21" x14ac:dyDescent="0.3">
      <c r="A315" s="101">
        <f>MAX($A$2:A314)+1</f>
        <v>166</v>
      </c>
      <c r="B315" s="103" t="s">
        <v>192</v>
      </c>
      <c r="C315" s="102" t="s">
        <v>222</v>
      </c>
      <c r="D315" s="53" t="str">
        <f t="shared" si="8"/>
        <v>Старший охранник</v>
      </c>
      <c r="E315" s="53" t="str">
        <f t="shared" si="9"/>
        <v>20240095</v>
      </c>
      <c r="F315" s="55" t="s">
        <v>205</v>
      </c>
      <c r="G315" s="63"/>
      <c r="H315" s="63"/>
      <c r="I315" s="63"/>
      <c r="J315" s="63"/>
      <c r="K315" s="63"/>
      <c r="L315" s="56"/>
      <c r="M315" s="57">
        <v>1</v>
      </c>
      <c r="N315" s="59">
        <v>45622</v>
      </c>
      <c r="O315" s="58">
        <f>IF(F315=$P$1,DATE(YEAR(N315)+1,MONTH(N315),DAY(N315)),IF(F315=$Q$1,DATE(YEAR(N315)+1,MONTH(N315),DAY(N315)),IF(F315=$R$1,DATE(YEAR(N315)+3,MONTH(N315),DAY(N315)),IF(F315=$S$1,DATE(YEAR(N315)+1,MONTH(N315),DAY(N315)),IF(F315=$T$1,DATE(YEAR(N315)+1,MONTH(N315),DAY(N315)),IF(F315=$U$1,DATE(YEAR(N315)+1,MONTH(N315),DAY(N315)),IF(F315="ЭМИ ПЧ 50",DATE(YEAR(N315)+3,MONTH(N315),DAY(N315)),"ошибка")))))))</f>
        <v>45987</v>
      </c>
      <c r="P315" s="52">
        <v>1</v>
      </c>
      <c r="Q315" s="52">
        <v>1</v>
      </c>
      <c r="R315" s="52"/>
      <c r="S315" s="52"/>
      <c r="T315" s="52"/>
      <c r="U315" s="52"/>
    </row>
    <row r="316" spans="1:21" x14ac:dyDescent="0.3">
      <c r="A316" s="101"/>
      <c r="B316" s="103"/>
      <c r="C316" s="102"/>
      <c r="D316" s="53" t="str">
        <f t="shared" si="8"/>
        <v>Старший охранник</v>
      </c>
      <c r="E316" s="53" t="str">
        <f t="shared" si="9"/>
        <v>20240095</v>
      </c>
      <c r="F316" s="55" t="s">
        <v>926</v>
      </c>
      <c r="G316" s="63"/>
      <c r="H316" s="63"/>
      <c r="I316" s="63"/>
      <c r="J316" s="63"/>
      <c r="K316" s="63"/>
      <c r="L316" s="56"/>
      <c r="M316" s="57">
        <v>1</v>
      </c>
      <c r="N316" s="58">
        <v>45622</v>
      </c>
      <c r="O316" s="58">
        <f>IF(F316=$P$1,DATE(YEAR(N316)+1,MONTH(N316),DAY(N316)),IF(F316=$Q$1,DATE(YEAR(N316)+1,MONTH(N316),DAY(N316)),IF(F316=$R$1,DATE(YEAR(N316)+3,MONTH(N316),DAY(N316)),IF(F316=$S$1,DATE(YEAR(N316)+1,MONTH(N316),DAY(N316)),IF(F316=$T$1,DATE(YEAR(N316)+1,MONTH(N316),DAY(N316)),IF(F316=$U$1,DATE(YEAR(N316)+1,MONTH(N316),DAY(N316)),IF(F316="ЭМИ ПЧ 50",DATE(YEAR(N316)+3,MONTH(N316),DAY(N316)),"ошибка")))))))</f>
        <v>45987</v>
      </c>
      <c r="P316" s="52"/>
      <c r="Q316" s="52"/>
      <c r="R316" s="52"/>
      <c r="S316" s="52"/>
      <c r="T316" s="52"/>
      <c r="U316" s="52"/>
    </row>
    <row r="317" spans="1:21" x14ac:dyDescent="0.3">
      <c r="A317" s="101">
        <f>MAX($A$2:A316)+1</f>
        <v>167</v>
      </c>
      <c r="B317" s="103" t="s">
        <v>192</v>
      </c>
      <c r="C317" s="102" t="s">
        <v>223</v>
      </c>
      <c r="D317" s="53" t="str">
        <f t="shared" si="8"/>
        <v>Старший охранник</v>
      </c>
      <c r="E317" s="53" t="str">
        <f t="shared" si="9"/>
        <v>20240096</v>
      </c>
      <c r="F317" s="55" t="s">
        <v>205</v>
      </c>
      <c r="G317" s="63"/>
      <c r="H317" s="63"/>
      <c r="I317" s="63"/>
      <c r="J317" s="63"/>
      <c r="K317" s="63"/>
      <c r="L317" s="56"/>
      <c r="M317" s="57">
        <v>1</v>
      </c>
      <c r="N317" s="59">
        <v>45622</v>
      </c>
      <c r="O317" s="58">
        <f>IF(F317=$P$1,DATE(YEAR(N317)+1,MONTH(N317),DAY(N317)),IF(F317=$Q$1,DATE(YEAR(N317)+1,MONTH(N317),DAY(N317)),IF(F317=$R$1,DATE(YEAR(N317)+3,MONTH(N317),DAY(N317)),IF(F317=$S$1,DATE(YEAR(N317)+1,MONTH(N317),DAY(N317)),IF(F317=$T$1,DATE(YEAR(N317)+1,MONTH(N317),DAY(N317)),IF(F317=$U$1,DATE(YEAR(N317)+1,MONTH(N317),DAY(N317)),IF(F317="ЭМИ ПЧ 50",DATE(YEAR(N317)+3,MONTH(N317),DAY(N317)),"ошибка")))))))</f>
        <v>45987</v>
      </c>
      <c r="P317" s="52">
        <v>1</v>
      </c>
      <c r="Q317" s="52">
        <v>1</v>
      </c>
      <c r="R317" s="52"/>
      <c r="S317" s="52"/>
      <c r="T317" s="52"/>
      <c r="U317" s="52"/>
    </row>
    <row r="318" spans="1:21" x14ac:dyDescent="0.3">
      <c r="A318" s="101"/>
      <c r="B318" s="103"/>
      <c r="C318" s="102"/>
      <c r="D318" s="53" t="str">
        <f t="shared" si="8"/>
        <v>Старший охранник</v>
      </c>
      <c r="E318" s="53" t="str">
        <f t="shared" si="9"/>
        <v>20240096</v>
      </c>
      <c r="F318" s="55" t="s">
        <v>926</v>
      </c>
      <c r="G318" s="63"/>
      <c r="H318" s="63"/>
      <c r="I318" s="63"/>
      <c r="J318" s="63"/>
      <c r="K318" s="63"/>
      <c r="L318" s="56"/>
      <c r="M318" s="57">
        <v>1</v>
      </c>
      <c r="N318" s="58">
        <v>45622</v>
      </c>
      <c r="O318" s="58">
        <f>IF(F318=$P$1,DATE(YEAR(N318)+1,MONTH(N318),DAY(N318)),IF(F318=$Q$1,DATE(YEAR(N318)+1,MONTH(N318),DAY(N318)),IF(F318=$R$1,DATE(YEAR(N318)+3,MONTH(N318),DAY(N318)),IF(F318=$S$1,DATE(YEAR(N318)+1,MONTH(N318),DAY(N318)),IF(F318=$T$1,DATE(YEAR(N318)+1,MONTH(N318),DAY(N318)),IF(F318=$U$1,DATE(YEAR(N318)+1,MONTH(N318),DAY(N318)),IF(F318="ЭМИ ПЧ 50",DATE(YEAR(N318)+3,MONTH(N318),DAY(N318)),"ошибка")))))))</f>
        <v>45987</v>
      </c>
      <c r="P318" s="52"/>
      <c r="Q318" s="52"/>
      <c r="R318" s="52"/>
      <c r="S318" s="52"/>
      <c r="T318" s="52"/>
      <c r="U318" s="52"/>
    </row>
    <row r="319" spans="1:21" x14ac:dyDescent="0.3">
      <c r="A319" s="101">
        <f>MAX($A$2:A318)+1</f>
        <v>168</v>
      </c>
      <c r="B319" s="103" t="s">
        <v>192</v>
      </c>
      <c r="C319" s="102" t="s">
        <v>224</v>
      </c>
      <c r="D319" s="53" t="str">
        <f t="shared" si="8"/>
        <v>Старший охранник</v>
      </c>
      <c r="E319" s="53" t="str">
        <f t="shared" si="9"/>
        <v>20240097</v>
      </c>
      <c r="F319" s="55" t="s">
        <v>205</v>
      </c>
      <c r="G319" s="63"/>
      <c r="H319" s="63"/>
      <c r="I319" s="63"/>
      <c r="J319" s="63"/>
      <c r="K319" s="63"/>
      <c r="L319" s="56"/>
      <c r="M319" s="57">
        <v>1</v>
      </c>
      <c r="N319" s="59">
        <v>45622</v>
      </c>
      <c r="O319" s="58">
        <f>IF(F319=$P$1,DATE(YEAR(N319)+1,MONTH(N319),DAY(N319)),IF(F319=$Q$1,DATE(YEAR(N319)+1,MONTH(N319),DAY(N319)),IF(F319=$R$1,DATE(YEAR(N319)+3,MONTH(N319),DAY(N319)),IF(F319=$S$1,DATE(YEAR(N319)+1,MONTH(N319),DAY(N319)),IF(F319=$T$1,DATE(YEAR(N319)+1,MONTH(N319),DAY(N319)),IF(F319=$U$1,DATE(YEAR(N319)+1,MONTH(N319),DAY(N319)),IF(F319="ЭМИ ПЧ 50",DATE(YEAR(N319)+3,MONTH(N319),DAY(N319)),"ошибка")))))))</f>
        <v>45987</v>
      </c>
      <c r="P319" s="52">
        <v>1</v>
      </c>
      <c r="Q319" s="52">
        <v>1</v>
      </c>
      <c r="R319" s="52"/>
      <c r="S319" s="52"/>
      <c r="T319" s="52"/>
      <c r="U319" s="52"/>
    </row>
    <row r="320" spans="1:21" x14ac:dyDescent="0.3">
      <c r="A320" s="101"/>
      <c r="B320" s="103"/>
      <c r="C320" s="102"/>
      <c r="D320" s="53" t="str">
        <f t="shared" si="8"/>
        <v>Старший охранник</v>
      </c>
      <c r="E320" s="53" t="str">
        <f t="shared" si="9"/>
        <v>20240097</v>
      </c>
      <c r="F320" s="55" t="s">
        <v>926</v>
      </c>
      <c r="G320" s="63"/>
      <c r="H320" s="63"/>
      <c r="I320" s="63"/>
      <c r="J320" s="63"/>
      <c r="K320" s="63"/>
      <c r="L320" s="56"/>
      <c r="M320" s="57">
        <v>1</v>
      </c>
      <c r="N320" s="58">
        <v>45622</v>
      </c>
      <c r="O320" s="58">
        <f>IF(F320=$P$1,DATE(YEAR(N320)+1,MONTH(N320),DAY(N320)),IF(F320=$Q$1,DATE(YEAR(N320)+1,MONTH(N320),DAY(N320)),IF(F320=$R$1,DATE(YEAR(N320)+3,MONTH(N320),DAY(N320)),IF(F320=$S$1,DATE(YEAR(N320)+1,MONTH(N320),DAY(N320)),IF(F320=$T$1,DATE(YEAR(N320)+1,MONTH(N320),DAY(N320)),IF(F320=$U$1,DATE(YEAR(N320)+1,MONTH(N320),DAY(N320)),IF(F320="ЭМИ ПЧ 50",DATE(YEAR(N320)+3,MONTH(N320),DAY(N320)),"ошибка")))))))</f>
        <v>45987</v>
      </c>
      <c r="P320" s="52"/>
      <c r="Q320" s="52"/>
      <c r="R320" s="52"/>
      <c r="S320" s="52"/>
      <c r="T320" s="52"/>
      <c r="U320" s="52"/>
    </row>
    <row r="321" spans="1:21" x14ac:dyDescent="0.3">
      <c r="A321" s="101">
        <f>MAX($A$2:A320)+1</f>
        <v>169</v>
      </c>
      <c r="B321" s="103" t="s">
        <v>192</v>
      </c>
      <c r="C321" s="102" t="s">
        <v>225</v>
      </c>
      <c r="D321" s="53" t="str">
        <f t="shared" si="8"/>
        <v>Старший охранник</v>
      </c>
      <c r="E321" s="53" t="str">
        <f t="shared" si="9"/>
        <v>20240098</v>
      </c>
      <c r="F321" s="55" t="s">
        <v>205</v>
      </c>
      <c r="G321" s="63"/>
      <c r="H321" s="63"/>
      <c r="I321" s="63"/>
      <c r="J321" s="63"/>
      <c r="K321" s="63"/>
      <c r="L321" s="56"/>
      <c r="M321" s="57">
        <v>1</v>
      </c>
      <c r="N321" s="59">
        <v>45622</v>
      </c>
      <c r="O321" s="58">
        <f>IF(F321=$P$1,DATE(YEAR(N321)+1,MONTH(N321),DAY(N321)),IF(F321=$Q$1,DATE(YEAR(N321)+1,MONTH(N321),DAY(N321)),IF(F321=$R$1,DATE(YEAR(N321)+3,MONTH(N321),DAY(N321)),IF(F321=$S$1,DATE(YEAR(N321)+1,MONTH(N321),DAY(N321)),IF(F321=$T$1,DATE(YEAR(N321)+1,MONTH(N321),DAY(N321)),IF(F321=$U$1,DATE(YEAR(N321)+1,MONTH(N321),DAY(N321)),IF(F321="ЭМИ ПЧ 50",DATE(YEAR(N321)+3,MONTH(N321),DAY(N321)),"ошибка")))))))</f>
        <v>45987</v>
      </c>
      <c r="P321" s="52">
        <v>1</v>
      </c>
      <c r="Q321" s="52">
        <v>1</v>
      </c>
      <c r="R321" s="52"/>
      <c r="S321" s="52"/>
      <c r="T321" s="52"/>
      <c r="U321" s="52"/>
    </row>
    <row r="322" spans="1:21" x14ac:dyDescent="0.3">
      <c r="A322" s="101"/>
      <c r="B322" s="103"/>
      <c r="C322" s="102"/>
      <c r="D322" s="53" t="str">
        <f t="shared" si="8"/>
        <v>Старший охранник</v>
      </c>
      <c r="E322" s="53" t="str">
        <f t="shared" si="9"/>
        <v>20240098</v>
      </c>
      <c r="F322" s="55" t="s">
        <v>926</v>
      </c>
      <c r="G322" s="63"/>
      <c r="H322" s="63"/>
      <c r="I322" s="63"/>
      <c r="J322" s="63"/>
      <c r="K322" s="63"/>
      <c r="L322" s="56"/>
      <c r="M322" s="57">
        <v>1</v>
      </c>
      <c r="N322" s="58">
        <v>45622</v>
      </c>
      <c r="O322" s="58">
        <f>IF(F322=$P$1,DATE(YEAR(N322)+1,MONTH(N322),DAY(N322)),IF(F322=$Q$1,DATE(YEAR(N322)+1,MONTH(N322),DAY(N322)),IF(F322=$R$1,DATE(YEAR(N322)+3,MONTH(N322),DAY(N322)),IF(F322=$S$1,DATE(YEAR(N322)+1,MONTH(N322),DAY(N322)),IF(F322=$T$1,DATE(YEAR(N322)+1,MONTH(N322),DAY(N322)),IF(F322=$U$1,DATE(YEAR(N322)+1,MONTH(N322),DAY(N322)),IF(F322="ЭМИ ПЧ 50",DATE(YEAR(N322)+3,MONTH(N322),DAY(N322)),"ошибка")))))))</f>
        <v>45987</v>
      </c>
      <c r="P322" s="52"/>
      <c r="Q322" s="52"/>
      <c r="R322" s="52"/>
      <c r="S322" s="52"/>
      <c r="T322" s="52"/>
      <c r="U322" s="52"/>
    </row>
    <row r="323" spans="1:21" x14ac:dyDescent="0.3">
      <c r="A323" s="101">
        <f>MAX($A$2:A322)+1</f>
        <v>170</v>
      </c>
      <c r="B323" s="103" t="s">
        <v>192</v>
      </c>
      <c r="C323" s="102" t="s">
        <v>226</v>
      </c>
      <c r="D323" s="53" t="str">
        <f t="shared" si="8"/>
        <v>Старший охранник</v>
      </c>
      <c r="E323" s="53" t="str">
        <f t="shared" si="9"/>
        <v>20240099</v>
      </c>
      <c r="F323" s="55" t="s">
        <v>205</v>
      </c>
      <c r="G323" s="63"/>
      <c r="H323" s="63"/>
      <c r="I323" s="63"/>
      <c r="J323" s="63"/>
      <c r="K323" s="63"/>
      <c r="L323" s="56"/>
      <c r="M323" s="57">
        <v>1</v>
      </c>
      <c r="N323" s="59">
        <v>45622</v>
      </c>
      <c r="O323" s="58">
        <f>IF(F323=$P$1,DATE(YEAR(N323)+1,MONTH(N323),DAY(N323)),IF(F323=$Q$1,DATE(YEAR(N323)+1,MONTH(N323),DAY(N323)),IF(F323=$R$1,DATE(YEAR(N323)+3,MONTH(N323),DAY(N323)),IF(F323=$S$1,DATE(YEAR(N323)+1,MONTH(N323),DAY(N323)),IF(F323=$T$1,DATE(YEAR(N323)+1,MONTH(N323),DAY(N323)),IF(F323=$U$1,DATE(YEAR(N323)+1,MONTH(N323),DAY(N323)),IF(F323="ЭМИ ПЧ 50",DATE(YEAR(N323)+3,MONTH(N323),DAY(N323)),"ошибка")))))))</f>
        <v>45987</v>
      </c>
      <c r="P323" s="52">
        <v>1</v>
      </c>
      <c r="Q323" s="52">
        <v>1</v>
      </c>
      <c r="R323" s="52"/>
      <c r="S323" s="52"/>
      <c r="T323" s="52"/>
      <c r="U323" s="52"/>
    </row>
    <row r="324" spans="1:21" x14ac:dyDescent="0.3">
      <c r="A324" s="101"/>
      <c r="B324" s="103"/>
      <c r="C324" s="102"/>
      <c r="D324" s="53" t="str">
        <f t="shared" si="8"/>
        <v>Старший охранник</v>
      </c>
      <c r="E324" s="53" t="str">
        <f t="shared" si="9"/>
        <v>20240099</v>
      </c>
      <c r="F324" s="55" t="s">
        <v>926</v>
      </c>
      <c r="G324" s="63"/>
      <c r="H324" s="63"/>
      <c r="I324" s="63"/>
      <c r="J324" s="63"/>
      <c r="K324" s="63"/>
      <c r="L324" s="56"/>
      <c r="M324" s="57">
        <v>1</v>
      </c>
      <c r="N324" s="58">
        <v>45622</v>
      </c>
      <c r="O324" s="58">
        <f>IF(F324=$P$1,DATE(YEAR(N324)+1,MONTH(N324),DAY(N324)),IF(F324=$Q$1,DATE(YEAR(N324)+1,MONTH(N324),DAY(N324)),IF(F324=$R$1,DATE(YEAR(N324)+3,MONTH(N324),DAY(N324)),IF(F324=$S$1,DATE(YEAR(N324)+1,MONTH(N324),DAY(N324)),IF(F324=$T$1,DATE(YEAR(N324)+1,MONTH(N324),DAY(N324)),IF(F324=$U$1,DATE(YEAR(N324)+1,MONTH(N324),DAY(N324)),IF(F324="ЭМИ ПЧ 50",DATE(YEAR(N324)+3,MONTH(N324),DAY(N324)),"ошибка")))))))</f>
        <v>45987</v>
      </c>
      <c r="P324" s="52"/>
      <c r="Q324" s="52"/>
      <c r="R324" s="52"/>
      <c r="S324" s="52"/>
      <c r="T324" s="52"/>
      <c r="U324" s="52"/>
    </row>
    <row r="325" spans="1:21" ht="41.4" x14ac:dyDescent="0.3">
      <c r="A325" s="52">
        <f>MAX($A$2:A324)+1</f>
        <v>171</v>
      </c>
      <c r="B325" s="54" t="s">
        <v>192</v>
      </c>
      <c r="C325" s="60" t="s">
        <v>227</v>
      </c>
      <c r="D325" s="60" t="str">
        <f t="shared" si="8"/>
        <v>Охранник</v>
      </c>
      <c r="E325" s="60" t="str">
        <f t="shared" si="9"/>
        <v>734.1А</v>
      </c>
      <c r="F325" s="55" t="s">
        <v>205</v>
      </c>
      <c r="G325" s="55"/>
      <c r="H325" s="55"/>
      <c r="I325" s="55"/>
      <c r="J325" s="55"/>
      <c r="K325" s="55"/>
      <c r="L325" s="56"/>
      <c r="M325" s="57">
        <v>1</v>
      </c>
      <c r="N325" s="59">
        <v>45622</v>
      </c>
      <c r="O325" s="58">
        <f>IF(F325=$P$1,DATE(YEAR(N325)+1,MONTH(N325),DAY(N325)),IF(F325=$Q$1,DATE(YEAR(N325)+1,MONTH(N325),DAY(N325)),IF(F325=$R$1,DATE(YEAR(N325)+3,MONTH(N325),DAY(N325)),IF(F325=$S$1,DATE(YEAR(N325)+1,MONTH(N325),DAY(N325)),IF(F325=$T$1,DATE(YEAR(N325)+1,MONTH(N325),DAY(N325)),IF(F325=$U$1,DATE(YEAR(N325)+1,MONTH(N325),DAY(N325)),IF(F325="ЭМИ ПЧ 50",DATE(YEAR(N325)+3,MONTH(N325),DAY(N325)),"ошибка")))))))</f>
        <v>45987</v>
      </c>
      <c r="P325" s="52">
        <v>1</v>
      </c>
      <c r="Q325" s="52"/>
      <c r="R325" s="52"/>
      <c r="S325" s="52"/>
      <c r="T325" s="52"/>
      <c r="U325" s="52"/>
    </row>
    <row r="326" spans="1:21" x14ac:dyDescent="0.3">
      <c r="A326" s="101">
        <f>MAX($A$2:A325)+1</f>
        <v>172</v>
      </c>
      <c r="B326" s="103" t="s">
        <v>192</v>
      </c>
      <c r="C326" s="102" t="s">
        <v>228</v>
      </c>
      <c r="D326" s="53" t="str">
        <f t="shared" si="8"/>
        <v>Охранник</v>
      </c>
      <c r="E326" s="53" t="str">
        <f t="shared" si="9"/>
        <v>734.2А</v>
      </c>
      <c r="F326" s="55" t="s">
        <v>205</v>
      </c>
      <c r="G326" s="63"/>
      <c r="H326" s="63"/>
      <c r="I326" s="63"/>
      <c r="J326" s="63"/>
      <c r="K326" s="63"/>
      <c r="L326" s="56"/>
      <c r="M326" s="57">
        <v>1</v>
      </c>
      <c r="N326" s="58">
        <v>45622</v>
      </c>
      <c r="O326" s="58">
        <f>IF(F326=$P$1,DATE(YEAR(N326)+1,MONTH(N326),DAY(N326)),IF(F326=$Q$1,DATE(YEAR(N326)+1,MONTH(N326),DAY(N326)),IF(F326=$R$1,DATE(YEAR(N326)+3,MONTH(N326),DAY(N326)),IF(F326=$S$1,DATE(YEAR(N326)+1,MONTH(N326),DAY(N326)),IF(F326=$T$1,DATE(YEAR(N326)+1,MONTH(N326),DAY(N326)),IF(F326=$U$1,DATE(YEAR(N326)+1,MONTH(N326),DAY(N326)),IF(F326="ЭМИ ПЧ 50",DATE(YEAR(N326)+3,MONTH(N326),DAY(N326)),"ошибка")))))))</f>
        <v>45987</v>
      </c>
      <c r="P326" s="52">
        <v>1</v>
      </c>
      <c r="Q326" s="52">
        <v>1</v>
      </c>
      <c r="R326" s="52"/>
      <c r="S326" s="52"/>
      <c r="T326" s="52"/>
      <c r="U326" s="52"/>
    </row>
    <row r="327" spans="1:21" x14ac:dyDescent="0.3">
      <c r="A327" s="101"/>
      <c r="B327" s="103"/>
      <c r="C327" s="102"/>
      <c r="D327" s="53" t="str">
        <f t="shared" si="8"/>
        <v>Охранник</v>
      </c>
      <c r="E327" s="53" t="str">
        <f t="shared" si="9"/>
        <v>734.2А</v>
      </c>
      <c r="F327" s="55" t="s">
        <v>926</v>
      </c>
      <c r="G327" s="63"/>
      <c r="H327" s="63"/>
      <c r="I327" s="63"/>
      <c r="J327" s="63"/>
      <c r="K327" s="63"/>
      <c r="L327" s="56"/>
      <c r="M327" s="57">
        <v>1</v>
      </c>
      <c r="N327" s="59">
        <v>45622</v>
      </c>
      <c r="O327" s="58">
        <f>IF(F327=$P$1,DATE(YEAR(N327)+1,MONTH(N327),DAY(N327)),IF(F327=$Q$1,DATE(YEAR(N327)+1,MONTH(N327),DAY(N327)),IF(F327=$R$1,DATE(YEAR(N327)+3,MONTH(N327),DAY(N327)),IF(F327=$S$1,DATE(YEAR(N327)+1,MONTH(N327),DAY(N327)),IF(F327=$T$1,DATE(YEAR(N327)+1,MONTH(N327),DAY(N327)),IF(F327=$U$1,DATE(YEAR(N327)+1,MONTH(N327),DAY(N327)),IF(F327="ЭМИ ПЧ 50",DATE(YEAR(N327)+3,MONTH(N327),DAY(N327)),"ошибка")))))))</f>
        <v>45987</v>
      </c>
      <c r="P327" s="52"/>
      <c r="Q327" s="52"/>
      <c r="R327" s="52"/>
      <c r="S327" s="52"/>
      <c r="T327" s="52"/>
      <c r="U327" s="52"/>
    </row>
    <row r="328" spans="1:21" x14ac:dyDescent="0.3">
      <c r="A328" s="101">
        <f>MAX($A$2:A327)+1</f>
        <v>173</v>
      </c>
      <c r="B328" s="103" t="s">
        <v>192</v>
      </c>
      <c r="C328" s="102" t="s">
        <v>229</v>
      </c>
      <c r="D328" s="53" t="str">
        <f t="shared" si="8"/>
        <v>Охранник</v>
      </c>
      <c r="E328" s="53" t="str">
        <f t="shared" si="9"/>
        <v>734.3А</v>
      </c>
      <c r="F328" s="55" t="s">
        <v>205</v>
      </c>
      <c r="G328" s="63"/>
      <c r="H328" s="63"/>
      <c r="I328" s="63"/>
      <c r="J328" s="63"/>
      <c r="K328" s="63"/>
      <c r="L328" s="56"/>
      <c r="M328" s="57">
        <v>1</v>
      </c>
      <c r="N328" s="58">
        <v>45622</v>
      </c>
      <c r="O328" s="58">
        <f>IF(F328=$P$1,DATE(YEAR(N328)+1,MONTH(N328),DAY(N328)),IF(F328=$Q$1,DATE(YEAR(N328)+1,MONTH(N328),DAY(N328)),IF(F328=$R$1,DATE(YEAR(N328)+3,MONTH(N328),DAY(N328)),IF(F328=$S$1,DATE(YEAR(N328)+1,MONTH(N328),DAY(N328)),IF(F328=$T$1,DATE(YEAR(N328)+1,MONTH(N328),DAY(N328)),IF(F328=$U$1,DATE(YEAR(N328)+1,MONTH(N328),DAY(N328)),IF(F328="ЭМИ ПЧ 50",DATE(YEAR(N328)+3,MONTH(N328),DAY(N328)),"ошибка")))))))</f>
        <v>45987</v>
      </c>
      <c r="P328" s="52">
        <v>1</v>
      </c>
      <c r="Q328" s="52">
        <v>1</v>
      </c>
      <c r="R328" s="52"/>
      <c r="S328" s="52"/>
      <c r="T328" s="52"/>
      <c r="U328" s="52"/>
    </row>
    <row r="329" spans="1:21" x14ac:dyDescent="0.3">
      <c r="A329" s="101"/>
      <c r="B329" s="103"/>
      <c r="C329" s="102"/>
      <c r="D329" s="53" t="str">
        <f t="shared" si="8"/>
        <v>Охранник</v>
      </c>
      <c r="E329" s="53" t="str">
        <f t="shared" si="9"/>
        <v>734.3А</v>
      </c>
      <c r="F329" s="55" t="s">
        <v>926</v>
      </c>
      <c r="G329" s="63"/>
      <c r="H329" s="63"/>
      <c r="I329" s="63"/>
      <c r="J329" s="63"/>
      <c r="K329" s="63"/>
      <c r="L329" s="56"/>
      <c r="M329" s="57">
        <v>1</v>
      </c>
      <c r="N329" s="59">
        <v>45622</v>
      </c>
      <c r="O329" s="58">
        <f>IF(F329=$P$1,DATE(YEAR(N329)+1,MONTH(N329),DAY(N329)),IF(F329=$Q$1,DATE(YEAR(N329)+1,MONTH(N329),DAY(N329)),IF(F329=$R$1,DATE(YEAR(N329)+3,MONTH(N329),DAY(N329)),IF(F329=$S$1,DATE(YEAR(N329)+1,MONTH(N329),DAY(N329)),IF(F329=$T$1,DATE(YEAR(N329)+1,MONTH(N329),DAY(N329)),IF(F329=$U$1,DATE(YEAR(N329)+1,MONTH(N329),DAY(N329)),IF(F329="ЭМИ ПЧ 50",DATE(YEAR(N329)+3,MONTH(N329),DAY(N329)),"ошибка")))))))</f>
        <v>45987</v>
      </c>
      <c r="P329" s="52"/>
      <c r="Q329" s="52"/>
      <c r="R329" s="52"/>
      <c r="S329" s="52"/>
      <c r="T329" s="52"/>
      <c r="U329" s="52"/>
    </row>
    <row r="330" spans="1:21" x14ac:dyDescent="0.3">
      <c r="A330" s="101">
        <f>MAX($A$2:A329)+1</f>
        <v>174</v>
      </c>
      <c r="B330" s="103" t="s">
        <v>192</v>
      </c>
      <c r="C330" s="102" t="s">
        <v>230</v>
      </c>
      <c r="D330" s="53" t="str">
        <f t="shared" ref="D330:D393" si="10">IF(IFERROR(MID(C330,1,SEARCH(CHAR(10),C330,1)-1),0)=0,D329,MID(C330,1,SEARCH(CHAR(10),C330,1)-1))</f>
        <v>Охранник</v>
      </c>
      <c r="E330" s="53" t="str">
        <f t="shared" ref="E330:E393" si="11">IF(IFERROR(MID(C330,SEARCH(CHAR(10),C330,1)+1,LEN(C330)-LEN(D330)),0)=0,E329,MID(C330,SEARCH(CHAR(10),C330,1)+1,LEN(C330)-LEN(D330)))</f>
        <v>20240100</v>
      </c>
      <c r="F330" s="55" t="s">
        <v>205</v>
      </c>
      <c r="G330" s="63"/>
      <c r="H330" s="63"/>
      <c r="I330" s="63"/>
      <c r="J330" s="63"/>
      <c r="K330" s="63"/>
      <c r="L330" s="56"/>
      <c r="M330" s="57">
        <v>1</v>
      </c>
      <c r="N330" s="58">
        <v>45622</v>
      </c>
      <c r="O330" s="58">
        <f>IF(F330=$P$1,DATE(YEAR(N330)+1,MONTH(N330),DAY(N330)),IF(F330=$Q$1,DATE(YEAR(N330)+1,MONTH(N330),DAY(N330)),IF(F330=$R$1,DATE(YEAR(N330)+3,MONTH(N330),DAY(N330)),IF(F330=$S$1,DATE(YEAR(N330)+1,MONTH(N330),DAY(N330)),IF(F330=$T$1,DATE(YEAR(N330)+1,MONTH(N330),DAY(N330)),IF(F330=$U$1,DATE(YEAR(N330)+1,MONTH(N330),DAY(N330)),IF(F330="ЭМИ ПЧ 50",DATE(YEAR(N330)+3,MONTH(N330),DAY(N330)),"ошибка")))))))</f>
        <v>45987</v>
      </c>
      <c r="P330" s="52">
        <v>1</v>
      </c>
      <c r="Q330" s="52">
        <v>1</v>
      </c>
      <c r="R330" s="52"/>
      <c r="S330" s="52"/>
      <c r="T330" s="52"/>
      <c r="U330" s="52"/>
    </row>
    <row r="331" spans="1:21" x14ac:dyDescent="0.3">
      <c r="A331" s="101"/>
      <c r="B331" s="103"/>
      <c r="C331" s="102"/>
      <c r="D331" s="53" t="str">
        <f t="shared" si="10"/>
        <v>Охранник</v>
      </c>
      <c r="E331" s="53" t="str">
        <f t="shared" si="11"/>
        <v>20240100</v>
      </c>
      <c r="F331" s="55" t="s">
        <v>926</v>
      </c>
      <c r="G331" s="63"/>
      <c r="H331" s="63"/>
      <c r="I331" s="63"/>
      <c r="J331" s="63"/>
      <c r="K331" s="63"/>
      <c r="L331" s="56"/>
      <c r="M331" s="57">
        <v>1</v>
      </c>
      <c r="N331" s="59">
        <v>45622</v>
      </c>
      <c r="O331" s="58">
        <f>IF(F331=$P$1,DATE(YEAR(N331)+1,MONTH(N331),DAY(N331)),IF(F331=$Q$1,DATE(YEAR(N331)+1,MONTH(N331),DAY(N331)),IF(F331=$R$1,DATE(YEAR(N331)+3,MONTH(N331),DAY(N331)),IF(F331=$S$1,DATE(YEAR(N331)+1,MONTH(N331),DAY(N331)),IF(F331=$T$1,DATE(YEAR(N331)+1,MONTH(N331),DAY(N331)),IF(F331=$U$1,DATE(YEAR(N331)+1,MONTH(N331),DAY(N331)),IF(F331="ЭМИ ПЧ 50",DATE(YEAR(N331)+3,MONTH(N331),DAY(N331)),"ошибка")))))))</f>
        <v>45987</v>
      </c>
      <c r="P331" s="52"/>
      <c r="Q331" s="52"/>
      <c r="R331" s="52"/>
      <c r="S331" s="52"/>
      <c r="T331" s="52"/>
      <c r="U331" s="52"/>
    </row>
    <row r="332" spans="1:21" x14ac:dyDescent="0.3">
      <c r="A332" s="101">
        <f>MAX($A$2:A331)+1</f>
        <v>175</v>
      </c>
      <c r="B332" s="103" t="s">
        <v>192</v>
      </c>
      <c r="C332" s="102" t="s">
        <v>231</v>
      </c>
      <c r="D332" s="53" t="str">
        <f t="shared" si="10"/>
        <v>Охранник</v>
      </c>
      <c r="E332" s="53" t="str">
        <f t="shared" si="11"/>
        <v>20240101</v>
      </c>
      <c r="F332" s="55" t="s">
        <v>205</v>
      </c>
      <c r="G332" s="63"/>
      <c r="H332" s="63"/>
      <c r="I332" s="63"/>
      <c r="J332" s="63"/>
      <c r="K332" s="63"/>
      <c r="L332" s="56"/>
      <c r="M332" s="57">
        <v>1</v>
      </c>
      <c r="N332" s="58">
        <v>45622</v>
      </c>
      <c r="O332" s="58">
        <f>IF(F332=$P$1,DATE(YEAR(N332)+1,MONTH(N332),DAY(N332)),IF(F332=$Q$1,DATE(YEAR(N332)+1,MONTH(N332),DAY(N332)),IF(F332=$R$1,DATE(YEAR(N332)+3,MONTH(N332),DAY(N332)),IF(F332=$S$1,DATE(YEAR(N332)+1,MONTH(N332),DAY(N332)),IF(F332=$T$1,DATE(YEAR(N332)+1,MONTH(N332),DAY(N332)),IF(F332=$U$1,DATE(YEAR(N332)+1,MONTH(N332),DAY(N332)),IF(F332="ЭМИ ПЧ 50",DATE(YEAR(N332)+3,MONTH(N332),DAY(N332)),"ошибка")))))))</f>
        <v>45987</v>
      </c>
      <c r="P332" s="52">
        <v>1</v>
      </c>
      <c r="Q332" s="52">
        <v>1</v>
      </c>
      <c r="R332" s="52"/>
      <c r="S332" s="52"/>
      <c r="T332" s="52"/>
      <c r="U332" s="52"/>
    </row>
    <row r="333" spans="1:21" x14ac:dyDescent="0.3">
      <c r="A333" s="101"/>
      <c r="B333" s="103"/>
      <c r="C333" s="102"/>
      <c r="D333" s="53" t="str">
        <f t="shared" si="10"/>
        <v>Охранник</v>
      </c>
      <c r="E333" s="53" t="str">
        <f t="shared" si="11"/>
        <v>20240101</v>
      </c>
      <c r="F333" s="55" t="s">
        <v>926</v>
      </c>
      <c r="G333" s="63"/>
      <c r="H333" s="63"/>
      <c r="I333" s="63"/>
      <c r="J333" s="63"/>
      <c r="K333" s="63"/>
      <c r="L333" s="56"/>
      <c r="M333" s="57">
        <v>1</v>
      </c>
      <c r="N333" s="59">
        <v>45622</v>
      </c>
      <c r="O333" s="58">
        <f>IF(F333=$P$1,DATE(YEAR(N333)+1,MONTH(N333),DAY(N333)),IF(F333=$Q$1,DATE(YEAR(N333)+1,MONTH(N333),DAY(N333)),IF(F333=$R$1,DATE(YEAR(N333)+3,MONTH(N333),DAY(N333)),IF(F333=$S$1,DATE(YEAR(N333)+1,MONTH(N333),DAY(N333)),IF(F333=$T$1,DATE(YEAR(N333)+1,MONTH(N333),DAY(N333)),IF(F333=$U$1,DATE(YEAR(N333)+1,MONTH(N333),DAY(N333)),IF(F333="ЭМИ ПЧ 50",DATE(YEAR(N333)+3,MONTH(N333),DAY(N333)),"ошибка")))))))</f>
        <v>45987</v>
      </c>
      <c r="P333" s="52"/>
      <c r="Q333" s="52"/>
      <c r="R333" s="52"/>
      <c r="S333" s="52"/>
      <c r="T333" s="52"/>
      <c r="U333" s="52"/>
    </row>
    <row r="334" spans="1:21" x14ac:dyDescent="0.3">
      <c r="A334" s="101">
        <f>MAX($A$2:A333)+1</f>
        <v>176</v>
      </c>
      <c r="B334" s="103" t="s">
        <v>192</v>
      </c>
      <c r="C334" s="102" t="s">
        <v>232</v>
      </c>
      <c r="D334" s="53" t="str">
        <f t="shared" si="10"/>
        <v>Охранник</v>
      </c>
      <c r="E334" s="53" t="str">
        <f t="shared" si="11"/>
        <v>20240102</v>
      </c>
      <c r="F334" s="55" t="s">
        <v>205</v>
      </c>
      <c r="G334" s="63"/>
      <c r="H334" s="63"/>
      <c r="I334" s="63"/>
      <c r="J334" s="63"/>
      <c r="K334" s="63"/>
      <c r="L334" s="56"/>
      <c r="M334" s="57">
        <v>1</v>
      </c>
      <c r="N334" s="58">
        <v>45622</v>
      </c>
      <c r="O334" s="58">
        <f>IF(F334=$P$1,DATE(YEAR(N334)+1,MONTH(N334),DAY(N334)),IF(F334=$Q$1,DATE(YEAR(N334)+1,MONTH(N334),DAY(N334)),IF(F334=$R$1,DATE(YEAR(N334)+3,MONTH(N334),DAY(N334)),IF(F334=$S$1,DATE(YEAR(N334)+1,MONTH(N334),DAY(N334)),IF(F334=$T$1,DATE(YEAR(N334)+1,MONTH(N334),DAY(N334)),IF(F334=$U$1,DATE(YEAR(N334)+1,MONTH(N334),DAY(N334)),IF(F334="ЭМИ ПЧ 50",DATE(YEAR(N334)+3,MONTH(N334),DAY(N334)),"ошибка")))))))</f>
        <v>45987</v>
      </c>
      <c r="P334" s="52">
        <v>1</v>
      </c>
      <c r="Q334" s="52">
        <v>1</v>
      </c>
      <c r="R334" s="52"/>
      <c r="S334" s="52"/>
      <c r="T334" s="52"/>
      <c r="U334" s="52"/>
    </row>
    <row r="335" spans="1:21" x14ac:dyDescent="0.3">
      <c r="A335" s="101"/>
      <c r="B335" s="103"/>
      <c r="C335" s="102"/>
      <c r="D335" s="53" t="str">
        <f t="shared" si="10"/>
        <v>Охранник</v>
      </c>
      <c r="E335" s="53" t="str">
        <f t="shared" si="11"/>
        <v>20240102</v>
      </c>
      <c r="F335" s="55" t="s">
        <v>926</v>
      </c>
      <c r="G335" s="63"/>
      <c r="H335" s="63"/>
      <c r="I335" s="63"/>
      <c r="J335" s="63"/>
      <c r="K335" s="63"/>
      <c r="L335" s="56"/>
      <c r="M335" s="57">
        <v>1</v>
      </c>
      <c r="N335" s="59">
        <v>45622</v>
      </c>
      <c r="O335" s="58">
        <f>IF(F335=$P$1,DATE(YEAR(N335)+1,MONTH(N335),DAY(N335)),IF(F335=$Q$1,DATE(YEAR(N335)+1,MONTH(N335),DAY(N335)),IF(F335=$R$1,DATE(YEAR(N335)+3,MONTH(N335),DAY(N335)),IF(F335=$S$1,DATE(YEAR(N335)+1,MONTH(N335),DAY(N335)),IF(F335=$T$1,DATE(YEAR(N335)+1,MONTH(N335),DAY(N335)),IF(F335=$U$1,DATE(YEAR(N335)+1,MONTH(N335),DAY(N335)),IF(F335="ЭМИ ПЧ 50",DATE(YEAR(N335)+3,MONTH(N335),DAY(N335)),"ошибка")))))))</f>
        <v>45987</v>
      </c>
      <c r="P335" s="52"/>
      <c r="Q335" s="52"/>
      <c r="R335" s="52"/>
      <c r="S335" s="52"/>
      <c r="T335" s="52"/>
      <c r="U335" s="52"/>
    </row>
    <row r="336" spans="1:21" x14ac:dyDescent="0.3">
      <c r="A336" s="101">
        <f>MAX($A$2:A335)+1</f>
        <v>177</v>
      </c>
      <c r="B336" s="103" t="s">
        <v>192</v>
      </c>
      <c r="C336" s="102" t="s">
        <v>233</v>
      </c>
      <c r="D336" s="53" t="str">
        <f t="shared" si="10"/>
        <v>Охранник</v>
      </c>
      <c r="E336" s="53" t="str">
        <f t="shared" si="11"/>
        <v>20240103</v>
      </c>
      <c r="F336" s="55" t="s">
        <v>205</v>
      </c>
      <c r="G336" s="63"/>
      <c r="H336" s="63"/>
      <c r="I336" s="63"/>
      <c r="J336" s="63"/>
      <c r="K336" s="63"/>
      <c r="L336" s="56"/>
      <c r="M336" s="57">
        <v>1</v>
      </c>
      <c r="N336" s="58">
        <v>45622</v>
      </c>
      <c r="O336" s="58">
        <f>IF(F336=$P$1,DATE(YEAR(N336)+1,MONTH(N336),DAY(N336)),IF(F336=$Q$1,DATE(YEAR(N336)+1,MONTH(N336),DAY(N336)),IF(F336=$R$1,DATE(YEAR(N336)+3,MONTH(N336),DAY(N336)),IF(F336=$S$1,DATE(YEAR(N336)+1,MONTH(N336),DAY(N336)),IF(F336=$T$1,DATE(YEAR(N336)+1,MONTH(N336),DAY(N336)),IF(F336=$U$1,DATE(YEAR(N336)+1,MONTH(N336),DAY(N336)),IF(F336="ЭМИ ПЧ 50",DATE(YEAR(N336)+3,MONTH(N336),DAY(N336)),"ошибка")))))))</f>
        <v>45987</v>
      </c>
      <c r="P336" s="52">
        <v>1</v>
      </c>
      <c r="Q336" s="52">
        <v>1</v>
      </c>
      <c r="R336" s="52"/>
      <c r="S336" s="52"/>
      <c r="T336" s="52"/>
      <c r="U336" s="52"/>
    </row>
    <row r="337" spans="1:21" x14ac:dyDescent="0.3">
      <c r="A337" s="101"/>
      <c r="B337" s="103"/>
      <c r="C337" s="102"/>
      <c r="D337" s="53" t="str">
        <f t="shared" si="10"/>
        <v>Охранник</v>
      </c>
      <c r="E337" s="53" t="str">
        <f t="shared" si="11"/>
        <v>20240103</v>
      </c>
      <c r="F337" s="55" t="s">
        <v>926</v>
      </c>
      <c r="G337" s="63"/>
      <c r="H337" s="63"/>
      <c r="I337" s="63"/>
      <c r="J337" s="63"/>
      <c r="K337" s="63"/>
      <c r="L337" s="56"/>
      <c r="M337" s="57">
        <v>1</v>
      </c>
      <c r="N337" s="59">
        <v>45622</v>
      </c>
      <c r="O337" s="58">
        <f>IF(F337=$P$1,DATE(YEAR(N337)+1,MONTH(N337),DAY(N337)),IF(F337=$Q$1,DATE(YEAR(N337)+1,MONTH(N337),DAY(N337)),IF(F337=$R$1,DATE(YEAR(N337)+3,MONTH(N337),DAY(N337)),IF(F337=$S$1,DATE(YEAR(N337)+1,MONTH(N337),DAY(N337)),IF(F337=$T$1,DATE(YEAR(N337)+1,MONTH(N337),DAY(N337)),IF(F337=$U$1,DATE(YEAR(N337)+1,MONTH(N337),DAY(N337)),IF(F337="ЭМИ ПЧ 50",DATE(YEAR(N337)+3,MONTH(N337),DAY(N337)),"ошибка")))))))</f>
        <v>45987</v>
      </c>
      <c r="P337" s="52"/>
      <c r="Q337" s="52"/>
      <c r="R337" s="52"/>
      <c r="S337" s="52"/>
      <c r="T337" s="52"/>
      <c r="U337" s="52"/>
    </row>
    <row r="338" spans="1:21" x14ac:dyDescent="0.3">
      <c r="A338" s="101">
        <f>MAX($A$2:A337)+1</f>
        <v>178</v>
      </c>
      <c r="B338" s="103" t="s">
        <v>192</v>
      </c>
      <c r="C338" s="102" t="s">
        <v>234</v>
      </c>
      <c r="D338" s="53" t="str">
        <f t="shared" si="10"/>
        <v>Охранник</v>
      </c>
      <c r="E338" s="53" t="str">
        <f t="shared" si="11"/>
        <v>20240104</v>
      </c>
      <c r="F338" s="55" t="s">
        <v>205</v>
      </c>
      <c r="G338" s="63"/>
      <c r="H338" s="63"/>
      <c r="I338" s="63"/>
      <c r="J338" s="63"/>
      <c r="K338" s="63"/>
      <c r="L338" s="56"/>
      <c r="M338" s="57">
        <v>1</v>
      </c>
      <c r="N338" s="58">
        <v>45622</v>
      </c>
      <c r="O338" s="58">
        <f>IF(F338=$P$1,DATE(YEAR(N338)+1,MONTH(N338),DAY(N338)),IF(F338=$Q$1,DATE(YEAR(N338)+1,MONTH(N338),DAY(N338)),IF(F338=$R$1,DATE(YEAR(N338)+3,MONTH(N338),DAY(N338)),IF(F338=$S$1,DATE(YEAR(N338)+1,MONTH(N338),DAY(N338)),IF(F338=$T$1,DATE(YEAR(N338)+1,MONTH(N338),DAY(N338)),IF(F338=$U$1,DATE(YEAR(N338)+1,MONTH(N338),DAY(N338)),IF(F338="ЭМИ ПЧ 50",DATE(YEAR(N338)+3,MONTH(N338),DAY(N338)),"ошибка")))))))</f>
        <v>45987</v>
      </c>
      <c r="P338" s="52">
        <v>1</v>
      </c>
      <c r="Q338" s="52">
        <v>1</v>
      </c>
      <c r="R338" s="52"/>
      <c r="S338" s="52"/>
      <c r="T338" s="52"/>
      <c r="U338" s="52"/>
    </row>
    <row r="339" spans="1:21" x14ac:dyDescent="0.3">
      <c r="A339" s="101"/>
      <c r="B339" s="103"/>
      <c r="C339" s="102"/>
      <c r="D339" s="53" t="str">
        <f t="shared" si="10"/>
        <v>Охранник</v>
      </c>
      <c r="E339" s="53" t="str">
        <f t="shared" si="11"/>
        <v>20240104</v>
      </c>
      <c r="F339" s="55" t="s">
        <v>926</v>
      </c>
      <c r="G339" s="63"/>
      <c r="H339" s="63"/>
      <c r="I339" s="63"/>
      <c r="J339" s="63"/>
      <c r="K339" s="63"/>
      <c r="L339" s="56"/>
      <c r="M339" s="57">
        <v>1</v>
      </c>
      <c r="N339" s="59">
        <v>45622</v>
      </c>
      <c r="O339" s="58">
        <f>IF(F339=$P$1,DATE(YEAR(N339)+1,MONTH(N339),DAY(N339)),IF(F339=$Q$1,DATE(YEAR(N339)+1,MONTH(N339),DAY(N339)),IF(F339=$R$1,DATE(YEAR(N339)+3,MONTH(N339),DAY(N339)),IF(F339=$S$1,DATE(YEAR(N339)+1,MONTH(N339),DAY(N339)),IF(F339=$T$1,DATE(YEAR(N339)+1,MONTH(N339),DAY(N339)),IF(F339=$U$1,DATE(YEAR(N339)+1,MONTH(N339),DAY(N339)),IF(F339="ЭМИ ПЧ 50",DATE(YEAR(N339)+3,MONTH(N339),DAY(N339)),"ошибка")))))))</f>
        <v>45987</v>
      </c>
      <c r="P339" s="52"/>
      <c r="Q339" s="52"/>
      <c r="R339" s="52"/>
      <c r="S339" s="52"/>
      <c r="T339" s="52"/>
      <c r="U339" s="52"/>
    </row>
    <row r="340" spans="1:21" x14ac:dyDescent="0.3">
      <c r="A340" s="101">
        <f>MAX($A$2:A339)+1</f>
        <v>179</v>
      </c>
      <c r="B340" s="103" t="s">
        <v>192</v>
      </c>
      <c r="C340" s="102" t="s">
        <v>235</v>
      </c>
      <c r="D340" s="53" t="str">
        <f t="shared" si="10"/>
        <v>Охранник</v>
      </c>
      <c r="E340" s="53" t="str">
        <f t="shared" si="11"/>
        <v>20240105</v>
      </c>
      <c r="F340" s="55" t="s">
        <v>205</v>
      </c>
      <c r="G340" s="63"/>
      <c r="H340" s="63"/>
      <c r="I340" s="63"/>
      <c r="J340" s="63"/>
      <c r="K340" s="63"/>
      <c r="L340" s="56"/>
      <c r="M340" s="57">
        <v>1</v>
      </c>
      <c r="N340" s="58">
        <v>45622</v>
      </c>
      <c r="O340" s="58">
        <f>IF(F340=$P$1,DATE(YEAR(N340)+1,MONTH(N340),DAY(N340)),IF(F340=$Q$1,DATE(YEAR(N340)+1,MONTH(N340),DAY(N340)),IF(F340=$R$1,DATE(YEAR(N340)+3,MONTH(N340),DAY(N340)),IF(F340=$S$1,DATE(YEAR(N340)+1,MONTH(N340),DAY(N340)),IF(F340=$T$1,DATE(YEAR(N340)+1,MONTH(N340),DAY(N340)),IF(F340=$U$1,DATE(YEAR(N340)+1,MONTH(N340),DAY(N340)),IF(F340="ЭМИ ПЧ 50",DATE(YEAR(N340)+3,MONTH(N340),DAY(N340)),"ошибка")))))))</f>
        <v>45987</v>
      </c>
      <c r="P340" s="52">
        <v>1</v>
      </c>
      <c r="Q340" s="52">
        <v>1</v>
      </c>
      <c r="R340" s="52"/>
      <c r="S340" s="52"/>
      <c r="T340" s="52"/>
      <c r="U340" s="52"/>
    </row>
    <row r="341" spans="1:21" x14ac:dyDescent="0.3">
      <c r="A341" s="101"/>
      <c r="B341" s="103"/>
      <c r="C341" s="102"/>
      <c r="D341" s="53" t="str">
        <f t="shared" si="10"/>
        <v>Охранник</v>
      </c>
      <c r="E341" s="53" t="str">
        <f t="shared" si="11"/>
        <v>20240105</v>
      </c>
      <c r="F341" s="55" t="s">
        <v>926</v>
      </c>
      <c r="G341" s="63"/>
      <c r="H341" s="63"/>
      <c r="I341" s="63"/>
      <c r="J341" s="63"/>
      <c r="K341" s="63"/>
      <c r="L341" s="56"/>
      <c r="M341" s="57">
        <v>1</v>
      </c>
      <c r="N341" s="59">
        <v>45622</v>
      </c>
      <c r="O341" s="58">
        <f>IF(F341=$P$1,DATE(YEAR(N341)+1,MONTH(N341),DAY(N341)),IF(F341=$Q$1,DATE(YEAR(N341)+1,MONTH(N341),DAY(N341)),IF(F341=$R$1,DATE(YEAR(N341)+3,MONTH(N341),DAY(N341)),IF(F341=$S$1,DATE(YEAR(N341)+1,MONTH(N341),DAY(N341)),IF(F341=$T$1,DATE(YEAR(N341)+1,MONTH(N341),DAY(N341)),IF(F341=$U$1,DATE(YEAR(N341)+1,MONTH(N341),DAY(N341)),IF(F341="ЭМИ ПЧ 50",DATE(YEAR(N341)+3,MONTH(N341),DAY(N341)),"ошибка")))))))</f>
        <v>45987</v>
      </c>
      <c r="P341" s="52"/>
      <c r="Q341" s="52"/>
      <c r="R341" s="52"/>
      <c r="S341" s="52"/>
      <c r="T341" s="52"/>
      <c r="U341" s="52"/>
    </row>
    <row r="342" spans="1:21" ht="41.4" x14ac:dyDescent="0.3">
      <c r="A342" s="52">
        <f>MAX($A$2:A341)+1</f>
        <v>180</v>
      </c>
      <c r="B342" s="60" t="s">
        <v>199</v>
      </c>
      <c r="C342" s="53" t="s">
        <v>236</v>
      </c>
      <c r="D342" s="53" t="str">
        <f t="shared" si="10"/>
        <v>Главный специалист</v>
      </c>
      <c r="E342" s="53" t="str">
        <f t="shared" si="11"/>
        <v>20230043</v>
      </c>
      <c r="F342" s="55" t="s">
        <v>205</v>
      </c>
      <c r="G342" s="55"/>
      <c r="H342" s="55"/>
      <c r="I342" s="55"/>
      <c r="J342" s="55"/>
      <c r="K342" s="55"/>
      <c r="L342" s="56"/>
      <c r="M342" s="57">
        <v>1</v>
      </c>
      <c r="N342" s="58">
        <v>45622</v>
      </c>
      <c r="O342" s="58">
        <f>IF(F342=$P$1,DATE(YEAR(N342)+1,MONTH(N342),DAY(N342)),IF(F342=$Q$1,DATE(YEAR(N342)+1,MONTH(N342),DAY(N342)),IF(F342=$R$1,DATE(YEAR(N342)+3,MONTH(N342),DAY(N342)),IF(F342=$S$1,DATE(YEAR(N342)+1,MONTH(N342),DAY(N342)),IF(F342=$T$1,DATE(YEAR(N342)+1,MONTH(N342),DAY(N342)),IF(F342=$U$1,DATE(YEAR(N342)+1,MONTH(N342),DAY(N342)),IF(F342="ЭМИ ПЧ 50",DATE(YEAR(N342)+3,MONTH(N342),DAY(N342)),"ошибка")))))))</f>
        <v>45987</v>
      </c>
      <c r="P342" s="52">
        <v>1</v>
      </c>
      <c r="Q342" s="52"/>
      <c r="R342" s="52"/>
      <c r="S342" s="52"/>
      <c r="T342" s="52"/>
      <c r="U342" s="52"/>
    </row>
    <row r="343" spans="1:21" x14ac:dyDescent="0.3">
      <c r="A343" s="101">
        <f>MAX($A$2:A342)+1</f>
        <v>181</v>
      </c>
      <c r="B343" s="104" t="s">
        <v>199</v>
      </c>
      <c r="C343" s="104" t="s">
        <v>237</v>
      </c>
      <c r="D343" s="54" t="str">
        <f t="shared" si="10"/>
        <v>Главный специалист</v>
      </c>
      <c r="E343" s="54" t="str">
        <f t="shared" si="11"/>
        <v>10010013</v>
      </c>
      <c r="F343" s="55" t="s">
        <v>205</v>
      </c>
      <c r="G343" s="55"/>
      <c r="H343" s="55"/>
      <c r="I343" s="55"/>
      <c r="J343" s="55"/>
      <c r="K343" s="55"/>
      <c r="L343" s="56"/>
      <c r="M343" s="57">
        <v>1</v>
      </c>
      <c r="N343" s="59">
        <v>45622</v>
      </c>
      <c r="O343" s="58">
        <f>IF(F343=$P$1,DATE(YEAR(N343)+1,MONTH(N343),DAY(N343)),IF(F343=$Q$1,DATE(YEAR(N343)+1,MONTH(N343),DAY(N343)),IF(F343=$R$1,DATE(YEAR(N343)+3,MONTH(N343),DAY(N343)),IF(F343=$S$1,DATE(YEAR(N343)+1,MONTH(N343),DAY(N343)),IF(F343=$T$1,DATE(YEAR(N343)+1,MONTH(N343),DAY(N343)),IF(F343=$U$1,DATE(YEAR(N343)+1,MONTH(N343),DAY(N343)),IF(F343="ЭМИ ПЧ 50",DATE(YEAR(N343)+3,MONTH(N343),DAY(N343)),"ошибка")))))))</f>
        <v>45987</v>
      </c>
      <c r="P343" s="52">
        <v>1</v>
      </c>
      <c r="Q343" s="52"/>
      <c r="R343" s="52">
        <v>1</v>
      </c>
      <c r="S343" s="52"/>
      <c r="T343" s="52"/>
      <c r="U343" s="52"/>
    </row>
    <row r="344" spans="1:21" x14ac:dyDescent="0.3">
      <c r="A344" s="101"/>
      <c r="B344" s="104"/>
      <c r="C344" s="104"/>
      <c r="D344" s="54" t="str">
        <f t="shared" si="10"/>
        <v>Главный специалист</v>
      </c>
      <c r="E344" s="54" t="str">
        <f t="shared" si="11"/>
        <v>10010013</v>
      </c>
      <c r="F344" s="55" t="s">
        <v>9</v>
      </c>
      <c r="G344" s="55"/>
      <c r="H344" s="55"/>
      <c r="I344" s="55"/>
      <c r="J344" s="55"/>
      <c r="K344" s="55"/>
      <c r="L344" s="56"/>
      <c r="M344" s="57">
        <v>1</v>
      </c>
      <c r="N344" s="58">
        <v>45622</v>
      </c>
      <c r="O344" s="58">
        <f>IF(F344=$P$1,DATE(YEAR(N344)+1,MONTH(N344),DAY(N344)),IF(F344=$Q$1,DATE(YEAR(N344)+1,MONTH(N344),DAY(N344)),IF(F344=$R$1,DATE(YEAR(N344)+3,MONTH(N344),DAY(N344)),IF(F344=$S$1,DATE(YEAR(N344)+1,MONTH(N344),DAY(N344)),IF(F344=$T$1,DATE(YEAR(N344)+1,MONTH(N344),DAY(N344)),IF(F344=$U$1,DATE(YEAR(N344)+1,MONTH(N344),DAY(N344)),IF(F344="ЭМИ ПЧ 50",DATE(YEAR(N344)+3,MONTH(N344),DAY(N344)),"ошибка")))))))</f>
        <v>46717</v>
      </c>
      <c r="P344" s="52"/>
      <c r="Q344" s="52"/>
      <c r="R344" s="52"/>
      <c r="S344" s="52"/>
      <c r="T344" s="52"/>
      <c r="U344" s="52"/>
    </row>
    <row r="345" spans="1:21" x14ac:dyDescent="0.3">
      <c r="A345" s="101">
        <f>MAX($A$2:A344)+1</f>
        <v>182</v>
      </c>
      <c r="B345" s="104" t="s">
        <v>199</v>
      </c>
      <c r="C345" s="104" t="s">
        <v>238</v>
      </c>
      <c r="D345" s="54" t="str">
        <f t="shared" si="10"/>
        <v>Главный специалист</v>
      </c>
      <c r="E345" s="54" t="str">
        <f t="shared" si="11"/>
        <v>1001014</v>
      </c>
      <c r="F345" s="55" t="s">
        <v>205</v>
      </c>
      <c r="G345" s="55"/>
      <c r="H345" s="55"/>
      <c r="I345" s="55"/>
      <c r="J345" s="55"/>
      <c r="K345" s="55"/>
      <c r="L345" s="56"/>
      <c r="M345" s="57">
        <v>1</v>
      </c>
      <c r="N345" s="59">
        <v>45622</v>
      </c>
      <c r="O345" s="58">
        <f>IF(F345=$P$1,DATE(YEAR(N345)+1,MONTH(N345),DAY(N345)),IF(F345=$Q$1,DATE(YEAR(N345)+1,MONTH(N345),DAY(N345)),IF(F345=$R$1,DATE(YEAR(N345)+3,MONTH(N345),DAY(N345)),IF(F345=$S$1,DATE(YEAR(N345)+1,MONTH(N345),DAY(N345)),IF(F345=$T$1,DATE(YEAR(N345)+1,MONTH(N345),DAY(N345)),IF(F345=$U$1,DATE(YEAR(N345)+1,MONTH(N345),DAY(N345)),IF(F345="ЭМИ ПЧ 50",DATE(YEAR(N345)+3,MONTH(N345),DAY(N345)),"ошибка")))))))</f>
        <v>45987</v>
      </c>
      <c r="P345" s="52">
        <v>1</v>
      </c>
      <c r="Q345" s="52"/>
      <c r="R345" s="52">
        <v>1</v>
      </c>
      <c r="S345" s="52"/>
      <c r="T345" s="52"/>
      <c r="U345" s="52"/>
    </row>
    <row r="346" spans="1:21" x14ac:dyDescent="0.3">
      <c r="A346" s="101"/>
      <c r="B346" s="104"/>
      <c r="C346" s="104"/>
      <c r="D346" s="54" t="str">
        <f t="shared" si="10"/>
        <v>Главный специалист</v>
      </c>
      <c r="E346" s="54" t="str">
        <f t="shared" si="11"/>
        <v>1001014</v>
      </c>
      <c r="F346" s="55" t="s">
        <v>9</v>
      </c>
      <c r="G346" s="55"/>
      <c r="H346" s="55"/>
      <c r="I346" s="55"/>
      <c r="J346" s="55"/>
      <c r="K346" s="55"/>
      <c r="L346" s="56"/>
      <c r="M346" s="57">
        <v>1</v>
      </c>
      <c r="N346" s="58">
        <v>45622</v>
      </c>
      <c r="O346" s="58">
        <f>IF(F346=$P$1,DATE(YEAR(N346)+1,MONTH(N346),DAY(N346)),IF(F346=$Q$1,DATE(YEAR(N346)+1,MONTH(N346),DAY(N346)),IF(F346=$R$1,DATE(YEAR(N346)+3,MONTH(N346),DAY(N346)),IF(F346=$S$1,DATE(YEAR(N346)+1,MONTH(N346),DAY(N346)),IF(F346=$T$1,DATE(YEAR(N346)+1,MONTH(N346),DAY(N346)),IF(F346=$U$1,DATE(YEAR(N346)+1,MONTH(N346),DAY(N346)),IF(F346="ЭМИ ПЧ 50",DATE(YEAR(N346)+3,MONTH(N346),DAY(N346)),"ошибка")))))))</f>
        <v>46717</v>
      </c>
      <c r="P346" s="52"/>
      <c r="Q346" s="52"/>
      <c r="R346" s="52"/>
      <c r="S346" s="52"/>
      <c r="T346" s="52"/>
      <c r="U346" s="52"/>
    </row>
    <row r="347" spans="1:21" x14ac:dyDescent="0.3">
      <c r="A347" s="101">
        <f>MAX($A$2:A346)+1</f>
        <v>183</v>
      </c>
      <c r="B347" s="104" t="s">
        <v>199</v>
      </c>
      <c r="C347" s="104" t="s">
        <v>239</v>
      </c>
      <c r="D347" s="54" t="str">
        <f t="shared" si="10"/>
        <v>Главный специалист</v>
      </c>
      <c r="E347" s="54" t="str">
        <f t="shared" si="11"/>
        <v>1001015</v>
      </c>
      <c r="F347" s="55" t="s">
        <v>205</v>
      </c>
      <c r="G347" s="55"/>
      <c r="H347" s="55"/>
      <c r="I347" s="55"/>
      <c r="J347" s="55"/>
      <c r="K347" s="55"/>
      <c r="L347" s="56"/>
      <c r="M347" s="57">
        <v>1</v>
      </c>
      <c r="N347" s="59">
        <v>45622</v>
      </c>
      <c r="O347" s="58">
        <f>IF(F347=$P$1,DATE(YEAR(N347)+1,MONTH(N347),DAY(N347)),IF(F347=$Q$1,DATE(YEAR(N347)+1,MONTH(N347),DAY(N347)),IF(F347=$R$1,DATE(YEAR(N347)+3,MONTH(N347),DAY(N347)),IF(F347=$S$1,DATE(YEAR(N347)+1,MONTH(N347),DAY(N347)),IF(F347=$T$1,DATE(YEAR(N347)+1,MONTH(N347),DAY(N347)),IF(F347=$U$1,DATE(YEAR(N347)+1,MONTH(N347),DAY(N347)),IF(F347="ЭМИ ПЧ 50",DATE(YEAR(N347)+3,MONTH(N347),DAY(N347)),"ошибка")))))))</f>
        <v>45987</v>
      </c>
      <c r="P347" s="52">
        <v>1</v>
      </c>
      <c r="Q347" s="52"/>
      <c r="R347" s="52">
        <v>1</v>
      </c>
      <c r="S347" s="52"/>
      <c r="T347" s="52"/>
      <c r="U347" s="52"/>
    </row>
    <row r="348" spans="1:21" x14ac:dyDescent="0.3">
      <c r="A348" s="101"/>
      <c r="B348" s="104"/>
      <c r="C348" s="104"/>
      <c r="D348" s="54" t="str">
        <f t="shared" si="10"/>
        <v>Главный специалист</v>
      </c>
      <c r="E348" s="54" t="str">
        <f t="shared" si="11"/>
        <v>1001015</v>
      </c>
      <c r="F348" s="55" t="s">
        <v>9</v>
      </c>
      <c r="G348" s="55"/>
      <c r="H348" s="55"/>
      <c r="I348" s="55"/>
      <c r="J348" s="55"/>
      <c r="K348" s="55"/>
      <c r="L348" s="56"/>
      <c r="M348" s="57">
        <v>1</v>
      </c>
      <c r="N348" s="58">
        <v>45622</v>
      </c>
      <c r="O348" s="58">
        <f>IF(F348=$P$1,DATE(YEAR(N348)+1,MONTH(N348),DAY(N348)),IF(F348=$Q$1,DATE(YEAR(N348)+1,MONTH(N348),DAY(N348)),IF(F348=$R$1,DATE(YEAR(N348)+3,MONTH(N348),DAY(N348)),IF(F348=$S$1,DATE(YEAR(N348)+1,MONTH(N348),DAY(N348)),IF(F348=$T$1,DATE(YEAR(N348)+1,MONTH(N348),DAY(N348)),IF(F348=$U$1,DATE(YEAR(N348)+1,MONTH(N348),DAY(N348)),IF(F348="ЭМИ ПЧ 50",DATE(YEAR(N348)+3,MONTH(N348),DAY(N348)),"ошибка")))))))</f>
        <v>46717</v>
      </c>
      <c r="P348" s="52"/>
      <c r="Q348" s="52"/>
      <c r="R348" s="52"/>
      <c r="S348" s="52"/>
      <c r="T348" s="52"/>
      <c r="U348" s="52"/>
    </row>
    <row r="349" spans="1:21" x14ac:dyDescent="0.3">
      <c r="A349" s="101">
        <f>MAX($A$2:A348)+1</f>
        <v>184</v>
      </c>
      <c r="B349" s="103" t="s">
        <v>199</v>
      </c>
      <c r="C349" s="102" t="s">
        <v>240</v>
      </c>
      <c r="D349" s="53" t="str">
        <f t="shared" si="10"/>
        <v>Начальник смены</v>
      </c>
      <c r="E349" s="53" t="str">
        <f t="shared" si="11"/>
        <v>20240107</v>
      </c>
      <c r="F349" s="55" t="s">
        <v>205</v>
      </c>
      <c r="G349" s="63"/>
      <c r="H349" s="63"/>
      <c r="I349" s="63"/>
      <c r="J349" s="63"/>
      <c r="K349" s="63"/>
      <c r="L349" s="56"/>
      <c r="M349" s="57">
        <v>1</v>
      </c>
      <c r="N349" s="59">
        <v>45622</v>
      </c>
      <c r="O349" s="58">
        <f>IF(F349=$P$1,DATE(YEAR(N349)+1,MONTH(N349),DAY(N349)),IF(F349=$Q$1,DATE(YEAR(N349)+1,MONTH(N349),DAY(N349)),IF(F349=$R$1,DATE(YEAR(N349)+3,MONTH(N349),DAY(N349)),IF(F349=$S$1,DATE(YEAR(N349)+1,MONTH(N349),DAY(N349)),IF(F349=$T$1,DATE(YEAR(N349)+1,MONTH(N349),DAY(N349)),IF(F349=$U$1,DATE(YEAR(N349)+1,MONTH(N349),DAY(N349)),IF(F349="ЭМИ ПЧ 50",DATE(YEAR(N349)+3,MONTH(N349),DAY(N349)),"ошибка")))))))</f>
        <v>45987</v>
      </c>
      <c r="P349" s="52">
        <v>1</v>
      </c>
      <c r="Q349" s="52">
        <v>1</v>
      </c>
      <c r="R349" s="52"/>
      <c r="S349" s="52"/>
      <c r="T349" s="52"/>
      <c r="U349" s="52"/>
    </row>
    <row r="350" spans="1:21" x14ac:dyDescent="0.3">
      <c r="A350" s="101"/>
      <c r="B350" s="103"/>
      <c r="C350" s="102"/>
      <c r="D350" s="53" t="str">
        <f t="shared" si="10"/>
        <v>Начальник смены</v>
      </c>
      <c r="E350" s="53" t="str">
        <f t="shared" si="11"/>
        <v>20240107</v>
      </c>
      <c r="F350" s="55" t="s">
        <v>926</v>
      </c>
      <c r="G350" s="63"/>
      <c r="H350" s="63"/>
      <c r="I350" s="63"/>
      <c r="J350" s="63"/>
      <c r="K350" s="63"/>
      <c r="L350" s="56"/>
      <c r="M350" s="57">
        <v>1</v>
      </c>
      <c r="N350" s="58">
        <v>45622</v>
      </c>
      <c r="O350" s="58">
        <f>IF(F350=$P$1,DATE(YEAR(N350)+1,MONTH(N350),DAY(N350)),IF(F350=$Q$1,DATE(YEAR(N350)+1,MONTH(N350),DAY(N350)),IF(F350=$R$1,DATE(YEAR(N350)+3,MONTH(N350),DAY(N350)),IF(F350=$S$1,DATE(YEAR(N350)+1,MONTH(N350),DAY(N350)),IF(F350=$T$1,DATE(YEAR(N350)+1,MONTH(N350),DAY(N350)),IF(F350=$U$1,DATE(YEAR(N350)+1,MONTH(N350),DAY(N350)),IF(F350="ЭМИ ПЧ 50",DATE(YEAR(N350)+3,MONTH(N350),DAY(N350)),"ошибка")))))))</f>
        <v>45987</v>
      </c>
      <c r="P350" s="52"/>
      <c r="Q350" s="52"/>
      <c r="R350" s="52"/>
      <c r="S350" s="52"/>
      <c r="T350" s="52"/>
      <c r="U350" s="52"/>
    </row>
    <row r="351" spans="1:21" ht="41.4" x14ac:dyDescent="0.3">
      <c r="A351" s="52">
        <f>MAX($A$2:A350)+1</f>
        <v>185</v>
      </c>
      <c r="B351" s="54" t="s">
        <v>199</v>
      </c>
      <c r="C351" s="54" t="s">
        <v>241</v>
      </c>
      <c r="D351" s="54" t="str">
        <f t="shared" si="10"/>
        <v>Старший охранник</v>
      </c>
      <c r="E351" s="54" t="str">
        <f t="shared" si="11"/>
        <v>10070017</v>
      </c>
      <c r="F351" s="55" t="s">
        <v>205</v>
      </c>
      <c r="G351" s="55"/>
      <c r="H351" s="55"/>
      <c r="I351" s="55"/>
      <c r="J351" s="55"/>
      <c r="K351" s="55"/>
      <c r="L351" s="56"/>
      <c r="M351" s="57">
        <v>1</v>
      </c>
      <c r="N351" s="59">
        <v>45622</v>
      </c>
      <c r="O351" s="58">
        <f>IF(F351=$P$1,DATE(YEAR(N351)+1,MONTH(N351),DAY(N351)),IF(F351=$Q$1,DATE(YEAR(N351)+1,MONTH(N351),DAY(N351)),IF(F351=$R$1,DATE(YEAR(N351)+3,MONTH(N351),DAY(N351)),IF(F351=$S$1,DATE(YEAR(N351)+1,MONTH(N351),DAY(N351)),IF(F351=$T$1,DATE(YEAR(N351)+1,MONTH(N351),DAY(N351)),IF(F351=$U$1,DATE(YEAR(N351)+1,MONTH(N351),DAY(N351)),IF(F351="ЭМИ ПЧ 50",DATE(YEAR(N351)+3,MONTH(N351),DAY(N351)),"ошибка")))))))</f>
        <v>45987</v>
      </c>
      <c r="P351" s="52">
        <v>1</v>
      </c>
      <c r="Q351" s="52"/>
      <c r="R351" s="52"/>
      <c r="S351" s="52"/>
      <c r="T351" s="52"/>
      <c r="U351" s="52"/>
    </row>
    <row r="352" spans="1:21" ht="41.4" x14ac:dyDescent="0.3">
      <c r="A352" s="52">
        <f>MAX($A$2:A351)+1</f>
        <v>186</v>
      </c>
      <c r="B352" s="54" t="s">
        <v>199</v>
      </c>
      <c r="C352" s="54" t="s">
        <v>242</v>
      </c>
      <c r="D352" s="54" t="str">
        <f t="shared" si="10"/>
        <v>Старший охранник</v>
      </c>
      <c r="E352" s="54" t="str">
        <f t="shared" si="11"/>
        <v>1001018</v>
      </c>
      <c r="F352" s="55" t="s">
        <v>205</v>
      </c>
      <c r="G352" s="55"/>
      <c r="H352" s="55"/>
      <c r="I352" s="55"/>
      <c r="J352" s="55"/>
      <c r="K352" s="55"/>
      <c r="L352" s="56"/>
      <c r="M352" s="57">
        <v>1</v>
      </c>
      <c r="N352" s="58">
        <v>45622</v>
      </c>
      <c r="O352" s="58">
        <f>IF(F352=$P$1,DATE(YEAR(N352)+1,MONTH(N352),DAY(N352)),IF(F352=$Q$1,DATE(YEAR(N352)+1,MONTH(N352),DAY(N352)),IF(F352=$R$1,DATE(YEAR(N352)+3,MONTH(N352),DAY(N352)),IF(F352=$S$1,DATE(YEAR(N352)+1,MONTH(N352),DAY(N352)),IF(F352=$T$1,DATE(YEAR(N352)+1,MONTH(N352),DAY(N352)),IF(F352=$U$1,DATE(YEAR(N352)+1,MONTH(N352),DAY(N352)),IF(F352="ЭМИ ПЧ 50",DATE(YEAR(N352)+3,MONTH(N352),DAY(N352)),"ошибка")))))))</f>
        <v>45987</v>
      </c>
      <c r="P352" s="52">
        <v>1</v>
      </c>
      <c r="Q352" s="52"/>
      <c r="R352" s="52"/>
      <c r="S352" s="52"/>
      <c r="T352" s="52"/>
      <c r="U352" s="52"/>
    </row>
    <row r="353" spans="1:21" x14ac:dyDescent="0.3">
      <c r="A353" s="101">
        <f>MAX($A$2:A352)+1</f>
        <v>187</v>
      </c>
      <c r="B353" s="104" t="s">
        <v>199</v>
      </c>
      <c r="C353" s="104" t="s">
        <v>243</v>
      </c>
      <c r="D353" s="54" t="str">
        <f t="shared" si="10"/>
        <v>Старший охранник</v>
      </c>
      <c r="E353" s="54" t="str">
        <f t="shared" si="11"/>
        <v>20240108</v>
      </c>
      <c r="F353" s="55" t="s">
        <v>205</v>
      </c>
      <c r="G353" s="55"/>
      <c r="H353" s="55"/>
      <c r="I353" s="55"/>
      <c r="J353" s="55"/>
      <c r="K353" s="55"/>
      <c r="L353" s="56"/>
      <c r="M353" s="57">
        <v>1</v>
      </c>
      <c r="N353" s="59">
        <v>45622</v>
      </c>
      <c r="O353" s="58">
        <f>IF(F353=$P$1,DATE(YEAR(N353)+1,MONTH(N353),DAY(N353)),IF(F353=$Q$1,DATE(YEAR(N353)+1,MONTH(N353),DAY(N353)),IF(F353=$R$1,DATE(YEAR(N353)+3,MONTH(N353),DAY(N353)),IF(F353=$S$1,DATE(YEAR(N353)+1,MONTH(N353),DAY(N353)),IF(F353=$T$1,DATE(YEAR(N353)+1,MONTH(N353),DAY(N353)),IF(F353=$U$1,DATE(YEAR(N353)+1,MONTH(N353),DAY(N353)),IF(F353="ЭМИ ПЧ 50",DATE(YEAR(N353)+3,MONTH(N353),DAY(N353)),"ошибка")))))))</f>
        <v>45987</v>
      </c>
      <c r="P353" s="52">
        <v>1</v>
      </c>
      <c r="Q353" s="52">
        <v>1</v>
      </c>
      <c r="R353" s="52"/>
      <c r="S353" s="52"/>
      <c r="T353" s="52"/>
      <c r="U353" s="52"/>
    </row>
    <row r="354" spans="1:21" x14ac:dyDescent="0.3">
      <c r="A354" s="101"/>
      <c r="B354" s="104"/>
      <c r="C354" s="104"/>
      <c r="D354" s="54" t="str">
        <f t="shared" si="10"/>
        <v>Старший охранник</v>
      </c>
      <c r="E354" s="54" t="str">
        <f t="shared" si="11"/>
        <v>20240108</v>
      </c>
      <c r="F354" s="55" t="s">
        <v>926</v>
      </c>
      <c r="G354" s="55"/>
      <c r="H354" s="55"/>
      <c r="I354" s="55"/>
      <c r="J354" s="55"/>
      <c r="K354" s="55"/>
      <c r="L354" s="56"/>
      <c r="M354" s="57">
        <v>1</v>
      </c>
      <c r="N354" s="58">
        <v>45622</v>
      </c>
      <c r="O354" s="58">
        <f>IF(F354=$P$1,DATE(YEAR(N354)+1,MONTH(N354),DAY(N354)),IF(F354=$Q$1,DATE(YEAR(N354)+1,MONTH(N354),DAY(N354)),IF(F354=$R$1,DATE(YEAR(N354)+3,MONTH(N354),DAY(N354)),IF(F354=$S$1,DATE(YEAR(N354)+1,MONTH(N354),DAY(N354)),IF(F354=$T$1,DATE(YEAR(N354)+1,MONTH(N354),DAY(N354)),IF(F354=$U$1,DATE(YEAR(N354)+1,MONTH(N354),DAY(N354)),IF(F354="ЭМИ ПЧ 50",DATE(YEAR(N354)+3,MONTH(N354),DAY(N354)),"ошибка")))))))</f>
        <v>45987</v>
      </c>
      <c r="P354" s="52"/>
      <c r="Q354" s="52"/>
      <c r="R354" s="52"/>
      <c r="S354" s="52"/>
      <c r="T354" s="52"/>
      <c r="U354" s="52"/>
    </row>
    <row r="355" spans="1:21" x14ac:dyDescent="0.3">
      <c r="A355" s="101">
        <f>MAX($A$2:A354)+1</f>
        <v>188</v>
      </c>
      <c r="B355" s="104" t="s">
        <v>199</v>
      </c>
      <c r="C355" s="104" t="s">
        <v>244</v>
      </c>
      <c r="D355" s="54" t="str">
        <f t="shared" si="10"/>
        <v>Старший охранник</v>
      </c>
      <c r="E355" s="54" t="str">
        <f t="shared" si="11"/>
        <v>764</v>
      </c>
      <c r="F355" s="55" t="s">
        <v>205</v>
      </c>
      <c r="G355" s="55"/>
      <c r="H355" s="55"/>
      <c r="I355" s="55"/>
      <c r="J355" s="55"/>
      <c r="K355" s="55"/>
      <c r="L355" s="56"/>
      <c r="M355" s="57">
        <v>1</v>
      </c>
      <c r="N355" s="59">
        <v>45622</v>
      </c>
      <c r="O355" s="58">
        <f>IF(F355=$P$1,DATE(YEAR(N355)+1,MONTH(N355),DAY(N355)),IF(F355=$Q$1,DATE(YEAR(N355)+1,MONTH(N355),DAY(N355)),IF(F355=$R$1,DATE(YEAR(N355)+3,MONTH(N355),DAY(N355)),IF(F355=$S$1,DATE(YEAR(N355)+1,MONTH(N355),DAY(N355)),IF(F355=$T$1,DATE(YEAR(N355)+1,MONTH(N355),DAY(N355)),IF(F355=$U$1,DATE(YEAR(N355)+1,MONTH(N355),DAY(N355)),IF(F355="ЭМИ ПЧ 50",DATE(YEAR(N355)+3,MONTH(N355),DAY(N355)),"ошибка")))))))</f>
        <v>45987</v>
      </c>
      <c r="P355" s="52">
        <v>1</v>
      </c>
      <c r="Q355" s="52">
        <v>1</v>
      </c>
      <c r="R355" s="52"/>
      <c r="S355" s="52"/>
      <c r="T355" s="52"/>
      <c r="U355" s="52"/>
    </row>
    <row r="356" spans="1:21" x14ac:dyDescent="0.3">
      <c r="A356" s="101"/>
      <c r="B356" s="104"/>
      <c r="C356" s="104"/>
      <c r="D356" s="54" t="str">
        <f t="shared" si="10"/>
        <v>Старший охранник</v>
      </c>
      <c r="E356" s="54" t="str">
        <f t="shared" si="11"/>
        <v>764</v>
      </c>
      <c r="F356" s="55" t="s">
        <v>926</v>
      </c>
      <c r="G356" s="55"/>
      <c r="H356" s="55"/>
      <c r="I356" s="55"/>
      <c r="J356" s="55"/>
      <c r="K356" s="55"/>
      <c r="L356" s="56"/>
      <c r="M356" s="57">
        <v>1</v>
      </c>
      <c r="N356" s="58">
        <v>45622</v>
      </c>
      <c r="O356" s="58">
        <f>IF(F356=$P$1,DATE(YEAR(N356)+1,MONTH(N356),DAY(N356)),IF(F356=$Q$1,DATE(YEAR(N356)+1,MONTH(N356),DAY(N356)),IF(F356=$R$1,DATE(YEAR(N356)+3,MONTH(N356),DAY(N356)),IF(F356=$S$1,DATE(YEAR(N356)+1,MONTH(N356),DAY(N356)),IF(F356=$T$1,DATE(YEAR(N356)+1,MONTH(N356),DAY(N356)),IF(F356=$U$1,DATE(YEAR(N356)+1,MONTH(N356),DAY(N356)),IF(F356="ЭМИ ПЧ 50",DATE(YEAR(N356)+3,MONTH(N356),DAY(N356)),"ошибка")))))))</f>
        <v>45987</v>
      </c>
      <c r="P356" s="52"/>
      <c r="Q356" s="52"/>
      <c r="R356" s="52"/>
      <c r="S356" s="52"/>
      <c r="T356" s="52"/>
      <c r="U356" s="52"/>
    </row>
    <row r="357" spans="1:21" ht="41.4" x14ac:dyDescent="0.3">
      <c r="A357" s="52">
        <f>MAX($A$2:A356)+1</f>
        <v>189</v>
      </c>
      <c r="B357" s="54" t="s">
        <v>199</v>
      </c>
      <c r="C357" s="54" t="s">
        <v>245</v>
      </c>
      <c r="D357" s="54" t="str">
        <f t="shared" si="10"/>
        <v>Охранник</v>
      </c>
      <c r="E357" s="54" t="str">
        <f t="shared" si="11"/>
        <v>762</v>
      </c>
      <c r="F357" s="55" t="s">
        <v>205</v>
      </c>
      <c r="G357" s="55"/>
      <c r="H357" s="55"/>
      <c r="I357" s="55"/>
      <c r="J357" s="55"/>
      <c r="K357" s="55"/>
      <c r="L357" s="56"/>
      <c r="M357" s="57">
        <v>1</v>
      </c>
      <c r="N357" s="59">
        <v>45622</v>
      </c>
      <c r="O357" s="58">
        <f>IF(F357=$P$1,DATE(YEAR(N357)+1,MONTH(N357),DAY(N357)),IF(F357=$Q$1,DATE(YEAR(N357)+1,MONTH(N357),DAY(N357)),IF(F357=$R$1,DATE(YEAR(N357)+3,MONTH(N357),DAY(N357)),IF(F357=$S$1,DATE(YEAR(N357)+1,MONTH(N357),DAY(N357)),IF(F357=$T$1,DATE(YEAR(N357)+1,MONTH(N357),DAY(N357)),IF(F357=$U$1,DATE(YEAR(N357)+1,MONTH(N357),DAY(N357)),IF(F357="ЭМИ ПЧ 50",DATE(YEAR(N357)+3,MONTH(N357),DAY(N357)),"ошибка")))))))</f>
        <v>45987</v>
      </c>
      <c r="P357" s="52">
        <v>1</v>
      </c>
      <c r="Q357" s="52"/>
      <c r="R357" s="52"/>
      <c r="S357" s="52"/>
      <c r="T357" s="52"/>
      <c r="U357" s="52"/>
    </row>
    <row r="358" spans="1:21" ht="41.4" x14ac:dyDescent="0.3">
      <c r="A358" s="52">
        <f>MAX($A$2:A357)+1</f>
        <v>190</v>
      </c>
      <c r="B358" s="54" t="s">
        <v>199</v>
      </c>
      <c r="C358" s="54" t="s">
        <v>246</v>
      </c>
      <c r="D358" s="54" t="str">
        <f t="shared" si="10"/>
        <v>Охранник</v>
      </c>
      <c r="E358" s="54" t="str">
        <f t="shared" si="11"/>
        <v>10010016</v>
      </c>
      <c r="F358" s="55" t="s">
        <v>205</v>
      </c>
      <c r="G358" s="55"/>
      <c r="H358" s="55"/>
      <c r="I358" s="55"/>
      <c r="J358" s="55"/>
      <c r="K358" s="55"/>
      <c r="L358" s="56"/>
      <c r="M358" s="57">
        <v>1</v>
      </c>
      <c r="N358" s="58">
        <v>45622</v>
      </c>
      <c r="O358" s="58">
        <f>IF(F358=$P$1,DATE(YEAR(N358)+1,MONTH(N358),DAY(N358)),IF(F358=$Q$1,DATE(YEAR(N358)+1,MONTH(N358),DAY(N358)),IF(F358=$R$1,DATE(YEAR(N358)+3,MONTH(N358),DAY(N358)),IF(F358=$S$1,DATE(YEAR(N358)+1,MONTH(N358),DAY(N358)),IF(F358=$T$1,DATE(YEAR(N358)+1,MONTH(N358),DAY(N358)),IF(F358=$U$1,DATE(YEAR(N358)+1,MONTH(N358),DAY(N358)),IF(F358="ЭМИ ПЧ 50",DATE(YEAR(N358)+3,MONTH(N358),DAY(N358)),"ошибка")))))))</f>
        <v>45987</v>
      </c>
      <c r="P358" s="52">
        <v>1</v>
      </c>
      <c r="Q358" s="52"/>
      <c r="R358" s="52"/>
      <c r="S358" s="52"/>
      <c r="T358" s="52"/>
      <c r="U358" s="52"/>
    </row>
    <row r="359" spans="1:21" x14ac:dyDescent="0.3">
      <c r="A359" s="101">
        <f>MAX($A$2:A358)+1</f>
        <v>191</v>
      </c>
      <c r="B359" s="104" t="s">
        <v>199</v>
      </c>
      <c r="C359" s="104" t="s">
        <v>247</v>
      </c>
      <c r="D359" s="54" t="str">
        <f t="shared" si="10"/>
        <v>Охранник</v>
      </c>
      <c r="E359" s="54" t="str">
        <f t="shared" si="11"/>
        <v>20240109</v>
      </c>
      <c r="F359" s="55" t="s">
        <v>205</v>
      </c>
      <c r="G359" s="55"/>
      <c r="H359" s="55"/>
      <c r="I359" s="55"/>
      <c r="J359" s="55"/>
      <c r="K359" s="55"/>
      <c r="L359" s="56"/>
      <c r="M359" s="57">
        <v>1</v>
      </c>
      <c r="N359" s="59">
        <v>45622</v>
      </c>
      <c r="O359" s="58">
        <f>IF(F359=$P$1,DATE(YEAR(N359)+1,MONTH(N359),DAY(N359)),IF(F359=$Q$1,DATE(YEAR(N359)+1,MONTH(N359),DAY(N359)),IF(F359=$R$1,DATE(YEAR(N359)+3,MONTH(N359),DAY(N359)),IF(F359=$S$1,DATE(YEAR(N359)+1,MONTH(N359),DAY(N359)),IF(F359=$T$1,DATE(YEAR(N359)+1,MONTH(N359),DAY(N359)),IF(F359=$U$1,DATE(YEAR(N359)+1,MONTH(N359),DAY(N359)),IF(F359="ЭМИ ПЧ 50",DATE(YEAR(N359)+3,MONTH(N359),DAY(N359)),"ошибка")))))))</f>
        <v>45987</v>
      </c>
      <c r="P359" s="52">
        <v>1</v>
      </c>
      <c r="Q359" s="52">
        <v>1</v>
      </c>
      <c r="R359" s="52"/>
      <c r="S359" s="52"/>
      <c r="T359" s="52"/>
      <c r="U359" s="52"/>
    </row>
    <row r="360" spans="1:21" x14ac:dyDescent="0.3">
      <c r="A360" s="101"/>
      <c r="B360" s="104"/>
      <c r="C360" s="104"/>
      <c r="D360" s="54" t="str">
        <f t="shared" si="10"/>
        <v>Охранник</v>
      </c>
      <c r="E360" s="54" t="str">
        <f t="shared" si="11"/>
        <v>20240109</v>
      </c>
      <c r="F360" s="55" t="s">
        <v>926</v>
      </c>
      <c r="G360" s="55"/>
      <c r="H360" s="55"/>
      <c r="I360" s="55"/>
      <c r="J360" s="55"/>
      <c r="K360" s="55"/>
      <c r="L360" s="56"/>
      <c r="M360" s="57">
        <v>1</v>
      </c>
      <c r="N360" s="58">
        <v>45622</v>
      </c>
      <c r="O360" s="58">
        <f>IF(F360=$P$1,DATE(YEAR(N360)+1,MONTH(N360),DAY(N360)),IF(F360=$Q$1,DATE(YEAR(N360)+1,MONTH(N360),DAY(N360)),IF(F360=$R$1,DATE(YEAR(N360)+3,MONTH(N360),DAY(N360)),IF(F360=$S$1,DATE(YEAR(N360)+1,MONTH(N360),DAY(N360)),IF(F360=$T$1,DATE(YEAR(N360)+1,MONTH(N360),DAY(N360)),IF(F360=$U$1,DATE(YEAR(N360)+1,MONTH(N360),DAY(N360)),IF(F360="ЭМИ ПЧ 50",DATE(YEAR(N360)+3,MONTH(N360),DAY(N360)),"ошибка")))))))</f>
        <v>45987</v>
      </c>
      <c r="P360" s="52"/>
      <c r="Q360" s="52"/>
      <c r="R360" s="52"/>
      <c r="S360" s="52"/>
      <c r="T360" s="52"/>
      <c r="U360" s="52"/>
    </row>
    <row r="361" spans="1:21" x14ac:dyDescent="0.3">
      <c r="A361" s="101">
        <f>MAX($A$2:A360)+1</f>
        <v>192</v>
      </c>
      <c r="B361" s="104" t="s">
        <v>199</v>
      </c>
      <c r="C361" s="104" t="s">
        <v>248</v>
      </c>
      <c r="D361" s="54" t="str">
        <f t="shared" si="10"/>
        <v>Охранник</v>
      </c>
      <c r="E361" s="54" t="str">
        <f t="shared" si="11"/>
        <v>20240110</v>
      </c>
      <c r="F361" s="55" t="s">
        <v>205</v>
      </c>
      <c r="G361" s="55"/>
      <c r="H361" s="55"/>
      <c r="I361" s="55"/>
      <c r="J361" s="55"/>
      <c r="K361" s="55"/>
      <c r="L361" s="56"/>
      <c r="M361" s="57">
        <v>1</v>
      </c>
      <c r="N361" s="59">
        <v>45622</v>
      </c>
      <c r="O361" s="58">
        <f>IF(F361=$P$1,DATE(YEAR(N361)+1,MONTH(N361),DAY(N361)),IF(F361=$Q$1,DATE(YEAR(N361)+1,MONTH(N361),DAY(N361)),IF(F361=$R$1,DATE(YEAR(N361)+3,MONTH(N361),DAY(N361)),IF(F361=$S$1,DATE(YEAR(N361)+1,MONTH(N361),DAY(N361)),IF(F361=$T$1,DATE(YEAR(N361)+1,MONTH(N361),DAY(N361)),IF(F361=$U$1,DATE(YEAR(N361)+1,MONTH(N361),DAY(N361)),IF(F361="ЭМИ ПЧ 50",DATE(YEAR(N361)+3,MONTH(N361),DAY(N361)),"ошибка")))))))</f>
        <v>45987</v>
      </c>
      <c r="P361" s="52">
        <v>1</v>
      </c>
      <c r="Q361" s="52">
        <v>1</v>
      </c>
      <c r="R361" s="52"/>
      <c r="S361" s="52"/>
      <c r="T361" s="52"/>
      <c r="U361" s="52"/>
    </row>
    <row r="362" spans="1:21" x14ac:dyDescent="0.3">
      <c r="A362" s="101"/>
      <c r="B362" s="104"/>
      <c r="C362" s="104"/>
      <c r="D362" s="54" t="str">
        <f t="shared" si="10"/>
        <v>Охранник</v>
      </c>
      <c r="E362" s="54" t="str">
        <f t="shared" si="11"/>
        <v>20240110</v>
      </c>
      <c r="F362" s="55" t="s">
        <v>926</v>
      </c>
      <c r="G362" s="55"/>
      <c r="H362" s="55"/>
      <c r="I362" s="55"/>
      <c r="J362" s="55"/>
      <c r="K362" s="55"/>
      <c r="L362" s="56"/>
      <c r="M362" s="57">
        <v>1</v>
      </c>
      <c r="N362" s="58">
        <v>45622</v>
      </c>
      <c r="O362" s="58">
        <f>IF(F362=$P$1,DATE(YEAR(N362)+1,MONTH(N362),DAY(N362)),IF(F362=$Q$1,DATE(YEAR(N362)+1,MONTH(N362),DAY(N362)),IF(F362=$R$1,DATE(YEAR(N362)+3,MONTH(N362),DAY(N362)),IF(F362=$S$1,DATE(YEAR(N362)+1,MONTH(N362),DAY(N362)),IF(F362=$T$1,DATE(YEAR(N362)+1,MONTH(N362),DAY(N362)),IF(F362=$U$1,DATE(YEAR(N362)+1,MONTH(N362),DAY(N362)),IF(F362="ЭМИ ПЧ 50",DATE(YEAR(N362)+3,MONTH(N362),DAY(N362)),"ошибка")))))))</f>
        <v>45987</v>
      </c>
      <c r="P362" s="52"/>
      <c r="Q362" s="52"/>
      <c r="R362" s="52"/>
      <c r="S362" s="52"/>
      <c r="T362" s="52"/>
      <c r="U362" s="52"/>
    </row>
    <row r="363" spans="1:21" x14ac:dyDescent="0.3">
      <c r="A363" s="101">
        <f>MAX($A$2:A362)+1</f>
        <v>193</v>
      </c>
      <c r="B363" s="104" t="s">
        <v>249</v>
      </c>
      <c r="C363" s="104" t="s">
        <v>250</v>
      </c>
      <c r="D363" s="54" t="str">
        <f t="shared" si="10"/>
        <v>Начальник отдела</v>
      </c>
      <c r="E363" s="54" t="str">
        <f t="shared" si="11"/>
        <v>735</v>
      </c>
      <c r="F363" s="55" t="s">
        <v>205</v>
      </c>
      <c r="G363" s="55"/>
      <c r="H363" s="55"/>
      <c r="I363" s="55"/>
      <c r="J363" s="55"/>
      <c r="K363" s="55"/>
      <c r="L363" s="56"/>
      <c r="M363" s="57">
        <v>1</v>
      </c>
      <c r="N363" s="59">
        <v>45622</v>
      </c>
      <c r="O363" s="58">
        <f>IF(F363=$P$1,DATE(YEAR(N363)+1,MONTH(N363),DAY(N363)),IF(F363=$Q$1,DATE(YEAR(N363)+1,MONTH(N363),DAY(N363)),IF(F363=$R$1,DATE(YEAR(N363)+3,MONTH(N363),DAY(N363)),IF(F363=$S$1,DATE(YEAR(N363)+1,MONTH(N363),DAY(N363)),IF(F363=$T$1,DATE(YEAR(N363)+1,MONTH(N363),DAY(N363)),IF(F363=$U$1,DATE(YEAR(N363)+1,MONTH(N363),DAY(N363)),IF(F363="ЭМИ ПЧ 50",DATE(YEAR(N363)+3,MONTH(N363),DAY(N363)),"ошибка")))))))</f>
        <v>45987</v>
      </c>
      <c r="P363" s="52">
        <v>1</v>
      </c>
      <c r="Q363" s="52"/>
      <c r="R363" s="52">
        <v>1</v>
      </c>
      <c r="S363" s="52"/>
      <c r="T363" s="52"/>
      <c r="U363" s="52"/>
    </row>
    <row r="364" spans="1:21" x14ac:dyDescent="0.3">
      <c r="A364" s="101"/>
      <c r="B364" s="104"/>
      <c r="C364" s="104"/>
      <c r="D364" s="54" t="str">
        <f t="shared" si="10"/>
        <v>Начальник отдела</v>
      </c>
      <c r="E364" s="54" t="str">
        <f t="shared" si="11"/>
        <v>735</v>
      </c>
      <c r="F364" s="55" t="s">
        <v>9</v>
      </c>
      <c r="G364" s="55"/>
      <c r="H364" s="55"/>
      <c r="I364" s="55"/>
      <c r="J364" s="55"/>
      <c r="K364" s="55"/>
      <c r="L364" s="56"/>
      <c r="M364" s="57">
        <v>1</v>
      </c>
      <c r="N364" s="58">
        <v>45622</v>
      </c>
      <c r="O364" s="58">
        <f>IF(F364=$P$1,DATE(YEAR(N364)+1,MONTH(N364),DAY(N364)),IF(F364=$Q$1,DATE(YEAR(N364)+1,MONTH(N364),DAY(N364)),IF(F364=$R$1,DATE(YEAR(N364)+3,MONTH(N364),DAY(N364)),IF(F364=$S$1,DATE(YEAR(N364)+1,MONTH(N364),DAY(N364)),IF(F364=$T$1,DATE(YEAR(N364)+1,MONTH(N364),DAY(N364)),IF(F364=$U$1,DATE(YEAR(N364)+1,MONTH(N364),DAY(N364)),IF(F364="ЭМИ ПЧ 50",DATE(YEAR(N364)+3,MONTH(N364),DAY(N364)),"ошибка")))))))</f>
        <v>46717</v>
      </c>
      <c r="P364" s="52"/>
      <c r="Q364" s="52"/>
      <c r="R364" s="52"/>
      <c r="S364" s="52"/>
      <c r="T364" s="52"/>
      <c r="U364" s="52"/>
    </row>
    <row r="365" spans="1:21" x14ac:dyDescent="0.3">
      <c r="A365" s="101">
        <f>MAX($A$2:A364)+1</f>
        <v>194</v>
      </c>
      <c r="B365" s="104" t="s">
        <v>249</v>
      </c>
      <c r="C365" s="104" t="s">
        <v>251</v>
      </c>
      <c r="D365" s="54" t="str">
        <f t="shared" si="10"/>
        <v>Заместитель начальника отдела</v>
      </c>
      <c r="E365" s="54" t="str">
        <f t="shared" si="11"/>
        <v>736</v>
      </c>
      <c r="F365" s="55" t="s">
        <v>205</v>
      </c>
      <c r="G365" s="55"/>
      <c r="H365" s="55"/>
      <c r="I365" s="55"/>
      <c r="J365" s="55"/>
      <c r="K365" s="55"/>
      <c r="L365" s="56"/>
      <c r="M365" s="57">
        <v>1</v>
      </c>
      <c r="N365" s="59">
        <v>45622</v>
      </c>
      <c r="O365" s="58">
        <f>IF(F365=$P$1,DATE(YEAR(N365)+1,MONTH(N365),DAY(N365)),IF(F365=$Q$1,DATE(YEAR(N365)+1,MONTH(N365),DAY(N365)),IF(F365=$R$1,DATE(YEAR(N365)+3,MONTH(N365),DAY(N365)),IF(F365=$S$1,DATE(YEAR(N365)+1,MONTH(N365),DAY(N365)),IF(F365=$T$1,DATE(YEAR(N365)+1,MONTH(N365),DAY(N365)),IF(F365=$U$1,DATE(YEAR(N365)+1,MONTH(N365),DAY(N365)),IF(F365="ЭМИ ПЧ 50",DATE(YEAR(N365)+3,MONTH(N365),DAY(N365)),"ошибка")))))))</f>
        <v>45987</v>
      </c>
      <c r="P365" s="52">
        <v>1</v>
      </c>
      <c r="Q365" s="52"/>
      <c r="R365" s="52">
        <v>1</v>
      </c>
      <c r="S365" s="52"/>
      <c r="T365" s="52"/>
      <c r="U365" s="52"/>
    </row>
    <row r="366" spans="1:21" x14ac:dyDescent="0.3">
      <c r="A366" s="101"/>
      <c r="B366" s="104"/>
      <c r="C366" s="104"/>
      <c r="D366" s="54" t="str">
        <f t="shared" si="10"/>
        <v>Заместитель начальника отдела</v>
      </c>
      <c r="E366" s="54" t="str">
        <f t="shared" si="11"/>
        <v>736</v>
      </c>
      <c r="F366" s="55" t="s">
        <v>9</v>
      </c>
      <c r="G366" s="55"/>
      <c r="H366" s="55"/>
      <c r="I366" s="55"/>
      <c r="J366" s="55"/>
      <c r="K366" s="55"/>
      <c r="L366" s="56"/>
      <c r="M366" s="57">
        <v>1</v>
      </c>
      <c r="N366" s="58">
        <v>45622</v>
      </c>
      <c r="O366" s="58">
        <f>IF(F366=$P$1,DATE(YEAR(N366)+1,MONTH(N366),DAY(N366)),IF(F366=$Q$1,DATE(YEAR(N366)+1,MONTH(N366),DAY(N366)),IF(F366=$R$1,DATE(YEAR(N366)+3,MONTH(N366),DAY(N366)),IF(F366=$S$1,DATE(YEAR(N366)+1,MONTH(N366),DAY(N366)),IF(F366=$T$1,DATE(YEAR(N366)+1,MONTH(N366),DAY(N366)),IF(F366=$U$1,DATE(YEAR(N366)+1,MONTH(N366),DAY(N366)),IF(F366="ЭМИ ПЧ 50",DATE(YEAR(N366)+3,MONTH(N366),DAY(N366)),"ошибка")))))))</f>
        <v>46717</v>
      </c>
      <c r="P366" s="52"/>
      <c r="Q366" s="52"/>
      <c r="R366" s="52"/>
      <c r="S366" s="52"/>
      <c r="T366" s="52"/>
      <c r="U366" s="52"/>
    </row>
    <row r="367" spans="1:21" ht="41.4" x14ac:dyDescent="0.3">
      <c r="A367" s="52">
        <f>MAX($A$2:A366)+1</f>
        <v>195</v>
      </c>
      <c r="B367" s="60" t="s">
        <v>249</v>
      </c>
      <c r="C367" s="53" t="s">
        <v>252</v>
      </c>
      <c r="D367" s="53" t="str">
        <f t="shared" si="10"/>
        <v>Заместитель начальника отдела-начальник отделения</v>
      </c>
      <c r="E367" s="53" t="str">
        <f t="shared" si="11"/>
        <v>20230044</v>
      </c>
      <c r="F367" s="55" t="s">
        <v>205</v>
      </c>
      <c r="G367" s="55"/>
      <c r="H367" s="55"/>
      <c r="I367" s="55"/>
      <c r="J367" s="55"/>
      <c r="K367" s="55"/>
      <c r="L367" s="56"/>
      <c r="M367" s="57">
        <v>1</v>
      </c>
      <c r="N367" s="59">
        <v>45622</v>
      </c>
      <c r="O367" s="58">
        <f>IF(F367=$P$1,DATE(YEAR(N367)+1,MONTH(N367),DAY(N367)),IF(F367=$Q$1,DATE(YEAR(N367)+1,MONTH(N367),DAY(N367)),IF(F367=$R$1,DATE(YEAR(N367)+3,MONTH(N367),DAY(N367)),IF(F367=$S$1,DATE(YEAR(N367)+1,MONTH(N367),DAY(N367)),IF(F367=$T$1,DATE(YEAR(N367)+1,MONTH(N367),DAY(N367)),IF(F367=$U$1,DATE(YEAR(N367)+1,MONTH(N367),DAY(N367)),IF(F367="ЭМИ ПЧ 50",DATE(YEAR(N367)+3,MONTH(N367),DAY(N367)),"ошибка")))))))</f>
        <v>45987</v>
      </c>
      <c r="P367" s="52">
        <v>1</v>
      </c>
      <c r="Q367" s="52"/>
      <c r="R367" s="52"/>
      <c r="S367" s="52"/>
      <c r="T367" s="52"/>
      <c r="U367" s="52"/>
    </row>
    <row r="368" spans="1:21" ht="41.4" x14ac:dyDescent="0.3">
      <c r="A368" s="52">
        <f>MAX($A$2:A367)+1</f>
        <v>196</v>
      </c>
      <c r="B368" s="60" t="s">
        <v>249</v>
      </c>
      <c r="C368" s="53" t="s">
        <v>253</v>
      </c>
      <c r="D368" s="53" t="str">
        <f t="shared" si="10"/>
        <v>Заместитель начальника отдела-начальник отделения</v>
      </c>
      <c r="E368" s="53" t="str">
        <f t="shared" si="11"/>
        <v>20230045</v>
      </c>
      <c r="F368" s="55" t="s">
        <v>205</v>
      </c>
      <c r="G368" s="55"/>
      <c r="H368" s="55"/>
      <c r="I368" s="55"/>
      <c r="J368" s="55"/>
      <c r="K368" s="55"/>
      <c r="L368" s="56"/>
      <c r="M368" s="57">
        <v>1</v>
      </c>
      <c r="N368" s="58">
        <v>45622</v>
      </c>
      <c r="O368" s="58">
        <f>IF(F368=$P$1,DATE(YEAR(N368)+1,MONTH(N368),DAY(N368)),IF(F368=$Q$1,DATE(YEAR(N368)+1,MONTH(N368),DAY(N368)),IF(F368=$R$1,DATE(YEAR(N368)+3,MONTH(N368),DAY(N368)),IF(F368=$S$1,DATE(YEAR(N368)+1,MONTH(N368),DAY(N368)),IF(F368=$T$1,DATE(YEAR(N368)+1,MONTH(N368),DAY(N368)),IF(F368=$U$1,DATE(YEAR(N368)+1,MONTH(N368),DAY(N368)),IF(F368="ЭМИ ПЧ 50",DATE(YEAR(N368)+3,MONTH(N368),DAY(N368)),"ошибка")))))))</f>
        <v>45987</v>
      </c>
      <c r="P368" s="52">
        <v>1</v>
      </c>
      <c r="Q368" s="52"/>
      <c r="R368" s="52"/>
      <c r="S368" s="52"/>
      <c r="T368" s="52"/>
      <c r="U368" s="52"/>
    </row>
    <row r="369" spans="1:21" ht="41.4" x14ac:dyDescent="0.3">
      <c r="A369" s="52">
        <f>MAX($A$2:A368)+1</f>
        <v>197</v>
      </c>
      <c r="B369" s="54" t="s">
        <v>249</v>
      </c>
      <c r="C369" s="54" t="s">
        <v>254</v>
      </c>
      <c r="D369" s="54" t="str">
        <f t="shared" si="10"/>
        <v>Начальник смены</v>
      </c>
      <c r="E369" s="54" t="str">
        <f t="shared" si="11"/>
        <v>738</v>
      </c>
      <c r="F369" s="55" t="s">
        <v>205</v>
      </c>
      <c r="G369" s="55"/>
      <c r="H369" s="55"/>
      <c r="I369" s="55"/>
      <c r="J369" s="55"/>
      <c r="K369" s="55"/>
      <c r="L369" s="56"/>
      <c r="M369" s="57">
        <v>1</v>
      </c>
      <c r="N369" s="59">
        <v>45622</v>
      </c>
      <c r="O369" s="58">
        <f>IF(F369=$P$1,DATE(YEAR(N369)+1,MONTH(N369),DAY(N369)),IF(F369=$Q$1,DATE(YEAR(N369)+1,MONTH(N369),DAY(N369)),IF(F369=$R$1,DATE(YEAR(N369)+3,MONTH(N369),DAY(N369)),IF(F369=$S$1,DATE(YEAR(N369)+1,MONTH(N369),DAY(N369)),IF(F369=$T$1,DATE(YEAR(N369)+1,MONTH(N369),DAY(N369)),IF(F369=$U$1,DATE(YEAR(N369)+1,MONTH(N369),DAY(N369)),IF(F369="ЭМИ ПЧ 50",DATE(YEAR(N369)+3,MONTH(N369),DAY(N369)),"ошибка")))))))</f>
        <v>45987</v>
      </c>
      <c r="P369" s="52">
        <v>1</v>
      </c>
      <c r="Q369" s="52"/>
      <c r="R369" s="52"/>
      <c r="S369" s="52"/>
      <c r="T369" s="52"/>
      <c r="U369" s="52"/>
    </row>
    <row r="370" spans="1:21" ht="41.4" x14ac:dyDescent="0.3">
      <c r="A370" s="52">
        <f>MAX($A$2:A369)+1</f>
        <v>198</v>
      </c>
      <c r="B370" s="54" t="s">
        <v>249</v>
      </c>
      <c r="C370" s="60" t="s">
        <v>255</v>
      </c>
      <c r="D370" s="60" t="str">
        <f t="shared" si="10"/>
        <v>Старший охранник</v>
      </c>
      <c r="E370" s="60" t="str">
        <f t="shared" si="11"/>
        <v>739.1А</v>
      </c>
      <c r="F370" s="55" t="s">
        <v>205</v>
      </c>
      <c r="G370" s="55"/>
      <c r="H370" s="55"/>
      <c r="I370" s="55"/>
      <c r="J370" s="55"/>
      <c r="K370" s="55"/>
      <c r="L370" s="56"/>
      <c r="M370" s="57">
        <v>1</v>
      </c>
      <c r="N370" s="58">
        <v>45622</v>
      </c>
      <c r="O370" s="58">
        <f>IF(F370=$P$1,DATE(YEAR(N370)+1,MONTH(N370),DAY(N370)),IF(F370=$Q$1,DATE(YEAR(N370)+1,MONTH(N370),DAY(N370)),IF(F370=$R$1,DATE(YEAR(N370)+3,MONTH(N370),DAY(N370)),IF(F370=$S$1,DATE(YEAR(N370)+1,MONTH(N370),DAY(N370)),IF(F370=$T$1,DATE(YEAR(N370)+1,MONTH(N370),DAY(N370)),IF(F370=$U$1,DATE(YEAR(N370)+1,MONTH(N370),DAY(N370)),IF(F370="ЭМИ ПЧ 50",DATE(YEAR(N370)+3,MONTH(N370),DAY(N370)),"ошибка")))))))</f>
        <v>45987</v>
      </c>
      <c r="P370" s="52">
        <v>1</v>
      </c>
      <c r="Q370" s="52"/>
      <c r="R370" s="52"/>
      <c r="S370" s="52"/>
      <c r="T370" s="52"/>
      <c r="U370" s="52"/>
    </row>
    <row r="371" spans="1:21" x14ac:dyDescent="0.3">
      <c r="A371" s="101">
        <f>MAX($A$2:A370)+1</f>
        <v>199</v>
      </c>
      <c r="B371" s="103" t="s">
        <v>249</v>
      </c>
      <c r="C371" s="102" t="s">
        <v>256</v>
      </c>
      <c r="D371" s="53" t="str">
        <f t="shared" si="10"/>
        <v>Старший охранник</v>
      </c>
      <c r="E371" s="53" t="str">
        <f t="shared" si="11"/>
        <v>739.2А</v>
      </c>
      <c r="F371" s="55" t="s">
        <v>205</v>
      </c>
      <c r="G371" s="63"/>
      <c r="H371" s="63"/>
      <c r="I371" s="63"/>
      <c r="J371" s="63"/>
      <c r="K371" s="63"/>
      <c r="L371" s="56"/>
      <c r="M371" s="57">
        <v>1</v>
      </c>
      <c r="N371" s="59">
        <v>45622</v>
      </c>
      <c r="O371" s="58">
        <f>IF(F371=$P$1,DATE(YEAR(N371)+1,MONTH(N371),DAY(N371)),IF(F371=$Q$1,DATE(YEAR(N371)+1,MONTH(N371),DAY(N371)),IF(F371=$R$1,DATE(YEAR(N371)+3,MONTH(N371),DAY(N371)),IF(F371=$S$1,DATE(YEAR(N371)+1,MONTH(N371),DAY(N371)),IF(F371=$T$1,DATE(YEAR(N371)+1,MONTH(N371),DAY(N371)),IF(F371=$U$1,DATE(YEAR(N371)+1,MONTH(N371),DAY(N371)),IF(F371="ЭМИ ПЧ 50",DATE(YEAR(N371)+3,MONTH(N371),DAY(N371)),"ошибка")))))))</f>
        <v>45987</v>
      </c>
      <c r="P371" s="52">
        <v>1</v>
      </c>
      <c r="Q371" s="52">
        <v>1</v>
      </c>
      <c r="R371" s="52"/>
      <c r="S371" s="52"/>
      <c r="T371" s="52"/>
      <c r="U371" s="52"/>
    </row>
    <row r="372" spans="1:21" x14ac:dyDescent="0.3">
      <c r="A372" s="101"/>
      <c r="B372" s="103"/>
      <c r="C372" s="102"/>
      <c r="D372" s="53" t="str">
        <f t="shared" si="10"/>
        <v>Старший охранник</v>
      </c>
      <c r="E372" s="53" t="str">
        <f t="shared" si="11"/>
        <v>739.2А</v>
      </c>
      <c r="F372" s="55" t="s">
        <v>926</v>
      </c>
      <c r="G372" s="63"/>
      <c r="H372" s="63"/>
      <c r="I372" s="63"/>
      <c r="J372" s="63"/>
      <c r="K372" s="63"/>
      <c r="L372" s="56"/>
      <c r="M372" s="57">
        <v>1</v>
      </c>
      <c r="N372" s="58">
        <v>45622</v>
      </c>
      <c r="O372" s="58">
        <f>IF(F372=$P$1,DATE(YEAR(N372)+1,MONTH(N372),DAY(N372)),IF(F372=$Q$1,DATE(YEAR(N372)+1,MONTH(N372),DAY(N372)),IF(F372=$R$1,DATE(YEAR(N372)+3,MONTH(N372),DAY(N372)),IF(F372=$S$1,DATE(YEAR(N372)+1,MONTH(N372),DAY(N372)),IF(F372=$T$1,DATE(YEAR(N372)+1,MONTH(N372),DAY(N372)),IF(F372=$U$1,DATE(YEAR(N372)+1,MONTH(N372),DAY(N372)),IF(F372="ЭМИ ПЧ 50",DATE(YEAR(N372)+3,MONTH(N372),DAY(N372)),"ошибка")))))))</f>
        <v>45987</v>
      </c>
      <c r="P372" s="52"/>
      <c r="Q372" s="52"/>
      <c r="R372" s="52"/>
      <c r="S372" s="52"/>
      <c r="T372" s="52"/>
      <c r="U372" s="52"/>
    </row>
    <row r="373" spans="1:21" x14ac:dyDescent="0.3">
      <c r="A373" s="101">
        <f>MAX($A$2:A372)+1</f>
        <v>200</v>
      </c>
      <c r="B373" s="103" t="s">
        <v>249</v>
      </c>
      <c r="C373" s="102" t="s">
        <v>257</v>
      </c>
      <c r="D373" s="53" t="str">
        <f t="shared" si="10"/>
        <v>Старший охранник</v>
      </c>
      <c r="E373" s="53" t="str">
        <f t="shared" si="11"/>
        <v>739.3А</v>
      </c>
      <c r="F373" s="55" t="s">
        <v>205</v>
      </c>
      <c r="G373" s="63"/>
      <c r="H373" s="63"/>
      <c r="I373" s="63"/>
      <c r="J373" s="63"/>
      <c r="K373" s="63"/>
      <c r="L373" s="56"/>
      <c r="M373" s="57">
        <v>1</v>
      </c>
      <c r="N373" s="59">
        <v>45622</v>
      </c>
      <c r="O373" s="58">
        <f>IF(F373=$P$1,DATE(YEAR(N373)+1,MONTH(N373),DAY(N373)),IF(F373=$Q$1,DATE(YEAR(N373)+1,MONTH(N373),DAY(N373)),IF(F373=$R$1,DATE(YEAR(N373)+3,MONTH(N373),DAY(N373)),IF(F373=$S$1,DATE(YEAR(N373)+1,MONTH(N373),DAY(N373)),IF(F373=$T$1,DATE(YEAR(N373)+1,MONTH(N373),DAY(N373)),IF(F373=$U$1,DATE(YEAR(N373)+1,MONTH(N373),DAY(N373)),IF(F373="ЭМИ ПЧ 50",DATE(YEAR(N373)+3,MONTH(N373),DAY(N373)),"ошибка")))))))</f>
        <v>45987</v>
      </c>
      <c r="P373" s="52">
        <v>1</v>
      </c>
      <c r="Q373" s="52">
        <v>1</v>
      </c>
      <c r="R373" s="52"/>
      <c r="S373" s="52"/>
      <c r="T373" s="52"/>
      <c r="U373" s="52"/>
    </row>
    <row r="374" spans="1:21" x14ac:dyDescent="0.3">
      <c r="A374" s="101"/>
      <c r="B374" s="103"/>
      <c r="C374" s="102"/>
      <c r="D374" s="53" t="str">
        <f t="shared" si="10"/>
        <v>Старший охранник</v>
      </c>
      <c r="E374" s="53" t="str">
        <f t="shared" si="11"/>
        <v>739.3А</v>
      </c>
      <c r="F374" s="55" t="s">
        <v>926</v>
      </c>
      <c r="G374" s="63"/>
      <c r="H374" s="63"/>
      <c r="I374" s="63"/>
      <c r="J374" s="63"/>
      <c r="K374" s="63"/>
      <c r="L374" s="56"/>
      <c r="M374" s="57">
        <v>1</v>
      </c>
      <c r="N374" s="58">
        <v>45622</v>
      </c>
      <c r="O374" s="58">
        <f>IF(F374=$P$1,DATE(YEAR(N374)+1,MONTH(N374),DAY(N374)),IF(F374=$Q$1,DATE(YEAR(N374)+1,MONTH(N374),DAY(N374)),IF(F374=$R$1,DATE(YEAR(N374)+3,MONTH(N374),DAY(N374)),IF(F374=$S$1,DATE(YEAR(N374)+1,MONTH(N374),DAY(N374)),IF(F374=$T$1,DATE(YEAR(N374)+1,MONTH(N374),DAY(N374)),IF(F374=$U$1,DATE(YEAR(N374)+1,MONTH(N374),DAY(N374)),IF(F374="ЭМИ ПЧ 50",DATE(YEAR(N374)+3,MONTH(N374),DAY(N374)),"ошибка")))))))</f>
        <v>45987</v>
      </c>
      <c r="P374" s="52"/>
      <c r="Q374" s="52"/>
      <c r="R374" s="52"/>
      <c r="S374" s="52"/>
      <c r="T374" s="52"/>
      <c r="U374" s="52"/>
    </row>
    <row r="375" spans="1:21" x14ac:dyDescent="0.3">
      <c r="A375" s="101">
        <f>MAX($A$2:A374)+1</f>
        <v>201</v>
      </c>
      <c r="B375" s="103" t="s">
        <v>249</v>
      </c>
      <c r="C375" s="102" t="s">
        <v>258</v>
      </c>
      <c r="D375" s="53" t="str">
        <f t="shared" si="10"/>
        <v>Старший охранник</v>
      </c>
      <c r="E375" s="53" t="str">
        <f t="shared" si="11"/>
        <v>20240111</v>
      </c>
      <c r="F375" s="55" t="s">
        <v>205</v>
      </c>
      <c r="G375" s="63"/>
      <c r="H375" s="63"/>
      <c r="I375" s="63"/>
      <c r="J375" s="63"/>
      <c r="K375" s="63"/>
      <c r="L375" s="56"/>
      <c r="M375" s="57">
        <v>1</v>
      </c>
      <c r="N375" s="59">
        <v>45622</v>
      </c>
      <c r="O375" s="58">
        <f>IF(F375=$P$1,DATE(YEAR(N375)+1,MONTH(N375),DAY(N375)),IF(F375=$Q$1,DATE(YEAR(N375)+1,MONTH(N375),DAY(N375)),IF(F375=$R$1,DATE(YEAR(N375)+3,MONTH(N375),DAY(N375)),IF(F375=$S$1,DATE(YEAR(N375)+1,MONTH(N375),DAY(N375)),IF(F375=$T$1,DATE(YEAR(N375)+1,MONTH(N375),DAY(N375)),IF(F375=$U$1,DATE(YEAR(N375)+1,MONTH(N375),DAY(N375)),IF(F375="ЭМИ ПЧ 50",DATE(YEAR(N375)+3,MONTH(N375),DAY(N375)),"ошибка")))))))</f>
        <v>45987</v>
      </c>
      <c r="P375" s="52">
        <v>1</v>
      </c>
      <c r="Q375" s="52">
        <v>1</v>
      </c>
      <c r="R375" s="52"/>
      <c r="S375" s="52"/>
      <c r="T375" s="52"/>
      <c r="U375" s="52"/>
    </row>
    <row r="376" spans="1:21" x14ac:dyDescent="0.3">
      <c r="A376" s="101"/>
      <c r="B376" s="103"/>
      <c r="C376" s="102"/>
      <c r="D376" s="53" t="str">
        <f t="shared" si="10"/>
        <v>Старший охранник</v>
      </c>
      <c r="E376" s="53" t="str">
        <f t="shared" si="11"/>
        <v>20240111</v>
      </c>
      <c r="F376" s="55" t="s">
        <v>926</v>
      </c>
      <c r="G376" s="63"/>
      <c r="H376" s="63"/>
      <c r="I376" s="63"/>
      <c r="J376" s="63"/>
      <c r="K376" s="63"/>
      <c r="L376" s="56"/>
      <c r="M376" s="57">
        <v>1</v>
      </c>
      <c r="N376" s="58">
        <v>45622</v>
      </c>
      <c r="O376" s="58">
        <f>IF(F376=$P$1,DATE(YEAR(N376)+1,MONTH(N376),DAY(N376)),IF(F376=$Q$1,DATE(YEAR(N376)+1,MONTH(N376),DAY(N376)),IF(F376=$R$1,DATE(YEAR(N376)+3,MONTH(N376),DAY(N376)),IF(F376=$S$1,DATE(YEAR(N376)+1,MONTH(N376),DAY(N376)),IF(F376=$T$1,DATE(YEAR(N376)+1,MONTH(N376),DAY(N376)),IF(F376=$U$1,DATE(YEAR(N376)+1,MONTH(N376),DAY(N376)),IF(F376="ЭМИ ПЧ 50",DATE(YEAR(N376)+3,MONTH(N376),DAY(N376)),"ошибка")))))))</f>
        <v>45987</v>
      </c>
      <c r="P376" s="52"/>
      <c r="Q376" s="52"/>
      <c r="R376" s="52"/>
      <c r="S376" s="52"/>
      <c r="T376" s="52"/>
      <c r="U376" s="52"/>
    </row>
    <row r="377" spans="1:21" x14ac:dyDescent="0.3">
      <c r="A377" s="101">
        <f>MAX($A$2:A376)+1</f>
        <v>202</v>
      </c>
      <c r="B377" s="103" t="s">
        <v>249</v>
      </c>
      <c r="C377" s="102" t="s">
        <v>259</v>
      </c>
      <c r="D377" s="53" t="str">
        <f t="shared" si="10"/>
        <v>Старший охранник</v>
      </c>
      <c r="E377" s="53" t="str">
        <f t="shared" si="11"/>
        <v>20240112</v>
      </c>
      <c r="F377" s="55" t="s">
        <v>205</v>
      </c>
      <c r="G377" s="63"/>
      <c r="H377" s="63"/>
      <c r="I377" s="63"/>
      <c r="J377" s="63"/>
      <c r="K377" s="63"/>
      <c r="L377" s="56"/>
      <c r="M377" s="57">
        <v>1</v>
      </c>
      <c r="N377" s="59">
        <v>45622</v>
      </c>
      <c r="O377" s="58">
        <f>IF(F377=$P$1,DATE(YEAR(N377)+1,MONTH(N377),DAY(N377)),IF(F377=$Q$1,DATE(YEAR(N377)+1,MONTH(N377),DAY(N377)),IF(F377=$R$1,DATE(YEAR(N377)+3,MONTH(N377),DAY(N377)),IF(F377=$S$1,DATE(YEAR(N377)+1,MONTH(N377),DAY(N377)),IF(F377=$T$1,DATE(YEAR(N377)+1,MONTH(N377),DAY(N377)),IF(F377=$U$1,DATE(YEAR(N377)+1,MONTH(N377),DAY(N377)),IF(F377="ЭМИ ПЧ 50",DATE(YEAR(N377)+3,MONTH(N377),DAY(N377)),"ошибка")))))))</f>
        <v>45987</v>
      </c>
      <c r="P377" s="52">
        <v>1</v>
      </c>
      <c r="Q377" s="52">
        <v>1</v>
      </c>
      <c r="R377" s="52"/>
      <c r="S377" s="52"/>
      <c r="T377" s="52"/>
      <c r="U377" s="52"/>
    </row>
    <row r="378" spans="1:21" x14ac:dyDescent="0.3">
      <c r="A378" s="101"/>
      <c r="B378" s="103"/>
      <c r="C378" s="102"/>
      <c r="D378" s="53" t="str">
        <f t="shared" si="10"/>
        <v>Старший охранник</v>
      </c>
      <c r="E378" s="53" t="str">
        <f t="shared" si="11"/>
        <v>20240112</v>
      </c>
      <c r="F378" s="55" t="s">
        <v>926</v>
      </c>
      <c r="G378" s="63"/>
      <c r="H378" s="63"/>
      <c r="I378" s="63"/>
      <c r="J378" s="63"/>
      <c r="K378" s="63"/>
      <c r="L378" s="56"/>
      <c r="M378" s="57">
        <v>1</v>
      </c>
      <c r="N378" s="58">
        <v>45622</v>
      </c>
      <c r="O378" s="58">
        <f>IF(F378=$P$1,DATE(YEAR(N378)+1,MONTH(N378),DAY(N378)),IF(F378=$Q$1,DATE(YEAR(N378)+1,MONTH(N378),DAY(N378)),IF(F378=$R$1,DATE(YEAR(N378)+3,MONTH(N378),DAY(N378)),IF(F378=$S$1,DATE(YEAR(N378)+1,MONTH(N378),DAY(N378)),IF(F378=$T$1,DATE(YEAR(N378)+1,MONTH(N378),DAY(N378)),IF(F378=$U$1,DATE(YEAR(N378)+1,MONTH(N378),DAY(N378)),IF(F378="ЭМИ ПЧ 50",DATE(YEAR(N378)+3,MONTH(N378),DAY(N378)),"ошибка")))))))</f>
        <v>45987</v>
      </c>
      <c r="P378" s="52"/>
      <c r="Q378" s="52"/>
      <c r="R378" s="52"/>
      <c r="S378" s="52"/>
      <c r="T378" s="52"/>
      <c r="U378" s="52"/>
    </row>
    <row r="379" spans="1:21" x14ac:dyDescent="0.3">
      <c r="A379" s="101">
        <f>MAX($A$2:A378)+1</f>
        <v>203</v>
      </c>
      <c r="B379" s="103" t="s">
        <v>249</v>
      </c>
      <c r="C379" s="102" t="s">
        <v>260</v>
      </c>
      <c r="D379" s="53" t="str">
        <f t="shared" si="10"/>
        <v>Старший охранник</v>
      </c>
      <c r="E379" s="53" t="str">
        <f t="shared" si="11"/>
        <v>20240113</v>
      </c>
      <c r="F379" s="55" t="s">
        <v>205</v>
      </c>
      <c r="G379" s="63"/>
      <c r="H379" s="63"/>
      <c r="I379" s="63"/>
      <c r="J379" s="63"/>
      <c r="K379" s="63"/>
      <c r="L379" s="56"/>
      <c r="M379" s="57">
        <v>1</v>
      </c>
      <c r="N379" s="59">
        <v>45622</v>
      </c>
      <c r="O379" s="58">
        <f>IF(F379=$P$1,DATE(YEAR(N379)+1,MONTH(N379),DAY(N379)),IF(F379=$Q$1,DATE(YEAR(N379)+1,MONTH(N379),DAY(N379)),IF(F379=$R$1,DATE(YEAR(N379)+3,MONTH(N379),DAY(N379)),IF(F379=$S$1,DATE(YEAR(N379)+1,MONTH(N379),DAY(N379)),IF(F379=$T$1,DATE(YEAR(N379)+1,MONTH(N379),DAY(N379)),IF(F379=$U$1,DATE(YEAR(N379)+1,MONTH(N379),DAY(N379)),IF(F379="ЭМИ ПЧ 50",DATE(YEAR(N379)+3,MONTH(N379),DAY(N379)),"ошибка")))))))</f>
        <v>45987</v>
      </c>
      <c r="P379" s="52">
        <v>1</v>
      </c>
      <c r="Q379" s="52">
        <v>1</v>
      </c>
      <c r="R379" s="52"/>
      <c r="S379" s="52"/>
      <c r="T379" s="52"/>
      <c r="U379" s="52"/>
    </row>
    <row r="380" spans="1:21" x14ac:dyDescent="0.3">
      <c r="A380" s="101"/>
      <c r="B380" s="103"/>
      <c r="C380" s="102"/>
      <c r="D380" s="53" t="str">
        <f t="shared" si="10"/>
        <v>Старший охранник</v>
      </c>
      <c r="E380" s="53" t="str">
        <f t="shared" si="11"/>
        <v>20240113</v>
      </c>
      <c r="F380" s="55" t="s">
        <v>926</v>
      </c>
      <c r="G380" s="63"/>
      <c r="H380" s="63"/>
      <c r="I380" s="63"/>
      <c r="J380" s="63"/>
      <c r="K380" s="63"/>
      <c r="L380" s="56"/>
      <c r="M380" s="57">
        <v>1</v>
      </c>
      <c r="N380" s="58">
        <v>45622</v>
      </c>
      <c r="O380" s="58">
        <f>IF(F380=$P$1,DATE(YEAR(N380)+1,MONTH(N380),DAY(N380)),IF(F380=$Q$1,DATE(YEAR(N380)+1,MONTH(N380),DAY(N380)),IF(F380=$R$1,DATE(YEAR(N380)+3,MONTH(N380),DAY(N380)),IF(F380=$S$1,DATE(YEAR(N380)+1,MONTH(N380),DAY(N380)),IF(F380=$T$1,DATE(YEAR(N380)+1,MONTH(N380),DAY(N380)),IF(F380=$U$1,DATE(YEAR(N380)+1,MONTH(N380),DAY(N380)),IF(F380="ЭМИ ПЧ 50",DATE(YEAR(N380)+3,MONTH(N380),DAY(N380)),"ошибка")))))))</f>
        <v>45987</v>
      </c>
      <c r="P380" s="52"/>
      <c r="Q380" s="52"/>
      <c r="R380" s="52"/>
      <c r="S380" s="52"/>
      <c r="T380" s="52"/>
      <c r="U380" s="52"/>
    </row>
    <row r="381" spans="1:21" x14ac:dyDescent="0.3">
      <c r="A381" s="101">
        <f>MAX($A$2:A380)+1</f>
        <v>204</v>
      </c>
      <c r="B381" s="103" t="s">
        <v>249</v>
      </c>
      <c r="C381" s="102" t="s">
        <v>261</v>
      </c>
      <c r="D381" s="53" t="str">
        <f t="shared" si="10"/>
        <v>Старший охранник</v>
      </c>
      <c r="E381" s="53" t="str">
        <f t="shared" si="11"/>
        <v>20240114</v>
      </c>
      <c r="F381" s="55" t="s">
        <v>205</v>
      </c>
      <c r="G381" s="63"/>
      <c r="H381" s="63"/>
      <c r="I381" s="63"/>
      <c r="J381" s="63"/>
      <c r="K381" s="63"/>
      <c r="L381" s="56"/>
      <c r="M381" s="57">
        <v>1</v>
      </c>
      <c r="N381" s="59">
        <v>45622</v>
      </c>
      <c r="O381" s="58">
        <f>IF(F381=$P$1,DATE(YEAR(N381)+1,MONTH(N381),DAY(N381)),IF(F381=$Q$1,DATE(YEAR(N381)+1,MONTH(N381),DAY(N381)),IF(F381=$R$1,DATE(YEAR(N381)+3,MONTH(N381),DAY(N381)),IF(F381=$S$1,DATE(YEAR(N381)+1,MONTH(N381),DAY(N381)),IF(F381=$T$1,DATE(YEAR(N381)+1,MONTH(N381),DAY(N381)),IF(F381=$U$1,DATE(YEAR(N381)+1,MONTH(N381),DAY(N381)),IF(F381="ЭМИ ПЧ 50",DATE(YEAR(N381)+3,MONTH(N381),DAY(N381)),"ошибка")))))))</f>
        <v>45987</v>
      </c>
      <c r="P381" s="52">
        <v>1</v>
      </c>
      <c r="Q381" s="52">
        <v>1</v>
      </c>
      <c r="R381" s="52"/>
      <c r="S381" s="52"/>
      <c r="T381" s="52"/>
      <c r="U381" s="52"/>
    </row>
    <row r="382" spans="1:21" x14ac:dyDescent="0.3">
      <c r="A382" s="101"/>
      <c r="B382" s="103"/>
      <c r="C382" s="102"/>
      <c r="D382" s="53" t="str">
        <f t="shared" si="10"/>
        <v>Старший охранник</v>
      </c>
      <c r="E382" s="53" t="str">
        <f t="shared" si="11"/>
        <v>20240114</v>
      </c>
      <c r="F382" s="55" t="s">
        <v>926</v>
      </c>
      <c r="G382" s="63"/>
      <c r="H382" s="63"/>
      <c r="I382" s="63"/>
      <c r="J382" s="63"/>
      <c r="K382" s="63"/>
      <c r="L382" s="56"/>
      <c r="M382" s="57">
        <v>1</v>
      </c>
      <c r="N382" s="58">
        <v>45622</v>
      </c>
      <c r="O382" s="58">
        <f>IF(F382=$P$1,DATE(YEAR(N382)+1,MONTH(N382),DAY(N382)),IF(F382=$Q$1,DATE(YEAR(N382)+1,MONTH(N382),DAY(N382)),IF(F382=$R$1,DATE(YEAR(N382)+3,MONTH(N382),DAY(N382)),IF(F382=$S$1,DATE(YEAR(N382)+1,MONTH(N382),DAY(N382)),IF(F382=$T$1,DATE(YEAR(N382)+1,MONTH(N382),DAY(N382)),IF(F382=$U$1,DATE(YEAR(N382)+1,MONTH(N382),DAY(N382)),IF(F382="ЭМИ ПЧ 50",DATE(YEAR(N382)+3,MONTH(N382),DAY(N382)),"ошибка")))))))</f>
        <v>45987</v>
      </c>
      <c r="P382" s="52"/>
      <c r="Q382" s="52"/>
      <c r="R382" s="52"/>
      <c r="S382" s="52"/>
      <c r="T382" s="52"/>
      <c r="U382" s="52"/>
    </row>
    <row r="383" spans="1:21" x14ac:dyDescent="0.3">
      <c r="A383" s="101">
        <f>MAX($A$2:A382)+1</f>
        <v>205</v>
      </c>
      <c r="B383" s="103" t="s">
        <v>249</v>
      </c>
      <c r="C383" s="102" t="s">
        <v>262</v>
      </c>
      <c r="D383" s="53" t="str">
        <f t="shared" si="10"/>
        <v>Старший охранник</v>
      </c>
      <c r="E383" s="53" t="str">
        <f t="shared" si="11"/>
        <v>20240115</v>
      </c>
      <c r="F383" s="55" t="s">
        <v>205</v>
      </c>
      <c r="G383" s="63"/>
      <c r="H383" s="63"/>
      <c r="I383" s="63"/>
      <c r="J383" s="63"/>
      <c r="K383" s="63"/>
      <c r="L383" s="56"/>
      <c r="M383" s="57">
        <v>1</v>
      </c>
      <c r="N383" s="59">
        <v>45622</v>
      </c>
      <c r="O383" s="58">
        <f>IF(F383=$P$1,DATE(YEAR(N383)+1,MONTH(N383),DAY(N383)),IF(F383=$Q$1,DATE(YEAR(N383)+1,MONTH(N383),DAY(N383)),IF(F383=$R$1,DATE(YEAR(N383)+3,MONTH(N383),DAY(N383)),IF(F383=$S$1,DATE(YEAR(N383)+1,MONTH(N383),DAY(N383)),IF(F383=$T$1,DATE(YEAR(N383)+1,MONTH(N383),DAY(N383)),IF(F383=$U$1,DATE(YEAR(N383)+1,MONTH(N383),DAY(N383)),IF(F383="ЭМИ ПЧ 50",DATE(YEAR(N383)+3,MONTH(N383),DAY(N383)),"ошибка")))))))</f>
        <v>45987</v>
      </c>
      <c r="P383" s="52">
        <v>1</v>
      </c>
      <c r="Q383" s="52">
        <v>1</v>
      </c>
      <c r="R383" s="52"/>
      <c r="S383" s="52"/>
      <c r="T383" s="52"/>
      <c r="U383" s="52"/>
    </row>
    <row r="384" spans="1:21" x14ac:dyDescent="0.3">
      <c r="A384" s="101"/>
      <c r="B384" s="103"/>
      <c r="C384" s="102"/>
      <c r="D384" s="53" t="str">
        <f t="shared" si="10"/>
        <v>Старший охранник</v>
      </c>
      <c r="E384" s="53" t="str">
        <f t="shared" si="11"/>
        <v>20240115</v>
      </c>
      <c r="F384" s="55" t="s">
        <v>926</v>
      </c>
      <c r="G384" s="63"/>
      <c r="H384" s="63"/>
      <c r="I384" s="63"/>
      <c r="J384" s="63"/>
      <c r="K384" s="63"/>
      <c r="L384" s="56"/>
      <c r="M384" s="57">
        <v>1</v>
      </c>
      <c r="N384" s="58">
        <v>45622</v>
      </c>
      <c r="O384" s="58">
        <f>IF(F384=$P$1,DATE(YEAR(N384)+1,MONTH(N384),DAY(N384)),IF(F384=$Q$1,DATE(YEAR(N384)+1,MONTH(N384),DAY(N384)),IF(F384=$R$1,DATE(YEAR(N384)+3,MONTH(N384),DAY(N384)),IF(F384=$S$1,DATE(YEAR(N384)+1,MONTH(N384),DAY(N384)),IF(F384=$T$1,DATE(YEAR(N384)+1,MONTH(N384),DAY(N384)),IF(F384=$U$1,DATE(YEAR(N384)+1,MONTH(N384),DAY(N384)),IF(F384="ЭМИ ПЧ 50",DATE(YEAR(N384)+3,MONTH(N384),DAY(N384)),"ошибка")))))))</f>
        <v>45987</v>
      </c>
      <c r="P384" s="52"/>
      <c r="Q384" s="52"/>
      <c r="R384" s="52"/>
      <c r="S384" s="52"/>
      <c r="T384" s="52"/>
      <c r="U384" s="52"/>
    </row>
    <row r="385" spans="1:21" x14ac:dyDescent="0.3">
      <c r="A385" s="101">
        <f>MAX($A$2:A384)+1</f>
        <v>206</v>
      </c>
      <c r="B385" s="103" t="s">
        <v>249</v>
      </c>
      <c r="C385" s="102" t="s">
        <v>263</v>
      </c>
      <c r="D385" s="53" t="str">
        <f t="shared" si="10"/>
        <v>Старший охранник</v>
      </c>
      <c r="E385" s="53" t="str">
        <f t="shared" si="11"/>
        <v>20240116</v>
      </c>
      <c r="F385" s="55" t="s">
        <v>205</v>
      </c>
      <c r="G385" s="63"/>
      <c r="H385" s="63"/>
      <c r="I385" s="63"/>
      <c r="J385" s="63"/>
      <c r="K385" s="63"/>
      <c r="L385" s="56"/>
      <c r="M385" s="57">
        <v>1</v>
      </c>
      <c r="N385" s="59">
        <v>45622</v>
      </c>
      <c r="O385" s="58">
        <f>IF(F385=$P$1,DATE(YEAR(N385)+1,MONTH(N385),DAY(N385)),IF(F385=$Q$1,DATE(YEAR(N385)+1,MONTH(N385),DAY(N385)),IF(F385=$R$1,DATE(YEAR(N385)+3,MONTH(N385),DAY(N385)),IF(F385=$S$1,DATE(YEAR(N385)+1,MONTH(N385),DAY(N385)),IF(F385=$T$1,DATE(YEAR(N385)+1,MONTH(N385),DAY(N385)),IF(F385=$U$1,DATE(YEAR(N385)+1,MONTH(N385),DAY(N385)),IF(F385="ЭМИ ПЧ 50",DATE(YEAR(N385)+3,MONTH(N385),DAY(N385)),"ошибка")))))))</f>
        <v>45987</v>
      </c>
      <c r="P385" s="52">
        <v>1</v>
      </c>
      <c r="Q385" s="52">
        <v>1</v>
      </c>
      <c r="R385" s="52"/>
      <c r="S385" s="52"/>
      <c r="T385" s="52"/>
      <c r="U385" s="52"/>
    </row>
    <row r="386" spans="1:21" x14ac:dyDescent="0.3">
      <c r="A386" s="101"/>
      <c r="B386" s="103"/>
      <c r="C386" s="102"/>
      <c r="D386" s="53" t="str">
        <f t="shared" si="10"/>
        <v>Старший охранник</v>
      </c>
      <c r="E386" s="53" t="str">
        <f t="shared" si="11"/>
        <v>20240116</v>
      </c>
      <c r="F386" s="55" t="s">
        <v>926</v>
      </c>
      <c r="G386" s="63"/>
      <c r="H386" s="63"/>
      <c r="I386" s="63"/>
      <c r="J386" s="63"/>
      <c r="K386" s="63"/>
      <c r="L386" s="56"/>
      <c r="M386" s="57">
        <v>1</v>
      </c>
      <c r="N386" s="58">
        <v>45622</v>
      </c>
      <c r="O386" s="58">
        <f>IF(F386=$P$1,DATE(YEAR(N386)+1,MONTH(N386),DAY(N386)),IF(F386=$Q$1,DATE(YEAR(N386)+1,MONTH(N386),DAY(N386)),IF(F386=$R$1,DATE(YEAR(N386)+3,MONTH(N386),DAY(N386)),IF(F386=$S$1,DATE(YEAR(N386)+1,MONTH(N386),DAY(N386)),IF(F386=$T$1,DATE(YEAR(N386)+1,MONTH(N386),DAY(N386)),IF(F386=$U$1,DATE(YEAR(N386)+1,MONTH(N386),DAY(N386)),IF(F386="ЭМИ ПЧ 50",DATE(YEAR(N386)+3,MONTH(N386),DAY(N386)),"ошибка")))))))</f>
        <v>45987</v>
      </c>
      <c r="P386" s="52"/>
      <c r="Q386" s="52"/>
      <c r="R386" s="52"/>
      <c r="S386" s="52"/>
      <c r="T386" s="52"/>
      <c r="U386" s="52"/>
    </row>
    <row r="387" spans="1:21" x14ac:dyDescent="0.3">
      <c r="A387" s="101">
        <f>MAX($A$2:A386)+1</f>
        <v>207</v>
      </c>
      <c r="B387" s="103" t="s">
        <v>249</v>
      </c>
      <c r="C387" s="102" t="s">
        <v>264</v>
      </c>
      <c r="D387" s="53" t="str">
        <f t="shared" si="10"/>
        <v>Старший охранник</v>
      </c>
      <c r="E387" s="53" t="str">
        <f t="shared" si="11"/>
        <v>20240117</v>
      </c>
      <c r="F387" s="55" t="s">
        <v>205</v>
      </c>
      <c r="G387" s="63"/>
      <c r="H387" s="63"/>
      <c r="I387" s="63"/>
      <c r="J387" s="63"/>
      <c r="K387" s="63"/>
      <c r="L387" s="56"/>
      <c r="M387" s="57">
        <v>1</v>
      </c>
      <c r="N387" s="59">
        <v>45622</v>
      </c>
      <c r="O387" s="58">
        <f>IF(F387=$P$1,DATE(YEAR(N387)+1,MONTH(N387),DAY(N387)),IF(F387=$Q$1,DATE(YEAR(N387)+1,MONTH(N387),DAY(N387)),IF(F387=$R$1,DATE(YEAR(N387)+3,MONTH(N387),DAY(N387)),IF(F387=$S$1,DATE(YEAR(N387)+1,MONTH(N387),DAY(N387)),IF(F387=$T$1,DATE(YEAR(N387)+1,MONTH(N387),DAY(N387)),IF(F387=$U$1,DATE(YEAR(N387)+1,MONTH(N387),DAY(N387)),IF(F387="ЭМИ ПЧ 50",DATE(YEAR(N387)+3,MONTH(N387),DAY(N387)),"ошибка")))))))</f>
        <v>45987</v>
      </c>
      <c r="P387" s="52">
        <v>1</v>
      </c>
      <c r="Q387" s="52">
        <v>1</v>
      </c>
      <c r="R387" s="52"/>
      <c r="S387" s="52"/>
      <c r="T387" s="52"/>
      <c r="U387" s="52"/>
    </row>
    <row r="388" spans="1:21" x14ac:dyDescent="0.3">
      <c r="A388" s="101"/>
      <c r="B388" s="103"/>
      <c r="C388" s="102"/>
      <c r="D388" s="53" t="str">
        <f t="shared" si="10"/>
        <v>Старший охранник</v>
      </c>
      <c r="E388" s="53" t="str">
        <f t="shared" si="11"/>
        <v>20240117</v>
      </c>
      <c r="F388" s="55" t="s">
        <v>926</v>
      </c>
      <c r="G388" s="63"/>
      <c r="H388" s="63"/>
      <c r="I388" s="63"/>
      <c r="J388" s="63"/>
      <c r="K388" s="63"/>
      <c r="L388" s="56"/>
      <c r="M388" s="57">
        <v>1</v>
      </c>
      <c r="N388" s="58">
        <v>45622</v>
      </c>
      <c r="O388" s="58">
        <f>IF(F388=$P$1,DATE(YEAR(N388)+1,MONTH(N388),DAY(N388)),IF(F388=$Q$1,DATE(YEAR(N388)+1,MONTH(N388),DAY(N388)),IF(F388=$R$1,DATE(YEAR(N388)+3,MONTH(N388),DAY(N388)),IF(F388=$S$1,DATE(YEAR(N388)+1,MONTH(N388),DAY(N388)),IF(F388=$T$1,DATE(YEAR(N388)+1,MONTH(N388),DAY(N388)),IF(F388=$U$1,DATE(YEAR(N388)+1,MONTH(N388),DAY(N388)),IF(F388="ЭМИ ПЧ 50",DATE(YEAR(N388)+3,MONTH(N388),DAY(N388)),"ошибка")))))))</f>
        <v>45987</v>
      </c>
      <c r="P388" s="52"/>
      <c r="Q388" s="52"/>
      <c r="R388" s="52"/>
      <c r="S388" s="52"/>
      <c r="T388" s="52"/>
      <c r="U388" s="52"/>
    </row>
    <row r="389" spans="1:21" x14ac:dyDescent="0.3">
      <c r="A389" s="101">
        <f>MAX($A$2:A388)+1</f>
        <v>208</v>
      </c>
      <c r="B389" s="103" t="s">
        <v>249</v>
      </c>
      <c r="C389" s="102" t="s">
        <v>265</v>
      </c>
      <c r="D389" s="53" t="str">
        <f t="shared" si="10"/>
        <v>Старший охранник</v>
      </c>
      <c r="E389" s="53" t="str">
        <f t="shared" si="11"/>
        <v>20240118</v>
      </c>
      <c r="F389" s="55" t="s">
        <v>205</v>
      </c>
      <c r="G389" s="63"/>
      <c r="H389" s="63"/>
      <c r="I389" s="63"/>
      <c r="J389" s="63"/>
      <c r="K389" s="63"/>
      <c r="L389" s="56"/>
      <c r="M389" s="57">
        <v>1</v>
      </c>
      <c r="N389" s="59">
        <v>45622</v>
      </c>
      <c r="O389" s="58">
        <f>IF(F389=$P$1,DATE(YEAR(N389)+1,MONTH(N389),DAY(N389)),IF(F389=$Q$1,DATE(YEAR(N389)+1,MONTH(N389),DAY(N389)),IF(F389=$R$1,DATE(YEAR(N389)+3,MONTH(N389),DAY(N389)),IF(F389=$S$1,DATE(YEAR(N389)+1,MONTH(N389),DAY(N389)),IF(F389=$T$1,DATE(YEAR(N389)+1,MONTH(N389),DAY(N389)),IF(F389=$U$1,DATE(YEAR(N389)+1,MONTH(N389),DAY(N389)),IF(F389="ЭМИ ПЧ 50",DATE(YEAR(N389)+3,MONTH(N389),DAY(N389)),"ошибка")))))))</f>
        <v>45987</v>
      </c>
      <c r="P389" s="52">
        <v>1</v>
      </c>
      <c r="Q389" s="52">
        <v>1</v>
      </c>
      <c r="R389" s="52"/>
      <c r="S389" s="52"/>
      <c r="T389" s="52"/>
      <c r="U389" s="52"/>
    </row>
    <row r="390" spans="1:21" x14ac:dyDescent="0.3">
      <c r="A390" s="101"/>
      <c r="B390" s="103"/>
      <c r="C390" s="102"/>
      <c r="D390" s="53" t="str">
        <f t="shared" si="10"/>
        <v>Старший охранник</v>
      </c>
      <c r="E390" s="53" t="str">
        <f t="shared" si="11"/>
        <v>20240118</v>
      </c>
      <c r="F390" s="55" t="s">
        <v>926</v>
      </c>
      <c r="G390" s="63"/>
      <c r="H390" s="63"/>
      <c r="I390" s="63"/>
      <c r="J390" s="63"/>
      <c r="K390" s="63"/>
      <c r="L390" s="56"/>
      <c r="M390" s="57">
        <v>1</v>
      </c>
      <c r="N390" s="58">
        <v>45622</v>
      </c>
      <c r="O390" s="58">
        <f>IF(F390=$P$1,DATE(YEAR(N390)+1,MONTH(N390),DAY(N390)),IF(F390=$Q$1,DATE(YEAR(N390)+1,MONTH(N390),DAY(N390)),IF(F390=$R$1,DATE(YEAR(N390)+3,MONTH(N390),DAY(N390)),IF(F390=$S$1,DATE(YEAR(N390)+1,MONTH(N390),DAY(N390)),IF(F390=$T$1,DATE(YEAR(N390)+1,MONTH(N390),DAY(N390)),IF(F390=$U$1,DATE(YEAR(N390)+1,MONTH(N390),DAY(N390)),IF(F390="ЭМИ ПЧ 50",DATE(YEAR(N390)+3,MONTH(N390),DAY(N390)),"ошибка")))))))</f>
        <v>45987</v>
      </c>
      <c r="P390" s="52"/>
      <c r="Q390" s="52"/>
      <c r="R390" s="52"/>
      <c r="S390" s="52"/>
      <c r="T390" s="52"/>
      <c r="U390" s="52"/>
    </row>
    <row r="391" spans="1:21" x14ac:dyDescent="0.3">
      <c r="A391" s="101">
        <f>MAX($A$2:A390)+1</f>
        <v>209</v>
      </c>
      <c r="B391" s="103" t="s">
        <v>249</v>
      </c>
      <c r="C391" s="102" t="s">
        <v>266</v>
      </c>
      <c r="D391" s="53" t="str">
        <f t="shared" si="10"/>
        <v>Старший охранник</v>
      </c>
      <c r="E391" s="53" t="str">
        <f t="shared" si="11"/>
        <v>20240119</v>
      </c>
      <c r="F391" s="55" t="s">
        <v>205</v>
      </c>
      <c r="G391" s="63"/>
      <c r="H391" s="63"/>
      <c r="I391" s="63"/>
      <c r="J391" s="63"/>
      <c r="K391" s="63"/>
      <c r="L391" s="56"/>
      <c r="M391" s="57">
        <v>1</v>
      </c>
      <c r="N391" s="59">
        <v>45622</v>
      </c>
      <c r="O391" s="58">
        <f>IF(F391=$P$1,DATE(YEAR(N391)+1,MONTH(N391),DAY(N391)),IF(F391=$Q$1,DATE(YEAR(N391)+1,MONTH(N391),DAY(N391)),IF(F391=$R$1,DATE(YEAR(N391)+3,MONTH(N391),DAY(N391)),IF(F391=$S$1,DATE(YEAR(N391)+1,MONTH(N391),DAY(N391)),IF(F391=$T$1,DATE(YEAR(N391)+1,MONTH(N391),DAY(N391)),IF(F391=$U$1,DATE(YEAR(N391)+1,MONTH(N391),DAY(N391)),IF(F391="ЭМИ ПЧ 50",DATE(YEAR(N391)+3,MONTH(N391),DAY(N391)),"ошибка")))))))</f>
        <v>45987</v>
      </c>
      <c r="P391" s="52">
        <v>1</v>
      </c>
      <c r="Q391" s="52">
        <v>1</v>
      </c>
      <c r="R391" s="52"/>
      <c r="S391" s="52"/>
      <c r="T391" s="52"/>
      <c r="U391" s="52"/>
    </row>
    <row r="392" spans="1:21" x14ac:dyDescent="0.3">
      <c r="A392" s="101"/>
      <c r="B392" s="103"/>
      <c r="C392" s="102"/>
      <c r="D392" s="53" t="str">
        <f t="shared" si="10"/>
        <v>Старший охранник</v>
      </c>
      <c r="E392" s="53" t="str">
        <f t="shared" si="11"/>
        <v>20240119</v>
      </c>
      <c r="F392" s="55" t="s">
        <v>926</v>
      </c>
      <c r="G392" s="63"/>
      <c r="H392" s="63"/>
      <c r="I392" s="63"/>
      <c r="J392" s="63"/>
      <c r="K392" s="63"/>
      <c r="L392" s="56"/>
      <c r="M392" s="57">
        <v>1</v>
      </c>
      <c r="N392" s="58">
        <v>45622</v>
      </c>
      <c r="O392" s="58">
        <f>IF(F392=$P$1,DATE(YEAR(N392)+1,MONTH(N392),DAY(N392)),IF(F392=$Q$1,DATE(YEAR(N392)+1,MONTH(N392),DAY(N392)),IF(F392=$R$1,DATE(YEAR(N392)+3,MONTH(N392),DAY(N392)),IF(F392=$S$1,DATE(YEAR(N392)+1,MONTH(N392),DAY(N392)),IF(F392=$T$1,DATE(YEAR(N392)+1,MONTH(N392),DAY(N392)),IF(F392=$U$1,DATE(YEAR(N392)+1,MONTH(N392),DAY(N392)),IF(F392="ЭМИ ПЧ 50",DATE(YEAR(N392)+3,MONTH(N392),DAY(N392)),"ошибка")))))))</f>
        <v>45987</v>
      </c>
      <c r="P392" s="52"/>
      <c r="Q392" s="52"/>
      <c r="R392" s="52"/>
      <c r="S392" s="52"/>
      <c r="T392" s="52"/>
      <c r="U392" s="52"/>
    </row>
    <row r="393" spans="1:21" x14ac:dyDescent="0.3">
      <c r="A393" s="101">
        <f>MAX($A$2:A392)+1</f>
        <v>210</v>
      </c>
      <c r="B393" s="103" t="s">
        <v>249</v>
      </c>
      <c r="C393" s="102" t="s">
        <v>267</v>
      </c>
      <c r="D393" s="53" t="str">
        <f t="shared" si="10"/>
        <v>Старший охранник</v>
      </c>
      <c r="E393" s="53" t="str">
        <f t="shared" si="11"/>
        <v>20240120</v>
      </c>
      <c r="F393" s="55" t="s">
        <v>205</v>
      </c>
      <c r="G393" s="63"/>
      <c r="H393" s="63"/>
      <c r="I393" s="63"/>
      <c r="J393" s="63"/>
      <c r="K393" s="63"/>
      <c r="L393" s="56"/>
      <c r="M393" s="57">
        <v>1</v>
      </c>
      <c r="N393" s="59">
        <v>45622</v>
      </c>
      <c r="O393" s="58">
        <f>IF(F393=$P$1,DATE(YEAR(N393)+1,MONTH(N393),DAY(N393)),IF(F393=$Q$1,DATE(YEAR(N393)+1,MONTH(N393),DAY(N393)),IF(F393=$R$1,DATE(YEAR(N393)+3,MONTH(N393),DAY(N393)),IF(F393=$S$1,DATE(YEAR(N393)+1,MONTH(N393),DAY(N393)),IF(F393=$T$1,DATE(YEAR(N393)+1,MONTH(N393),DAY(N393)),IF(F393=$U$1,DATE(YEAR(N393)+1,MONTH(N393),DAY(N393)),IF(F393="ЭМИ ПЧ 50",DATE(YEAR(N393)+3,MONTH(N393),DAY(N393)),"ошибка")))))))</f>
        <v>45987</v>
      </c>
      <c r="P393" s="52">
        <v>1</v>
      </c>
      <c r="Q393" s="52">
        <v>1</v>
      </c>
      <c r="R393" s="52"/>
      <c r="S393" s="52"/>
      <c r="T393" s="52"/>
      <c r="U393" s="52"/>
    </row>
    <row r="394" spans="1:21" x14ac:dyDescent="0.3">
      <c r="A394" s="101"/>
      <c r="B394" s="103"/>
      <c r="C394" s="102"/>
      <c r="D394" s="53" t="str">
        <f t="shared" ref="D394:D457" si="12">IF(IFERROR(MID(C394,1,SEARCH(CHAR(10),C394,1)-1),0)=0,D393,MID(C394,1,SEARCH(CHAR(10),C394,1)-1))</f>
        <v>Старший охранник</v>
      </c>
      <c r="E394" s="53" t="str">
        <f t="shared" ref="E394:E457" si="13">IF(IFERROR(MID(C394,SEARCH(CHAR(10),C394,1)+1,LEN(C394)-LEN(D394)),0)=0,E393,MID(C394,SEARCH(CHAR(10),C394,1)+1,LEN(C394)-LEN(D394)))</f>
        <v>20240120</v>
      </c>
      <c r="F394" s="55" t="s">
        <v>926</v>
      </c>
      <c r="G394" s="63"/>
      <c r="H394" s="63"/>
      <c r="I394" s="63"/>
      <c r="J394" s="63"/>
      <c r="K394" s="63"/>
      <c r="L394" s="56"/>
      <c r="M394" s="57">
        <v>1</v>
      </c>
      <c r="N394" s="58">
        <v>45622</v>
      </c>
      <c r="O394" s="58">
        <f>IF(F394=$P$1,DATE(YEAR(N394)+1,MONTH(N394),DAY(N394)),IF(F394=$Q$1,DATE(YEAR(N394)+1,MONTH(N394),DAY(N394)),IF(F394=$R$1,DATE(YEAR(N394)+3,MONTH(N394),DAY(N394)),IF(F394=$S$1,DATE(YEAR(N394)+1,MONTH(N394),DAY(N394)),IF(F394=$T$1,DATE(YEAR(N394)+1,MONTH(N394),DAY(N394)),IF(F394=$U$1,DATE(YEAR(N394)+1,MONTH(N394),DAY(N394)),IF(F394="ЭМИ ПЧ 50",DATE(YEAR(N394)+3,MONTH(N394),DAY(N394)),"ошибка")))))))</f>
        <v>45987</v>
      </c>
      <c r="P394" s="52"/>
      <c r="Q394" s="52"/>
      <c r="R394" s="52"/>
      <c r="S394" s="52"/>
      <c r="T394" s="52"/>
      <c r="U394" s="52"/>
    </row>
    <row r="395" spans="1:21" x14ac:dyDescent="0.3">
      <c r="A395" s="101">
        <f>MAX($A$2:A394)+1</f>
        <v>211</v>
      </c>
      <c r="B395" s="103" t="s">
        <v>249</v>
      </c>
      <c r="C395" s="102" t="s">
        <v>268</v>
      </c>
      <c r="D395" s="53" t="str">
        <f t="shared" si="12"/>
        <v>Старший охранник</v>
      </c>
      <c r="E395" s="53" t="str">
        <f t="shared" si="13"/>
        <v>20240121</v>
      </c>
      <c r="F395" s="55" t="s">
        <v>205</v>
      </c>
      <c r="G395" s="63"/>
      <c r="H395" s="63"/>
      <c r="I395" s="63"/>
      <c r="J395" s="63"/>
      <c r="K395" s="63"/>
      <c r="L395" s="56"/>
      <c r="M395" s="57">
        <v>1</v>
      </c>
      <c r="N395" s="59">
        <v>45622</v>
      </c>
      <c r="O395" s="58">
        <f>IF(F395=$P$1,DATE(YEAR(N395)+1,MONTH(N395),DAY(N395)),IF(F395=$Q$1,DATE(YEAR(N395)+1,MONTH(N395),DAY(N395)),IF(F395=$R$1,DATE(YEAR(N395)+3,MONTH(N395),DAY(N395)),IF(F395=$S$1,DATE(YEAR(N395)+1,MONTH(N395),DAY(N395)),IF(F395=$T$1,DATE(YEAR(N395)+1,MONTH(N395),DAY(N395)),IF(F395=$U$1,DATE(YEAR(N395)+1,MONTH(N395),DAY(N395)),IF(F395="ЭМИ ПЧ 50",DATE(YEAR(N395)+3,MONTH(N395),DAY(N395)),"ошибка")))))))</f>
        <v>45987</v>
      </c>
      <c r="P395" s="52">
        <v>1</v>
      </c>
      <c r="Q395" s="52">
        <v>1</v>
      </c>
      <c r="R395" s="52"/>
      <c r="S395" s="52"/>
      <c r="T395" s="52"/>
      <c r="U395" s="52"/>
    </row>
    <row r="396" spans="1:21" x14ac:dyDescent="0.3">
      <c r="A396" s="101"/>
      <c r="B396" s="103"/>
      <c r="C396" s="102"/>
      <c r="D396" s="53" t="str">
        <f t="shared" si="12"/>
        <v>Старший охранник</v>
      </c>
      <c r="E396" s="53" t="str">
        <f t="shared" si="13"/>
        <v>20240121</v>
      </c>
      <c r="F396" s="55" t="s">
        <v>926</v>
      </c>
      <c r="G396" s="63"/>
      <c r="H396" s="63"/>
      <c r="I396" s="63"/>
      <c r="J396" s="63"/>
      <c r="K396" s="63"/>
      <c r="L396" s="56"/>
      <c r="M396" s="57">
        <v>1</v>
      </c>
      <c r="N396" s="58">
        <v>45622</v>
      </c>
      <c r="O396" s="58">
        <f>IF(F396=$P$1,DATE(YEAR(N396)+1,MONTH(N396),DAY(N396)),IF(F396=$Q$1,DATE(YEAR(N396)+1,MONTH(N396),DAY(N396)),IF(F396=$R$1,DATE(YEAR(N396)+3,MONTH(N396),DAY(N396)),IF(F396=$S$1,DATE(YEAR(N396)+1,MONTH(N396),DAY(N396)),IF(F396=$T$1,DATE(YEAR(N396)+1,MONTH(N396),DAY(N396)),IF(F396=$U$1,DATE(YEAR(N396)+1,MONTH(N396),DAY(N396)),IF(F396="ЭМИ ПЧ 50",DATE(YEAR(N396)+3,MONTH(N396),DAY(N396)),"ошибка")))))))</f>
        <v>45987</v>
      </c>
      <c r="P396" s="52"/>
      <c r="Q396" s="52"/>
      <c r="R396" s="52"/>
      <c r="S396" s="52"/>
      <c r="T396" s="52"/>
      <c r="U396" s="52"/>
    </row>
    <row r="397" spans="1:21" x14ac:dyDescent="0.3">
      <c r="A397" s="101">
        <f>MAX($A$2:A396)+1</f>
        <v>212</v>
      </c>
      <c r="B397" s="103" t="s">
        <v>249</v>
      </c>
      <c r="C397" s="102" t="s">
        <v>269</v>
      </c>
      <c r="D397" s="53" t="str">
        <f t="shared" si="12"/>
        <v>Старший охранник</v>
      </c>
      <c r="E397" s="53" t="str">
        <f t="shared" si="13"/>
        <v>20240122</v>
      </c>
      <c r="F397" s="55" t="s">
        <v>205</v>
      </c>
      <c r="G397" s="63"/>
      <c r="H397" s="63"/>
      <c r="I397" s="63"/>
      <c r="J397" s="63"/>
      <c r="K397" s="63"/>
      <c r="L397" s="56"/>
      <c r="M397" s="57">
        <v>1</v>
      </c>
      <c r="N397" s="59">
        <v>45622</v>
      </c>
      <c r="O397" s="58">
        <f>IF(F397=$P$1,DATE(YEAR(N397)+1,MONTH(N397),DAY(N397)),IF(F397=$Q$1,DATE(YEAR(N397)+1,MONTH(N397),DAY(N397)),IF(F397=$R$1,DATE(YEAR(N397)+3,MONTH(N397),DAY(N397)),IF(F397=$S$1,DATE(YEAR(N397)+1,MONTH(N397),DAY(N397)),IF(F397=$T$1,DATE(YEAR(N397)+1,MONTH(N397),DAY(N397)),IF(F397=$U$1,DATE(YEAR(N397)+1,MONTH(N397),DAY(N397)),IF(F397="ЭМИ ПЧ 50",DATE(YEAR(N397)+3,MONTH(N397),DAY(N397)),"ошибка")))))))</f>
        <v>45987</v>
      </c>
      <c r="P397" s="52">
        <v>1</v>
      </c>
      <c r="Q397" s="52">
        <v>1</v>
      </c>
      <c r="R397" s="52"/>
      <c r="S397" s="52"/>
      <c r="T397" s="52"/>
      <c r="U397" s="52"/>
    </row>
    <row r="398" spans="1:21" x14ac:dyDescent="0.3">
      <c r="A398" s="101"/>
      <c r="B398" s="103"/>
      <c r="C398" s="102"/>
      <c r="D398" s="53" t="str">
        <f t="shared" si="12"/>
        <v>Старший охранник</v>
      </c>
      <c r="E398" s="53" t="str">
        <f t="shared" si="13"/>
        <v>20240122</v>
      </c>
      <c r="F398" s="55" t="s">
        <v>926</v>
      </c>
      <c r="G398" s="63"/>
      <c r="H398" s="63"/>
      <c r="I398" s="63"/>
      <c r="J398" s="63"/>
      <c r="K398" s="63"/>
      <c r="L398" s="56"/>
      <c r="M398" s="57">
        <v>1</v>
      </c>
      <c r="N398" s="58">
        <v>45622</v>
      </c>
      <c r="O398" s="58">
        <f>IF(F398=$P$1,DATE(YEAR(N398)+1,MONTH(N398),DAY(N398)),IF(F398=$Q$1,DATE(YEAR(N398)+1,MONTH(N398),DAY(N398)),IF(F398=$R$1,DATE(YEAR(N398)+3,MONTH(N398),DAY(N398)),IF(F398=$S$1,DATE(YEAR(N398)+1,MONTH(N398),DAY(N398)),IF(F398=$T$1,DATE(YEAR(N398)+1,MONTH(N398),DAY(N398)),IF(F398=$U$1,DATE(YEAR(N398)+1,MONTH(N398),DAY(N398)),IF(F398="ЭМИ ПЧ 50",DATE(YEAR(N398)+3,MONTH(N398),DAY(N398)),"ошибка")))))))</f>
        <v>45987</v>
      </c>
      <c r="P398" s="52"/>
      <c r="Q398" s="52"/>
      <c r="R398" s="52"/>
      <c r="S398" s="52"/>
      <c r="T398" s="52"/>
      <c r="U398" s="52"/>
    </row>
    <row r="399" spans="1:21" x14ac:dyDescent="0.3">
      <c r="A399" s="101">
        <f>MAX($A$2:A398)+1</f>
        <v>213</v>
      </c>
      <c r="B399" s="103" t="s">
        <v>249</v>
      </c>
      <c r="C399" s="102" t="s">
        <v>270</v>
      </c>
      <c r="D399" s="53" t="str">
        <f t="shared" si="12"/>
        <v>Старший охранник</v>
      </c>
      <c r="E399" s="53" t="str">
        <f t="shared" si="13"/>
        <v>20240123</v>
      </c>
      <c r="F399" s="55" t="s">
        <v>205</v>
      </c>
      <c r="G399" s="63"/>
      <c r="H399" s="63"/>
      <c r="I399" s="63"/>
      <c r="J399" s="63"/>
      <c r="K399" s="63"/>
      <c r="L399" s="56"/>
      <c r="M399" s="57">
        <v>1</v>
      </c>
      <c r="N399" s="59">
        <v>45622</v>
      </c>
      <c r="O399" s="58">
        <f>IF(F399=$P$1,DATE(YEAR(N399)+1,MONTH(N399),DAY(N399)),IF(F399=$Q$1,DATE(YEAR(N399)+1,MONTH(N399),DAY(N399)),IF(F399=$R$1,DATE(YEAR(N399)+3,MONTH(N399),DAY(N399)),IF(F399=$S$1,DATE(YEAR(N399)+1,MONTH(N399),DAY(N399)),IF(F399=$T$1,DATE(YEAR(N399)+1,MONTH(N399),DAY(N399)),IF(F399=$U$1,DATE(YEAR(N399)+1,MONTH(N399),DAY(N399)),IF(F399="ЭМИ ПЧ 50",DATE(YEAR(N399)+3,MONTH(N399),DAY(N399)),"ошибка")))))))</f>
        <v>45987</v>
      </c>
      <c r="P399" s="52">
        <v>1</v>
      </c>
      <c r="Q399" s="52">
        <v>1</v>
      </c>
      <c r="R399" s="52"/>
      <c r="S399" s="52"/>
      <c r="T399" s="52"/>
      <c r="U399" s="52"/>
    </row>
    <row r="400" spans="1:21" x14ac:dyDescent="0.3">
      <c r="A400" s="101"/>
      <c r="B400" s="103"/>
      <c r="C400" s="102"/>
      <c r="D400" s="53" t="str">
        <f t="shared" si="12"/>
        <v>Старший охранник</v>
      </c>
      <c r="E400" s="53" t="str">
        <f t="shared" si="13"/>
        <v>20240123</v>
      </c>
      <c r="F400" s="55" t="s">
        <v>926</v>
      </c>
      <c r="G400" s="63"/>
      <c r="H400" s="63"/>
      <c r="I400" s="63"/>
      <c r="J400" s="63"/>
      <c r="K400" s="63"/>
      <c r="L400" s="56"/>
      <c r="M400" s="57">
        <v>1</v>
      </c>
      <c r="N400" s="58">
        <v>45622</v>
      </c>
      <c r="O400" s="58">
        <f>IF(F400=$P$1,DATE(YEAR(N400)+1,MONTH(N400),DAY(N400)),IF(F400=$Q$1,DATE(YEAR(N400)+1,MONTH(N400),DAY(N400)),IF(F400=$R$1,DATE(YEAR(N400)+3,MONTH(N400),DAY(N400)),IF(F400=$S$1,DATE(YEAR(N400)+1,MONTH(N400),DAY(N400)),IF(F400=$T$1,DATE(YEAR(N400)+1,MONTH(N400),DAY(N400)),IF(F400=$U$1,DATE(YEAR(N400)+1,MONTH(N400),DAY(N400)),IF(F400="ЭМИ ПЧ 50",DATE(YEAR(N400)+3,MONTH(N400),DAY(N400)),"ошибка")))))))</f>
        <v>45987</v>
      </c>
      <c r="P400" s="52"/>
      <c r="Q400" s="52"/>
      <c r="R400" s="52"/>
      <c r="S400" s="52"/>
      <c r="T400" s="52"/>
      <c r="U400" s="52"/>
    </row>
    <row r="401" spans="1:21" x14ac:dyDescent="0.3">
      <c r="A401" s="101">
        <f>MAX($A$2:A400)+1</f>
        <v>214</v>
      </c>
      <c r="B401" s="103" t="s">
        <v>249</v>
      </c>
      <c r="C401" s="102" t="s">
        <v>271</v>
      </c>
      <c r="D401" s="53" t="str">
        <f t="shared" si="12"/>
        <v>Старший охранник</v>
      </c>
      <c r="E401" s="53" t="str">
        <f t="shared" si="13"/>
        <v>20240124</v>
      </c>
      <c r="F401" s="55" t="s">
        <v>205</v>
      </c>
      <c r="G401" s="63"/>
      <c r="H401" s="63"/>
      <c r="I401" s="63"/>
      <c r="J401" s="63"/>
      <c r="K401" s="63"/>
      <c r="L401" s="56"/>
      <c r="M401" s="57">
        <v>1</v>
      </c>
      <c r="N401" s="59">
        <v>45622</v>
      </c>
      <c r="O401" s="58">
        <f>IF(F401=$P$1,DATE(YEAR(N401)+1,MONTH(N401),DAY(N401)),IF(F401=$Q$1,DATE(YEAR(N401)+1,MONTH(N401),DAY(N401)),IF(F401=$R$1,DATE(YEAR(N401)+3,MONTH(N401),DAY(N401)),IF(F401=$S$1,DATE(YEAR(N401)+1,MONTH(N401),DAY(N401)),IF(F401=$T$1,DATE(YEAR(N401)+1,MONTH(N401),DAY(N401)),IF(F401=$U$1,DATE(YEAR(N401)+1,MONTH(N401),DAY(N401)),IF(F401="ЭМИ ПЧ 50",DATE(YEAR(N401)+3,MONTH(N401),DAY(N401)),"ошибка")))))))</f>
        <v>45987</v>
      </c>
      <c r="P401" s="52">
        <v>1</v>
      </c>
      <c r="Q401" s="52">
        <v>1</v>
      </c>
      <c r="R401" s="52"/>
      <c r="S401" s="52"/>
      <c r="T401" s="52"/>
      <c r="U401" s="52"/>
    </row>
    <row r="402" spans="1:21" x14ac:dyDescent="0.3">
      <c r="A402" s="101"/>
      <c r="B402" s="103"/>
      <c r="C402" s="102"/>
      <c r="D402" s="53" t="str">
        <f t="shared" si="12"/>
        <v>Старший охранник</v>
      </c>
      <c r="E402" s="53" t="str">
        <f t="shared" si="13"/>
        <v>20240124</v>
      </c>
      <c r="F402" s="55" t="s">
        <v>926</v>
      </c>
      <c r="G402" s="63"/>
      <c r="H402" s="63"/>
      <c r="I402" s="63"/>
      <c r="J402" s="63"/>
      <c r="K402" s="63"/>
      <c r="L402" s="56"/>
      <c r="M402" s="57">
        <v>1</v>
      </c>
      <c r="N402" s="58">
        <v>45622</v>
      </c>
      <c r="O402" s="58">
        <f>IF(F402=$P$1,DATE(YEAR(N402)+1,MONTH(N402),DAY(N402)),IF(F402=$Q$1,DATE(YEAR(N402)+1,MONTH(N402),DAY(N402)),IF(F402=$R$1,DATE(YEAR(N402)+3,MONTH(N402),DAY(N402)),IF(F402=$S$1,DATE(YEAR(N402)+1,MONTH(N402),DAY(N402)),IF(F402=$T$1,DATE(YEAR(N402)+1,MONTH(N402),DAY(N402)),IF(F402=$U$1,DATE(YEAR(N402)+1,MONTH(N402),DAY(N402)),IF(F402="ЭМИ ПЧ 50",DATE(YEAR(N402)+3,MONTH(N402),DAY(N402)),"ошибка")))))))</f>
        <v>45987</v>
      </c>
      <c r="P402" s="52"/>
      <c r="Q402" s="52"/>
      <c r="R402" s="52"/>
      <c r="S402" s="52"/>
      <c r="T402" s="52"/>
      <c r="U402" s="52"/>
    </row>
    <row r="403" spans="1:21" x14ac:dyDescent="0.3">
      <c r="A403" s="101">
        <f>MAX($A$2:A402)+1</f>
        <v>215</v>
      </c>
      <c r="B403" s="103" t="s">
        <v>249</v>
      </c>
      <c r="C403" s="102" t="s">
        <v>272</v>
      </c>
      <c r="D403" s="53" t="str">
        <f t="shared" si="12"/>
        <v>Старший охранник</v>
      </c>
      <c r="E403" s="53" t="str">
        <f t="shared" si="13"/>
        <v>20240125</v>
      </c>
      <c r="F403" s="55" t="s">
        <v>205</v>
      </c>
      <c r="G403" s="63"/>
      <c r="H403" s="63"/>
      <c r="I403" s="63"/>
      <c r="J403" s="63"/>
      <c r="K403" s="63"/>
      <c r="L403" s="56"/>
      <c r="M403" s="57">
        <v>1</v>
      </c>
      <c r="N403" s="59">
        <v>45622</v>
      </c>
      <c r="O403" s="58">
        <f>IF(F403=$P$1,DATE(YEAR(N403)+1,MONTH(N403),DAY(N403)),IF(F403=$Q$1,DATE(YEAR(N403)+1,MONTH(N403),DAY(N403)),IF(F403=$R$1,DATE(YEAR(N403)+3,MONTH(N403),DAY(N403)),IF(F403=$S$1,DATE(YEAR(N403)+1,MONTH(N403),DAY(N403)),IF(F403=$T$1,DATE(YEAR(N403)+1,MONTH(N403),DAY(N403)),IF(F403=$U$1,DATE(YEAR(N403)+1,MONTH(N403),DAY(N403)),IF(F403="ЭМИ ПЧ 50",DATE(YEAR(N403)+3,MONTH(N403),DAY(N403)),"ошибка")))))))</f>
        <v>45987</v>
      </c>
      <c r="P403" s="52">
        <v>1</v>
      </c>
      <c r="Q403" s="52">
        <v>1</v>
      </c>
      <c r="R403" s="52"/>
      <c r="S403" s="52"/>
      <c r="T403" s="52"/>
      <c r="U403" s="52"/>
    </row>
    <row r="404" spans="1:21" x14ac:dyDescent="0.3">
      <c r="A404" s="101"/>
      <c r="B404" s="103"/>
      <c r="C404" s="102"/>
      <c r="D404" s="53" t="str">
        <f t="shared" si="12"/>
        <v>Старший охранник</v>
      </c>
      <c r="E404" s="53" t="str">
        <f t="shared" si="13"/>
        <v>20240125</v>
      </c>
      <c r="F404" s="55" t="s">
        <v>926</v>
      </c>
      <c r="G404" s="63"/>
      <c r="H404" s="63"/>
      <c r="I404" s="63"/>
      <c r="J404" s="63"/>
      <c r="K404" s="63"/>
      <c r="L404" s="56"/>
      <c r="M404" s="57">
        <v>1</v>
      </c>
      <c r="N404" s="58">
        <v>45622</v>
      </c>
      <c r="O404" s="58">
        <f>IF(F404=$P$1,DATE(YEAR(N404)+1,MONTH(N404),DAY(N404)),IF(F404=$Q$1,DATE(YEAR(N404)+1,MONTH(N404),DAY(N404)),IF(F404=$R$1,DATE(YEAR(N404)+3,MONTH(N404),DAY(N404)),IF(F404=$S$1,DATE(YEAR(N404)+1,MONTH(N404),DAY(N404)),IF(F404=$T$1,DATE(YEAR(N404)+1,MONTH(N404),DAY(N404)),IF(F404=$U$1,DATE(YEAR(N404)+1,MONTH(N404),DAY(N404)),IF(F404="ЭМИ ПЧ 50",DATE(YEAR(N404)+3,MONTH(N404),DAY(N404)),"ошибка")))))))</f>
        <v>45987</v>
      </c>
      <c r="P404" s="52"/>
      <c r="Q404" s="52"/>
      <c r="R404" s="52"/>
      <c r="S404" s="52"/>
      <c r="T404" s="52"/>
      <c r="U404" s="52"/>
    </row>
    <row r="405" spans="1:21" x14ac:dyDescent="0.3">
      <c r="A405" s="101">
        <f>MAX($A$2:A404)+1</f>
        <v>216</v>
      </c>
      <c r="B405" s="103" t="s">
        <v>249</v>
      </c>
      <c r="C405" s="102" t="s">
        <v>273</v>
      </c>
      <c r="D405" s="53" t="str">
        <f t="shared" si="12"/>
        <v>Старший охранник</v>
      </c>
      <c r="E405" s="53" t="str">
        <f t="shared" si="13"/>
        <v>20240126</v>
      </c>
      <c r="F405" s="55" t="s">
        <v>205</v>
      </c>
      <c r="G405" s="63"/>
      <c r="H405" s="63"/>
      <c r="I405" s="63"/>
      <c r="J405" s="63"/>
      <c r="K405" s="63"/>
      <c r="L405" s="56"/>
      <c r="M405" s="57">
        <v>1</v>
      </c>
      <c r="N405" s="59">
        <v>45622</v>
      </c>
      <c r="O405" s="58">
        <f>IF(F405=$P$1,DATE(YEAR(N405)+1,MONTH(N405),DAY(N405)),IF(F405=$Q$1,DATE(YEAR(N405)+1,MONTH(N405),DAY(N405)),IF(F405=$R$1,DATE(YEAR(N405)+3,MONTH(N405),DAY(N405)),IF(F405=$S$1,DATE(YEAR(N405)+1,MONTH(N405),DAY(N405)),IF(F405=$T$1,DATE(YEAR(N405)+1,MONTH(N405),DAY(N405)),IF(F405=$U$1,DATE(YEAR(N405)+1,MONTH(N405),DAY(N405)),IF(F405="ЭМИ ПЧ 50",DATE(YEAR(N405)+3,MONTH(N405),DAY(N405)),"ошибка")))))))</f>
        <v>45987</v>
      </c>
      <c r="P405" s="52">
        <v>1</v>
      </c>
      <c r="Q405" s="52">
        <v>1</v>
      </c>
      <c r="R405" s="52"/>
      <c r="S405" s="52"/>
      <c r="T405" s="52"/>
      <c r="U405" s="52"/>
    </row>
    <row r="406" spans="1:21" x14ac:dyDescent="0.3">
      <c r="A406" s="101"/>
      <c r="B406" s="103"/>
      <c r="C406" s="102"/>
      <c r="D406" s="53" t="str">
        <f t="shared" si="12"/>
        <v>Старший охранник</v>
      </c>
      <c r="E406" s="53" t="str">
        <f t="shared" si="13"/>
        <v>20240126</v>
      </c>
      <c r="F406" s="55" t="s">
        <v>926</v>
      </c>
      <c r="G406" s="63"/>
      <c r="H406" s="63"/>
      <c r="I406" s="63"/>
      <c r="J406" s="63"/>
      <c r="K406" s="63"/>
      <c r="L406" s="56"/>
      <c r="M406" s="57">
        <v>1</v>
      </c>
      <c r="N406" s="58">
        <v>45622</v>
      </c>
      <c r="O406" s="58">
        <f>IF(F406=$P$1,DATE(YEAR(N406)+1,MONTH(N406),DAY(N406)),IF(F406=$Q$1,DATE(YEAR(N406)+1,MONTH(N406),DAY(N406)),IF(F406=$R$1,DATE(YEAR(N406)+3,MONTH(N406),DAY(N406)),IF(F406=$S$1,DATE(YEAR(N406)+1,MONTH(N406),DAY(N406)),IF(F406=$T$1,DATE(YEAR(N406)+1,MONTH(N406),DAY(N406)),IF(F406=$U$1,DATE(YEAR(N406)+1,MONTH(N406),DAY(N406)),IF(F406="ЭМИ ПЧ 50",DATE(YEAR(N406)+3,MONTH(N406),DAY(N406)),"ошибка")))))))</f>
        <v>45987</v>
      </c>
      <c r="P406" s="52"/>
      <c r="Q406" s="52"/>
      <c r="R406" s="52"/>
      <c r="S406" s="52"/>
      <c r="T406" s="52"/>
      <c r="U406" s="52"/>
    </row>
    <row r="407" spans="1:21" ht="41.4" x14ac:dyDescent="0.3">
      <c r="A407" s="52">
        <f>MAX($A$2:A406)+1</f>
        <v>217</v>
      </c>
      <c r="B407" s="54" t="s">
        <v>249</v>
      </c>
      <c r="C407" s="60" t="s">
        <v>274</v>
      </c>
      <c r="D407" s="60" t="str">
        <f t="shared" si="12"/>
        <v>Охранник</v>
      </c>
      <c r="E407" s="60" t="str">
        <f t="shared" si="13"/>
        <v>740.1А</v>
      </c>
      <c r="F407" s="55" t="s">
        <v>205</v>
      </c>
      <c r="G407" s="55"/>
      <c r="H407" s="55"/>
      <c r="I407" s="55"/>
      <c r="J407" s="55"/>
      <c r="K407" s="55"/>
      <c r="L407" s="56"/>
      <c r="M407" s="57">
        <v>1</v>
      </c>
      <c r="N407" s="59">
        <v>45622</v>
      </c>
      <c r="O407" s="58">
        <f>IF(F407=$P$1,DATE(YEAR(N407)+1,MONTH(N407),DAY(N407)),IF(F407=$Q$1,DATE(YEAR(N407)+1,MONTH(N407),DAY(N407)),IF(F407=$R$1,DATE(YEAR(N407)+3,MONTH(N407),DAY(N407)),IF(F407=$S$1,DATE(YEAR(N407)+1,MONTH(N407),DAY(N407)),IF(F407=$T$1,DATE(YEAR(N407)+1,MONTH(N407),DAY(N407)),IF(F407=$U$1,DATE(YEAR(N407)+1,MONTH(N407),DAY(N407)),IF(F407="ЭМИ ПЧ 50",DATE(YEAR(N407)+3,MONTH(N407),DAY(N407)),"ошибка")))))))</f>
        <v>45987</v>
      </c>
      <c r="P407" s="52">
        <v>1</v>
      </c>
      <c r="Q407" s="52"/>
      <c r="R407" s="52"/>
      <c r="S407" s="52"/>
      <c r="T407" s="52"/>
      <c r="U407" s="52"/>
    </row>
    <row r="408" spans="1:21" x14ac:dyDescent="0.3">
      <c r="A408" s="101">
        <f>MAX($A$2:A407)+1</f>
        <v>218</v>
      </c>
      <c r="B408" s="103" t="s">
        <v>249</v>
      </c>
      <c r="C408" s="102" t="s">
        <v>275</v>
      </c>
      <c r="D408" s="53" t="str">
        <f t="shared" si="12"/>
        <v>Охранник</v>
      </c>
      <c r="E408" s="53" t="str">
        <f t="shared" si="13"/>
        <v>740.2А</v>
      </c>
      <c r="F408" s="55" t="s">
        <v>205</v>
      </c>
      <c r="G408" s="63"/>
      <c r="H408" s="63"/>
      <c r="I408" s="63"/>
      <c r="J408" s="63"/>
      <c r="K408" s="63"/>
      <c r="L408" s="56"/>
      <c r="M408" s="57">
        <v>1</v>
      </c>
      <c r="N408" s="58">
        <v>45622</v>
      </c>
      <c r="O408" s="58">
        <f>IF(F408=$P$1,DATE(YEAR(N408)+1,MONTH(N408),DAY(N408)),IF(F408=$Q$1,DATE(YEAR(N408)+1,MONTH(N408),DAY(N408)),IF(F408=$R$1,DATE(YEAR(N408)+3,MONTH(N408),DAY(N408)),IF(F408=$S$1,DATE(YEAR(N408)+1,MONTH(N408),DAY(N408)),IF(F408=$T$1,DATE(YEAR(N408)+1,MONTH(N408),DAY(N408)),IF(F408=$U$1,DATE(YEAR(N408)+1,MONTH(N408),DAY(N408)),IF(F408="ЭМИ ПЧ 50",DATE(YEAR(N408)+3,MONTH(N408),DAY(N408)),"ошибка")))))))</f>
        <v>45987</v>
      </c>
      <c r="P408" s="52">
        <v>1</v>
      </c>
      <c r="Q408" s="52">
        <v>1</v>
      </c>
      <c r="R408" s="52"/>
      <c r="S408" s="52"/>
      <c r="T408" s="52"/>
      <c r="U408" s="52"/>
    </row>
    <row r="409" spans="1:21" x14ac:dyDescent="0.3">
      <c r="A409" s="101"/>
      <c r="B409" s="103"/>
      <c r="C409" s="102"/>
      <c r="D409" s="53" t="str">
        <f t="shared" si="12"/>
        <v>Охранник</v>
      </c>
      <c r="E409" s="53" t="str">
        <f t="shared" si="13"/>
        <v>740.2А</v>
      </c>
      <c r="F409" s="55" t="s">
        <v>926</v>
      </c>
      <c r="G409" s="63"/>
      <c r="H409" s="63"/>
      <c r="I409" s="63"/>
      <c r="J409" s="63"/>
      <c r="K409" s="63"/>
      <c r="L409" s="56"/>
      <c r="M409" s="57">
        <v>1</v>
      </c>
      <c r="N409" s="59">
        <v>45622</v>
      </c>
      <c r="O409" s="58">
        <f>IF(F409=$P$1,DATE(YEAR(N409)+1,MONTH(N409),DAY(N409)),IF(F409=$Q$1,DATE(YEAR(N409)+1,MONTH(N409),DAY(N409)),IF(F409=$R$1,DATE(YEAR(N409)+3,MONTH(N409),DAY(N409)),IF(F409=$S$1,DATE(YEAR(N409)+1,MONTH(N409),DAY(N409)),IF(F409=$T$1,DATE(YEAR(N409)+1,MONTH(N409),DAY(N409)),IF(F409=$U$1,DATE(YEAR(N409)+1,MONTH(N409),DAY(N409)),IF(F409="ЭМИ ПЧ 50",DATE(YEAR(N409)+3,MONTH(N409),DAY(N409)),"ошибка")))))))</f>
        <v>45987</v>
      </c>
      <c r="P409" s="52"/>
      <c r="Q409" s="52"/>
      <c r="R409" s="52"/>
      <c r="S409" s="52"/>
      <c r="T409" s="52"/>
      <c r="U409" s="52"/>
    </row>
    <row r="410" spans="1:21" x14ac:dyDescent="0.3">
      <c r="A410" s="101">
        <f>MAX($A$2:A409)+1</f>
        <v>219</v>
      </c>
      <c r="B410" s="103" t="s">
        <v>249</v>
      </c>
      <c r="C410" s="102" t="s">
        <v>276</v>
      </c>
      <c r="D410" s="53" t="str">
        <f t="shared" si="12"/>
        <v>Охранник</v>
      </c>
      <c r="E410" s="53" t="str">
        <f t="shared" si="13"/>
        <v>740.3А</v>
      </c>
      <c r="F410" s="55" t="s">
        <v>205</v>
      </c>
      <c r="G410" s="63"/>
      <c r="H410" s="63"/>
      <c r="I410" s="63"/>
      <c r="J410" s="63"/>
      <c r="K410" s="63"/>
      <c r="L410" s="56"/>
      <c r="M410" s="57">
        <v>1</v>
      </c>
      <c r="N410" s="58">
        <v>45622</v>
      </c>
      <c r="O410" s="58">
        <f>IF(F410=$P$1,DATE(YEAR(N410)+1,MONTH(N410),DAY(N410)),IF(F410=$Q$1,DATE(YEAR(N410)+1,MONTH(N410),DAY(N410)),IF(F410=$R$1,DATE(YEAR(N410)+3,MONTH(N410),DAY(N410)),IF(F410=$S$1,DATE(YEAR(N410)+1,MONTH(N410),DAY(N410)),IF(F410=$T$1,DATE(YEAR(N410)+1,MONTH(N410),DAY(N410)),IF(F410=$U$1,DATE(YEAR(N410)+1,MONTH(N410),DAY(N410)),IF(F410="ЭМИ ПЧ 50",DATE(YEAR(N410)+3,MONTH(N410),DAY(N410)),"ошибка")))))))</f>
        <v>45987</v>
      </c>
      <c r="P410" s="52">
        <v>1</v>
      </c>
      <c r="Q410" s="52">
        <v>1</v>
      </c>
      <c r="R410" s="52"/>
      <c r="S410" s="52"/>
      <c r="T410" s="52"/>
      <c r="U410" s="52"/>
    </row>
    <row r="411" spans="1:21" x14ac:dyDescent="0.3">
      <c r="A411" s="101"/>
      <c r="B411" s="103"/>
      <c r="C411" s="102"/>
      <c r="D411" s="53" t="str">
        <f t="shared" si="12"/>
        <v>Охранник</v>
      </c>
      <c r="E411" s="53" t="str">
        <f t="shared" si="13"/>
        <v>740.3А</v>
      </c>
      <c r="F411" s="55" t="s">
        <v>926</v>
      </c>
      <c r="G411" s="63"/>
      <c r="H411" s="63"/>
      <c r="I411" s="63"/>
      <c r="J411" s="63"/>
      <c r="K411" s="63"/>
      <c r="L411" s="56"/>
      <c r="M411" s="57">
        <v>1</v>
      </c>
      <c r="N411" s="59">
        <v>45622</v>
      </c>
      <c r="O411" s="58">
        <f>IF(F411=$P$1,DATE(YEAR(N411)+1,MONTH(N411),DAY(N411)),IF(F411=$Q$1,DATE(YEAR(N411)+1,MONTH(N411),DAY(N411)),IF(F411=$R$1,DATE(YEAR(N411)+3,MONTH(N411),DAY(N411)),IF(F411=$S$1,DATE(YEAR(N411)+1,MONTH(N411),DAY(N411)),IF(F411=$T$1,DATE(YEAR(N411)+1,MONTH(N411),DAY(N411)),IF(F411=$U$1,DATE(YEAR(N411)+1,MONTH(N411),DAY(N411)),IF(F411="ЭМИ ПЧ 50",DATE(YEAR(N411)+3,MONTH(N411),DAY(N411)),"ошибка")))))))</f>
        <v>45987</v>
      </c>
      <c r="P411" s="52"/>
      <c r="Q411" s="52"/>
      <c r="R411" s="52"/>
      <c r="S411" s="52"/>
      <c r="T411" s="52"/>
      <c r="U411" s="52"/>
    </row>
    <row r="412" spans="1:21" x14ac:dyDescent="0.3">
      <c r="A412" s="101">
        <f>MAX($A$2:A411)+1</f>
        <v>220</v>
      </c>
      <c r="B412" s="103" t="s">
        <v>249</v>
      </c>
      <c r="C412" s="102" t="s">
        <v>277</v>
      </c>
      <c r="D412" s="53" t="str">
        <f t="shared" si="12"/>
        <v>Охранник</v>
      </c>
      <c r="E412" s="53" t="str">
        <f t="shared" si="13"/>
        <v>20240127</v>
      </c>
      <c r="F412" s="55" t="s">
        <v>205</v>
      </c>
      <c r="G412" s="63"/>
      <c r="H412" s="63"/>
      <c r="I412" s="63"/>
      <c r="J412" s="63"/>
      <c r="K412" s="63"/>
      <c r="L412" s="56"/>
      <c r="M412" s="57">
        <v>1</v>
      </c>
      <c r="N412" s="58">
        <v>45622</v>
      </c>
      <c r="O412" s="58">
        <f>IF(F412=$P$1,DATE(YEAR(N412)+1,MONTH(N412),DAY(N412)),IF(F412=$Q$1,DATE(YEAR(N412)+1,MONTH(N412),DAY(N412)),IF(F412=$R$1,DATE(YEAR(N412)+3,MONTH(N412),DAY(N412)),IF(F412=$S$1,DATE(YEAR(N412)+1,MONTH(N412),DAY(N412)),IF(F412=$T$1,DATE(YEAR(N412)+1,MONTH(N412),DAY(N412)),IF(F412=$U$1,DATE(YEAR(N412)+1,MONTH(N412),DAY(N412)),IF(F412="ЭМИ ПЧ 50",DATE(YEAR(N412)+3,MONTH(N412),DAY(N412)),"ошибка")))))))</f>
        <v>45987</v>
      </c>
      <c r="P412" s="52">
        <v>1</v>
      </c>
      <c r="Q412" s="52">
        <v>1</v>
      </c>
      <c r="R412" s="52"/>
      <c r="S412" s="52"/>
      <c r="T412" s="52"/>
      <c r="U412" s="52"/>
    </row>
    <row r="413" spans="1:21" x14ac:dyDescent="0.3">
      <c r="A413" s="101"/>
      <c r="B413" s="103"/>
      <c r="C413" s="102"/>
      <c r="D413" s="53" t="str">
        <f t="shared" si="12"/>
        <v>Охранник</v>
      </c>
      <c r="E413" s="53" t="str">
        <f t="shared" si="13"/>
        <v>20240127</v>
      </c>
      <c r="F413" s="55" t="s">
        <v>926</v>
      </c>
      <c r="G413" s="63"/>
      <c r="H413" s="63"/>
      <c r="I413" s="63"/>
      <c r="J413" s="63"/>
      <c r="K413" s="63"/>
      <c r="L413" s="56"/>
      <c r="M413" s="57">
        <v>1</v>
      </c>
      <c r="N413" s="59">
        <v>45622</v>
      </c>
      <c r="O413" s="58">
        <f>IF(F413=$P$1,DATE(YEAR(N413)+1,MONTH(N413),DAY(N413)),IF(F413=$Q$1,DATE(YEAR(N413)+1,MONTH(N413),DAY(N413)),IF(F413=$R$1,DATE(YEAR(N413)+3,MONTH(N413),DAY(N413)),IF(F413=$S$1,DATE(YEAR(N413)+1,MONTH(N413),DAY(N413)),IF(F413=$T$1,DATE(YEAR(N413)+1,MONTH(N413),DAY(N413)),IF(F413=$U$1,DATE(YEAR(N413)+1,MONTH(N413),DAY(N413)),IF(F413="ЭМИ ПЧ 50",DATE(YEAR(N413)+3,MONTH(N413),DAY(N413)),"ошибка")))))))</f>
        <v>45987</v>
      </c>
      <c r="P413" s="52"/>
      <c r="Q413" s="52"/>
      <c r="R413" s="52"/>
      <c r="S413" s="52"/>
      <c r="T413" s="52"/>
      <c r="U413" s="52"/>
    </row>
    <row r="414" spans="1:21" x14ac:dyDescent="0.3">
      <c r="A414" s="101">
        <f>MAX($A$2:A413)+1</f>
        <v>221</v>
      </c>
      <c r="B414" s="103" t="s">
        <v>249</v>
      </c>
      <c r="C414" s="102" t="s">
        <v>278</v>
      </c>
      <c r="D414" s="53" t="str">
        <f t="shared" si="12"/>
        <v>Охранник</v>
      </c>
      <c r="E414" s="53" t="str">
        <f t="shared" si="13"/>
        <v>20240128</v>
      </c>
      <c r="F414" s="55" t="s">
        <v>205</v>
      </c>
      <c r="G414" s="63"/>
      <c r="H414" s="63"/>
      <c r="I414" s="63"/>
      <c r="J414" s="63"/>
      <c r="K414" s="63"/>
      <c r="L414" s="56"/>
      <c r="M414" s="57">
        <v>1</v>
      </c>
      <c r="N414" s="58">
        <v>45622</v>
      </c>
      <c r="O414" s="58">
        <f>IF(F414=$P$1,DATE(YEAR(N414)+1,MONTH(N414),DAY(N414)),IF(F414=$Q$1,DATE(YEAR(N414)+1,MONTH(N414),DAY(N414)),IF(F414=$R$1,DATE(YEAR(N414)+3,MONTH(N414),DAY(N414)),IF(F414=$S$1,DATE(YEAR(N414)+1,MONTH(N414),DAY(N414)),IF(F414=$T$1,DATE(YEAR(N414)+1,MONTH(N414),DAY(N414)),IF(F414=$U$1,DATE(YEAR(N414)+1,MONTH(N414),DAY(N414)),IF(F414="ЭМИ ПЧ 50",DATE(YEAR(N414)+3,MONTH(N414),DAY(N414)),"ошибка")))))))</f>
        <v>45987</v>
      </c>
      <c r="P414" s="52">
        <v>1</v>
      </c>
      <c r="Q414" s="52">
        <v>1</v>
      </c>
      <c r="R414" s="52"/>
      <c r="S414" s="52"/>
      <c r="T414" s="52"/>
      <c r="U414" s="52"/>
    </row>
    <row r="415" spans="1:21" x14ac:dyDescent="0.3">
      <c r="A415" s="101"/>
      <c r="B415" s="103"/>
      <c r="C415" s="102"/>
      <c r="D415" s="53" t="str">
        <f t="shared" si="12"/>
        <v>Охранник</v>
      </c>
      <c r="E415" s="53" t="str">
        <f t="shared" si="13"/>
        <v>20240128</v>
      </c>
      <c r="F415" s="55" t="s">
        <v>926</v>
      </c>
      <c r="G415" s="63"/>
      <c r="H415" s="63"/>
      <c r="I415" s="63"/>
      <c r="J415" s="63"/>
      <c r="K415" s="63"/>
      <c r="L415" s="56"/>
      <c r="M415" s="57">
        <v>1</v>
      </c>
      <c r="N415" s="59">
        <v>45622</v>
      </c>
      <c r="O415" s="58">
        <f>IF(F415=$P$1,DATE(YEAR(N415)+1,MONTH(N415),DAY(N415)),IF(F415=$Q$1,DATE(YEAR(N415)+1,MONTH(N415),DAY(N415)),IF(F415=$R$1,DATE(YEAR(N415)+3,MONTH(N415),DAY(N415)),IF(F415=$S$1,DATE(YEAR(N415)+1,MONTH(N415),DAY(N415)),IF(F415=$T$1,DATE(YEAR(N415)+1,MONTH(N415),DAY(N415)),IF(F415=$U$1,DATE(YEAR(N415)+1,MONTH(N415),DAY(N415)),IF(F415="ЭМИ ПЧ 50",DATE(YEAR(N415)+3,MONTH(N415),DAY(N415)),"ошибка")))))))</f>
        <v>45987</v>
      </c>
      <c r="P415" s="52"/>
      <c r="Q415" s="52"/>
      <c r="R415" s="52"/>
      <c r="S415" s="52"/>
      <c r="T415" s="52"/>
      <c r="U415" s="52"/>
    </row>
    <row r="416" spans="1:21" x14ac:dyDescent="0.3">
      <c r="A416" s="101">
        <f>MAX($A$2:A415)+1</f>
        <v>222</v>
      </c>
      <c r="B416" s="103" t="s">
        <v>249</v>
      </c>
      <c r="C416" s="102" t="s">
        <v>279</v>
      </c>
      <c r="D416" s="53" t="str">
        <f t="shared" si="12"/>
        <v>Охранник</v>
      </c>
      <c r="E416" s="53" t="str">
        <f t="shared" si="13"/>
        <v>20240129</v>
      </c>
      <c r="F416" s="55" t="s">
        <v>205</v>
      </c>
      <c r="G416" s="63"/>
      <c r="H416" s="63"/>
      <c r="I416" s="63"/>
      <c r="J416" s="63"/>
      <c r="K416" s="63"/>
      <c r="L416" s="56"/>
      <c r="M416" s="57">
        <v>1</v>
      </c>
      <c r="N416" s="58">
        <v>45622</v>
      </c>
      <c r="O416" s="58">
        <f>IF(F416=$P$1,DATE(YEAR(N416)+1,MONTH(N416),DAY(N416)),IF(F416=$Q$1,DATE(YEAR(N416)+1,MONTH(N416),DAY(N416)),IF(F416=$R$1,DATE(YEAR(N416)+3,MONTH(N416),DAY(N416)),IF(F416=$S$1,DATE(YEAR(N416)+1,MONTH(N416),DAY(N416)),IF(F416=$T$1,DATE(YEAR(N416)+1,MONTH(N416),DAY(N416)),IF(F416=$U$1,DATE(YEAR(N416)+1,MONTH(N416),DAY(N416)),IF(F416="ЭМИ ПЧ 50",DATE(YEAR(N416)+3,MONTH(N416),DAY(N416)),"ошибка")))))))</f>
        <v>45987</v>
      </c>
      <c r="P416" s="52">
        <v>1</v>
      </c>
      <c r="Q416" s="52">
        <v>1</v>
      </c>
      <c r="R416" s="52"/>
      <c r="S416" s="52"/>
      <c r="T416" s="52"/>
      <c r="U416" s="52"/>
    </row>
    <row r="417" spans="1:21" x14ac:dyDescent="0.3">
      <c r="A417" s="101"/>
      <c r="B417" s="103"/>
      <c r="C417" s="102"/>
      <c r="D417" s="53" t="str">
        <f t="shared" si="12"/>
        <v>Охранник</v>
      </c>
      <c r="E417" s="53" t="str">
        <f t="shared" si="13"/>
        <v>20240129</v>
      </c>
      <c r="F417" s="55" t="s">
        <v>926</v>
      </c>
      <c r="G417" s="63"/>
      <c r="H417" s="63"/>
      <c r="I417" s="63"/>
      <c r="J417" s="63"/>
      <c r="K417" s="63"/>
      <c r="L417" s="56"/>
      <c r="M417" s="57">
        <v>1</v>
      </c>
      <c r="N417" s="59">
        <v>45622</v>
      </c>
      <c r="O417" s="58">
        <f>IF(F417=$P$1,DATE(YEAR(N417)+1,MONTH(N417),DAY(N417)),IF(F417=$Q$1,DATE(YEAR(N417)+1,MONTH(N417),DAY(N417)),IF(F417=$R$1,DATE(YEAR(N417)+3,MONTH(N417),DAY(N417)),IF(F417=$S$1,DATE(YEAR(N417)+1,MONTH(N417),DAY(N417)),IF(F417=$T$1,DATE(YEAR(N417)+1,MONTH(N417),DAY(N417)),IF(F417=$U$1,DATE(YEAR(N417)+1,MONTH(N417),DAY(N417)),IF(F417="ЭМИ ПЧ 50",DATE(YEAR(N417)+3,MONTH(N417),DAY(N417)),"ошибка")))))))</f>
        <v>45987</v>
      </c>
      <c r="P417" s="52"/>
      <c r="Q417" s="52"/>
      <c r="R417" s="52"/>
      <c r="S417" s="52"/>
      <c r="T417" s="52"/>
      <c r="U417" s="52"/>
    </row>
    <row r="418" spans="1:21" x14ac:dyDescent="0.3">
      <c r="A418" s="101">
        <f>MAX($A$2:A417)+1</f>
        <v>223</v>
      </c>
      <c r="B418" s="103" t="s">
        <v>249</v>
      </c>
      <c r="C418" s="102" t="s">
        <v>280</v>
      </c>
      <c r="D418" s="53" t="str">
        <f t="shared" si="12"/>
        <v>Охранник</v>
      </c>
      <c r="E418" s="53" t="str">
        <f t="shared" si="13"/>
        <v>20240130</v>
      </c>
      <c r="F418" s="55" t="s">
        <v>205</v>
      </c>
      <c r="G418" s="63"/>
      <c r="H418" s="63"/>
      <c r="I418" s="63"/>
      <c r="J418" s="63"/>
      <c r="K418" s="63"/>
      <c r="L418" s="56"/>
      <c r="M418" s="57">
        <v>1</v>
      </c>
      <c r="N418" s="58">
        <v>45622</v>
      </c>
      <c r="O418" s="58">
        <f>IF(F418=$P$1,DATE(YEAR(N418)+1,MONTH(N418),DAY(N418)),IF(F418=$Q$1,DATE(YEAR(N418)+1,MONTH(N418),DAY(N418)),IF(F418=$R$1,DATE(YEAR(N418)+3,MONTH(N418),DAY(N418)),IF(F418=$S$1,DATE(YEAR(N418)+1,MONTH(N418),DAY(N418)),IF(F418=$T$1,DATE(YEAR(N418)+1,MONTH(N418),DAY(N418)),IF(F418=$U$1,DATE(YEAR(N418)+1,MONTH(N418),DAY(N418)),IF(F418="ЭМИ ПЧ 50",DATE(YEAR(N418)+3,MONTH(N418),DAY(N418)),"ошибка")))))))</f>
        <v>45987</v>
      </c>
      <c r="P418" s="52">
        <v>1</v>
      </c>
      <c r="Q418" s="52">
        <v>1</v>
      </c>
      <c r="R418" s="52"/>
      <c r="S418" s="52"/>
      <c r="T418" s="52"/>
      <c r="U418" s="52"/>
    </row>
    <row r="419" spans="1:21" x14ac:dyDescent="0.3">
      <c r="A419" s="101"/>
      <c r="B419" s="103"/>
      <c r="C419" s="102"/>
      <c r="D419" s="53" t="str">
        <f t="shared" si="12"/>
        <v>Охранник</v>
      </c>
      <c r="E419" s="53" t="str">
        <f t="shared" si="13"/>
        <v>20240130</v>
      </c>
      <c r="F419" s="55" t="s">
        <v>926</v>
      </c>
      <c r="G419" s="63"/>
      <c r="H419" s="63"/>
      <c r="I419" s="63"/>
      <c r="J419" s="63"/>
      <c r="K419" s="63"/>
      <c r="L419" s="56"/>
      <c r="M419" s="57">
        <v>1</v>
      </c>
      <c r="N419" s="59">
        <v>45622</v>
      </c>
      <c r="O419" s="58">
        <f>IF(F419=$P$1,DATE(YEAR(N419)+1,MONTH(N419),DAY(N419)),IF(F419=$Q$1,DATE(YEAR(N419)+1,MONTH(N419),DAY(N419)),IF(F419=$R$1,DATE(YEAR(N419)+3,MONTH(N419),DAY(N419)),IF(F419=$S$1,DATE(YEAR(N419)+1,MONTH(N419),DAY(N419)),IF(F419=$T$1,DATE(YEAR(N419)+1,MONTH(N419),DAY(N419)),IF(F419=$U$1,DATE(YEAR(N419)+1,MONTH(N419),DAY(N419)),IF(F419="ЭМИ ПЧ 50",DATE(YEAR(N419)+3,MONTH(N419),DAY(N419)),"ошибка")))))))</f>
        <v>45987</v>
      </c>
      <c r="P419" s="52"/>
      <c r="Q419" s="52"/>
      <c r="R419" s="52"/>
      <c r="S419" s="52"/>
      <c r="T419" s="52"/>
      <c r="U419" s="52"/>
    </row>
    <row r="420" spans="1:21" x14ac:dyDescent="0.3">
      <c r="A420" s="101">
        <f>MAX($A$2:A419)+1</f>
        <v>224</v>
      </c>
      <c r="B420" s="103" t="s">
        <v>249</v>
      </c>
      <c r="C420" s="102" t="s">
        <v>281</v>
      </c>
      <c r="D420" s="53" t="str">
        <f t="shared" si="12"/>
        <v>Охранник</v>
      </c>
      <c r="E420" s="53" t="str">
        <f t="shared" si="13"/>
        <v>20240131</v>
      </c>
      <c r="F420" s="55" t="s">
        <v>205</v>
      </c>
      <c r="G420" s="63"/>
      <c r="H420" s="63"/>
      <c r="I420" s="63"/>
      <c r="J420" s="63"/>
      <c r="K420" s="63"/>
      <c r="L420" s="56"/>
      <c r="M420" s="57">
        <v>1</v>
      </c>
      <c r="N420" s="58">
        <v>45622</v>
      </c>
      <c r="O420" s="58">
        <f>IF(F420=$P$1,DATE(YEAR(N420)+1,MONTH(N420),DAY(N420)),IF(F420=$Q$1,DATE(YEAR(N420)+1,MONTH(N420),DAY(N420)),IF(F420=$R$1,DATE(YEAR(N420)+3,MONTH(N420),DAY(N420)),IF(F420=$S$1,DATE(YEAR(N420)+1,MONTH(N420),DAY(N420)),IF(F420=$T$1,DATE(YEAR(N420)+1,MONTH(N420),DAY(N420)),IF(F420=$U$1,DATE(YEAR(N420)+1,MONTH(N420),DAY(N420)),IF(F420="ЭМИ ПЧ 50",DATE(YEAR(N420)+3,MONTH(N420),DAY(N420)),"ошибка")))))))</f>
        <v>45987</v>
      </c>
      <c r="P420" s="52">
        <v>1</v>
      </c>
      <c r="Q420" s="52">
        <v>1</v>
      </c>
      <c r="R420" s="52"/>
      <c r="S420" s="52"/>
      <c r="T420" s="52"/>
      <c r="U420" s="52"/>
    </row>
    <row r="421" spans="1:21" x14ac:dyDescent="0.3">
      <c r="A421" s="101"/>
      <c r="B421" s="103"/>
      <c r="C421" s="102"/>
      <c r="D421" s="53" t="str">
        <f t="shared" si="12"/>
        <v>Охранник</v>
      </c>
      <c r="E421" s="53" t="str">
        <f t="shared" si="13"/>
        <v>20240131</v>
      </c>
      <c r="F421" s="55" t="s">
        <v>926</v>
      </c>
      <c r="G421" s="63"/>
      <c r="H421" s="63"/>
      <c r="I421" s="63"/>
      <c r="J421" s="63"/>
      <c r="K421" s="63"/>
      <c r="L421" s="56"/>
      <c r="M421" s="57">
        <v>1</v>
      </c>
      <c r="N421" s="59">
        <v>45622</v>
      </c>
      <c r="O421" s="58">
        <f>IF(F421=$P$1,DATE(YEAR(N421)+1,MONTH(N421),DAY(N421)),IF(F421=$Q$1,DATE(YEAR(N421)+1,MONTH(N421),DAY(N421)),IF(F421=$R$1,DATE(YEAR(N421)+3,MONTH(N421),DAY(N421)),IF(F421=$S$1,DATE(YEAR(N421)+1,MONTH(N421),DAY(N421)),IF(F421=$T$1,DATE(YEAR(N421)+1,MONTH(N421),DAY(N421)),IF(F421=$U$1,DATE(YEAR(N421)+1,MONTH(N421),DAY(N421)),IF(F421="ЭМИ ПЧ 50",DATE(YEAR(N421)+3,MONTH(N421),DAY(N421)),"ошибка")))))))</f>
        <v>45987</v>
      </c>
      <c r="P421" s="52"/>
      <c r="Q421" s="52"/>
      <c r="R421" s="52"/>
      <c r="S421" s="52"/>
      <c r="T421" s="52"/>
      <c r="U421" s="52"/>
    </row>
    <row r="422" spans="1:21" x14ac:dyDescent="0.3">
      <c r="A422" s="101">
        <f>MAX($A$2:A421)+1</f>
        <v>225</v>
      </c>
      <c r="B422" s="103" t="s">
        <v>249</v>
      </c>
      <c r="C422" s="102" t="s">
        <v>282</v>
      </c>
      <c r="D422" s="53" t="str">
        <f t="shared" si="12"/>
        <v>Охранник</v>
      </c>
      <c r="E422" s="53" t="str">
        <f t="shared" si="13"/>
        <v>20240132</v>
      </c>
      <c r="F422" s="55" t="s">
        <v>205</v>
      </c>
      <c r="G422" s="63"/>
      <c r="H422" s="63"/>
      <c r="I422" s="63"/>
      <c r="J422" s="63"/>
      <c r="K422" s="63"/>
      <c r="L422" s="56"/>
      <c r="M422" s="57">
        <v>1</v>
      </c>
      <c r="N422" s="58">
        <v>45622</v>
      </c>
      <c r="O422" s="58">
        <f>IF(F422=$P$1,DATE(YEAR(N422)+1,MONTH(N422),DAY(N422)),IF(F422=$Q$1,DATE(YEAR(N422)+1,MONTH(N422),DAY(N422)),IF(F422=$R$1,DATE(YEAR(N422)+3,MONTH(N422),DAY(N422)),IF(F422=$S$1,DATE(YEAR(N422)+1,MONTH(N422),DAY(N422)),IF(F422=$T$1,DATE(YEAR(N422)+1,MONTH(N422),DAY(N422)),IF(F422=$U$1,DATE(YEAR(N422)+1,MONTH(N422),DAY(N422)),IF(F422="ЭМИ ПЧ 50",DATE(YEAR(N422)+3,MONTH(N422),DAY(N422)),"ошибка")))))))</f>
        <v>45987</v>
      </c>
      <c r="P422" s="52">
        <v>1</v>
      </c>
      <c r="Q422" s="52">
        <v>1</v>
      </c>
      <c r="R422" s="52"/>
      <c r="S422" s="52"/>
      <c r="T422" s="52"/>
      <c r="U422" s="52"/>
    </row>
    <row r="423" spans="1:21" x14ac:dyDescent="0.3">
      <c r="A423" s="101"/>
      <c r="B423" s="103"/>
      <c r="C423" s="102"/>
      <c r="D423" s="53" t="str">
        <f t="shared" si="12"/>
        <v>Охранник</v>
      </c>
      <c r="E423" s="53" t="str">
        <f t="shared" si="13"/>
        <v>20240132</v>
      </c>
      <c r="F423" s="55" t="s">
        <v>926</v>
      </c>
      <c r="G423" s="63"/>
      <c r="H423" s="63"/>
      <c r="I423" s="63"/>
      <c r="J423" s="63"/>
      <c r="K423" s="63"/>
      <c r="L423" s="56"/>
      <c r="M423" s="57">
        <v>1</v>
      </c>
      <c r="N423" s="59">
        <v>45622</v>
      </c>
      <c r="O423" s="58">
        <f>IF(F423=$P$1,DATE(YEAR(N423)+1,MONTH(N423),DAY(N423)),IF(F423=$Q$1,DATE(YEAR(N423)+1,MONTH(N423),DAY(N423)),IF(F423=$R$1,DATE(YEAR(N423)+3,MONTH(N423),DAY(N423)),IF(F423=$S$1,DATE(YEAR(N423)+1,MONTH(N423),DAY(N423)),IF(F423=$T$1,DATE(YEAR(N423)+1,MONTH(N423),DAY(N423)),IF(F423=$U$1,DATE(YEAR(N423)+1,MONTH(N423),DAY(N423)),IF(F423="ЭМИ ПЧ 50",DATE(YEAR(N423)+3,MONTH(N423),DAY(N423)),"ошибка")))))))</f>
        <v>45987</v>
      </c>
      <c r="P423" s="52"/>
      <c r="Q423" s="52"/>
      <c r="R423" s="52"/>
      <c r="S423" s="52"/>
      <c r="T423" s="52"/>
      <c r="U423" s="52"/>
    </row>
    <row r="424" spans="1:21" ht="41.4" x14ac:dyDescent="0.3">
      <c r="A424" s="52">
        <f>MAX($A$2:A423)+1</f>
        <v>226</v>
      </c>
      <c r="B424" s="54" t="s">
        <v>283</v>
      </c>
      <c r="C424" s="54" t="s">
        <v>284</v>
      </c>
      <c r="D424" s="54" t="str">
        <f t="shared" si="12"/>
        <v>Старший охранник</v>
      </c>
      <c r="E424" s="54" t="str">
        <f t="shared" si="13"/>
        <v>10020009</v>
      </c>
      <c r="F424" s="55" t="s">
        <v>205</v>
      </c>
      <c r="G424" s="55"/>
      <c r="H424" s="55"/>
      <c r="I424" s="55"/>
      <c r="J424" s="55"/>
      <c r="K424" s="55"/>
      <c r="L424" s="56"/>
      <c r="M424" s="57">
        <v>1</v>
      </c>
      <c r="N424" s="58">
        <v>45622</v>
      </c>
      <c r="O424" s="58">
        <f>IF(F424=$P$1,DATE(YEAR(N424)+1,MONTH(N424),DAY(N424)),IF(F424=$Q$1,DATE(YEAR(N424)+1,MONTH(N424),DAY(N424)),IF(F424=$R$1,DATE(YEAR(N424)+3,MONTH(N424),DAY(N424)),IF(F424=$S$1,DATE(YEAR(N424)+1,MONTH(N424),DAY(N424)),IF(F424=$T$1,DATE(YEAR(N424)+1,MONTH(N424),DAY(N424)),IF(F424=$U$1,DATE(YEAR(N424)+1,MONTH(N424),DAY(N424)),IF(F424="ЭМИ ПЧ 50",DATE(YEAR(N424)+3,MONTH(N424),DAY(N424)),"ошибка")))))))</f>
        <v>45987</v>
      </c>
      <c r="P424" s="52">
        <v>1</v>
      </c>
      <c r="Q424" s="52"/>
      <c r="R424" s="52"/>
      <c r="S424" s="52"/>
      <c r="T424" s="52"/>
      <c r="U424" s="52"/>
    </row>
    <row r="425" spans="1:21" ht="41.4" x14ac:dyDescent="0.3">
      <c r="A425" s="52">
        <f>MAX($A$2:A424)+1</f>
        <v>227</v>
      </c>
      <c r="B425" s="54" t="s">
        <v>283</v>
      </c>
      <c r="C425" s="54" t="s">
        <v>285</v>
      </c>
      <c r="D425" s="54" t="str">
        <f t="shared" si="12"/>
        <v>Старший охранник</v>
      </c>
      <c r="E425" s="54" t="str">
        <f t="shared" si="13"/>
        <v>10020010</v>
      </c>
      <c r="F425" s="55" t="s">
        <v>205</v>
      </c>
      <c r="G425" s="55"/>
      <c r="H425" s="55"/>
      <c r="I425" s="55"/>
      <c r="J425" s="55"/>
      <c r="K425" s="55"/>
      <c r="L425" s="56"/>
      <c r="M425" s="57">
        <v>1</v>
      </c>
      <c r="N425" s="59">
        <v>45622</v>
      </c>
      <c r="O425" s="58">
        <f>IF(F425=$P$1,DATE(YEAR(N425)+1,MONTH(N425),DAY(N425)),IF(F425=$Q$1,DATE(YEAR(N425)+1,MONTH(N425),DAY(N425)),IF(F425=$R$1,DATE(YEAR(N425)+3,MONTH(N425),DAY(N425)),IF(F425=$S$1,DATE(YEAR(N425)+1,MONTH(N425),DAY(N425)),IF(F425=$T$1,DATE(YEAR(N425)+1,MONTH(N425),DAY(N425)),IF(F425=$U$1,DATE(YEAR(N425)+1,MONTH(N425),DAY(N425)),IF(F425="ЭМИ ПЧ 50",DATE(YEAR(N425)+3,MONTH(N425),DAY(N425)),"ошибка")))))))</f>
        <v>45987</v>
      </c>
      <c r="P425" s="52">
        <v>1</v>
      </c>
      <c r="Q425" s="52"/>
      <c r="R425" s="52"/>
      <c r="S425" s="52"/>
      <c r="T425" s="52"/>
      <c r="U425" s="52"/>
    </row>
    <row r="426" spans="1:21" x14ac:dyDescent="0.3">
      <c r="A426" s="101">
        <f>MAX($A$2:A425)+1</f>
        <v>228</v>
      </c>
      <c r="B426" s="104" t="s">
        <v>283</v>
      </c>
      <c r="C426" s="104" t="s">
        <v>286</v>
      </c>
      <c r="D426" s="54" t="str">
        <f t="shared" si="12"/>
        <v>Старший охранник</v>
      </c>
      <c r="E426" s="54" t="str">
        <f t="shared" si="13"/>
        <v>20240133</v>
      </c>
      <c r="F426" s="55" t="s">
        <v>205</v>
      </c>
      <c r="G426" s="55"/>
      <c r="H426" s="55"/>
      <c r="I426" s="55"/>
      <c r="J426" s="55"/>
      <c r="K426" s="55"/>
      <c r="L426" s="56"/>
      <c r="M426" s="57">
        <v>1</v>
      </c>
      <c r="N426" s="58">
        <v>45622</v>
      </c>
      <c r="O426" s="58">
        <f>IF(F426=$P$1,DATE(YEAR(N426)+1,MONTH(N426),DAY(N426)),IF(F426=$Q$1,DATE(YEAR(N426)+1,MONTH(N426),DAY(N426)),IF(F426=$R$1,DATE(YEAR(N426)+3,MONTH(N426),DAY(N426)),IF(F426=$S$1,DATE(YEAR(N426)+1,MONTH(N426),DAY(N426)),IF(F426=$T$1,DATE(YEAR(N426)+1,MONTH(N426),DAY(N426)),IF(F426=$U$1,DATE(YEAR(N426)+1,MONTH(N426),DAY(N426)),IF(F426="ЭМИ ПЧ 50",DATE(YEAR(N426)+3,MONTH(N426),DAY(N426)),"ошибка")))))))</f>
        <v>45987</v>
      </c>
      <c r="P426" s="52">
        <v>1</v>
      </c>
      <c r="Q426" s="52">
        <v>1</v>
      </c>
      <c r="R426" s="52"/>
      <c r="S426" s="52"/>
      <c r="T426" s="52"/>
      <c r="U426" s="52"/>
    </row>
    <row r="427" spans="1:21" x14ac:dyDescent="0.3">
      <c r="A427" s="101"/>
      <c r="B427" s="104"/>
      <c r="C427" s="104"/>
      <c r="D427" s="54" t="str">
        <f t="shared" si="12"/>
        <v>Старший охранник</v>
      </c>
      <c r="E427" s="54" t="str">
        <f t="shared" si="13"/>
        <v>20240133</v>
      </c>
      <c r="F427" s="55" t="s">
        <v>926</v>
      </c>
      <c r="G427" s="55"/>
      <c r="H427" s="55"/>
      <c r="I427" s="55"/>
      <c r="J427" s="55"/>
      <c r="K427" s="55"/>
      <c r="L427" s="56"/>
      <c r="M427" s="57">
        <v>1</v>
      </c>
      <c r="N427" s="59">
        <v>45622</v>
      </c>
      <c r="O427" s="58">
        <f>IF(F427=$P$1,DATE(YEAR(N427)+1,MONTH(N427),DAY(N427)),IF(F427=$Q$1,DATE(YEAR(N427)+1,MONTH(N427),DAY(N427)),IF(F427=$R$1,DATE(YEAR(N427)+3,MONTH(N427),DAY(N427)),IF(F427=$S$1,DATE(YEAR(N427)+1,MONTH(N427),DAY(N427)),IF(F427=$T$1,DATE(YEAR(N427)+1,MONTH(N427),DAY(N427)),IF(F427=$U$1,DATE(YEAR(N427)+1,MONTH(N427),DAY(N427)),IF(F427="ЭМИ ПЧ 50",DATE(YEAR(N427)+3,MONTH(N427),DAY(N427)),"ошибка")))))))</f>
        <v>45987</v>
      </c>
      <c r="P427" s="52"/>
      <c r="Q427" s="52"/>
      <c r="R427" s="52"/>
      <c r="S427" s="52"/>
      <c r="T427" s="52"/>
      <c r="U427" s="52"/>
    </row>
    <row r="428" spans="1:21" x14ac:dyDescent="0.3">
      <c r="A428" s="101">
        <f>MAX($A$2:A427)+1</f>
        <v>229</v>
      </c>
      <c r="B428" s="104" t="s">
        <v>283</v>
      </c>
      <c r="C428" s="104" t="s">
        <v>287</v>
      </c>
      <c r="D428" s="54" t="str">
        <f t="shared" si="12"/>
        <v>Старший охранник</v>
      </c>
      <c r="E428" s="54" t="str">
        <f t="shared" si="13"/>
        <v>20240134</v>
      </c>
      <c r="F428" s="55" t="s">
        <v>205</v>
      </c>
      <c r="G428" s="55"/>
      <c r="H428" s="55"/>
      <c r="I428" s="55"/>
      <c r="J428" s="55"/>
      <c r="K428" s="55"/>
      <c r="L428" s="56"/>
      <c r="M428" s="57">
        <v>1</v>
      </c>
      <c r="N428" s="58">
        <v>45622</v>
      </c>
      <c r="O428" s="58">
        <f>IF(F428=$P$1,DATE(YEAR(N428)+1,MONTH(N428),DAY(N428)),IF(F428=$Q$1,DATE(YEAR(N428)+1,MONTH(N428),DAY(N428)),IF(F428=$R$1,DATE(YEAR(N428)+3,MONTH(N428),DAY(N428)),IF(F428=$S$1,DATE(YEAR(N428)+1,MONTH(N428),DAY(N428)),IF(F428=$T$1,DATE(YEAR(N428)+1,MONTH(N428),DAY(N428)),IF(F428=$U$1,DATE(YEAR(N428)+1,MONTH(N428),DAY(N428)),IF(F428="ЭМИ ПЧ 50",DATE(YEAR(N428)+3,MONTH(N428),DAY(N428)),"ошибка")))))))</f>
        <v>45987</v>
      </c>
      <c r="P428" s="52">
        <v>1</v>
      </c>
      <c r="Q428" s="52">
        <v>1</v>
      </c>
      <c r="R428" s="52"/>
      <c r="S428" s="52"/>
      <c r="T428" s="52"/>
      <c r="U428" s="52"/>
    </row>
    <row r="429" spans="1:21" x14ac:dyDescent="0.3">
      <c r="A429" s="101"/>
      <c r="B429" s="104"/>
      <c r="C429" s="104"/>
      <c r="D429" s="54" t="str">
        <f t="shared" si="12"/>
        <v>Старший охранник</v>
      </c>
      <c r="E429" s="54" t="str">
        <f t="shared" si="13"/>
        <v>20240134</v>
      </c>
      <c r="F429" s="55" t="s">
        <v>926</v>
      </c>
      <c r="G429" s="55"/>
      <c r="H429" s="55"/>
      <c r="I429" s="55"/>
      <c r="J429" s="55"/>
      <c r="K429" s="55"/>
      <c r="L429" s="56"/>
      <c r="M429" s="57">
        <v>1</v>
      </c>
      <c r="N429" s="59">
        <v>45622</v>
      </c>
      <c r="O429" s="58">
        <f>IF(F429=$P$1,DATE(YEAR(N429)+1,MONTH(N429),DAY(N429)),IF(F429=$Q$1,DATE(YEAR(N429)+1,MONTH(N429),DAY(N429)),IF(F429=$R$1,DATE(YEAR(N429)+3,MONTH(N429),DAY(N429)),IF(F429=$S$1,DATE(YEAR(N429)+1,MONTH(N429),DAY(N429)),IF(F429=$T$1,DATE(YEAR(N429)+1,MONTH(N429),DAY(N429)),IF(F429=$U$1,DATE(YEAR(N429)+1,MONTH(N429),DAY(N429)),IF(F429="ЭМИ ПЧ 50",DATE(YEAR(N429)+3,MONTH(N429),DAY(N429)),"ошибка")))))))</f>
        <v>45987</v>
      </c>
      <c r="P429" s="52"/>
      <c r="Q429" s="52"/>
      <c r="R429" s="52"/>
      <c r="S429" s="52"/>
      <c r="T429" s="52"/>
      <c r="U429" s="52"/>
    </row>
    <row r="430" spans="1:21" x14ac:dyDescent="0.3">
      <c r="A430" s="101">
        <f>MAX($A$2:A429)+1</f>
        <v>230</v>
      </c>
      <c r="B430" s="104" t="s">
        <v>283</v>
      </c>
      <c r="C430" s="104" t="s">
        <v>288</v>
      </c>
      <c r="D430" s="54" t="str">
        <f t="shared" si="12"/>
        <v>Старший охранник</v>
      </c>
      <c r="E430" s="54" t="str">
        <f t="shared" si="13"/>
        <v>20240135</v>
      </c>
      <c r="F430" s="55" t="s">
        <v>205</v>
      </c>
      <c r="G430" s="55"/>
      <c r="H430" s="55"/>
      <c r="I430" s="55"/>
      <c r="J430" s="55"/>
      <c r="K430" s="55"/>
      <c r="L430" s="56"/>
      <c r="M430" s="57">
        <v>1</v>
      </c>
      <c r="N430" s="58">
        <v>45622</v>
      </c>
      <c r="O430" s="58">
        <f>IF(F430=$P$1,DATE(YEAR(N430)+1,MONTH(N430),DAY(N430)),IF(F430=$Q$1,DATE(YEAR(N430)+1,MONTH(N430),DAY(N430)),IF(F430=$R$1,DATE(YEAR(N430)+3,MONTH(N430),DAY(N430)),IF(F430=$S$1,DATE(YEAR(N430)+1,MONTH(N430),DAY(N430)),IF(F430=$T$1,DATE(YEAR(N430)+1,MONTH(N430),DAY(N430)),IF(F430=$U$1,DATE(YEAR(N430)+1,MONTH(N430),DAY(N430)),IF(F430="ЭМИ ПЧ 50",DATE(YEAR(N430)+3,MONTH(N430),DAY(N430)),"ошибка")))))))</f>
        <v>45987</v>
      </c>
      <c r="P430" s="52">
        <v>1</v>
      </c>
      <c r="Q430" s="52">
        <v>1</v>
      </c>
      <c r="R430" s="52"/>
      <c r="S430" s="52"/>
      <c r="T430" s="52"/>
      <c r="U430" s="52"/>
    </row>
    <row r="431" spans="1:21" x14ac:dyDescent="0.3">
      <c r="A431" s="101"/>
      <c r="B431" s="104"/>
      <c r="C431" s="104"/>
      <c r="D431" s="54" t="str">
        <f t="shared" si="12"/>
        <v>Старший охранник</v>
      </c>
      <c r="E431" s="54" t="str">
        <f t="shared" si="13"/>
        <v>20240135</v>
      </c>
      <c r="F431" s="55" t="s">
        <v>926</v>
      </c>
      <c r="G431" s="55"/>
      <c r="H431" s="55"/>
      <c r="I431" s="55"/>
      <c r="J431" s="55"/>
      <c r="K431" s="55"/>
      <c r="L431" s="56"/>
      <c r="M431" s="57">
        <v>1</v>
      </c>
      <c r="N431" s="59">
        <v>45622</v>
      </c>
      <c r="O431" s="58">
        <f>IF(F431=$P$1,DATE(YEAR(N431)+1,MONTH(N431),DAY(N431)),IF(F431=$Q$1,DATE(YEAR(N431)+1,MONTH(N431),DAY(N431)),IF(F431=$R$1,DATE(YEAR(N431)+3,MONTH(N431),DAY(N431)),IF(F431=$S$1,DATE(YEAR(N431)+1,MONTH(N431),DAY(N431)),IF(F431=$T$1,DATE(YEAR(N431)+1,MONTH(N431),DAY(N431)),IF(F431=$U$1,DATE(YEAR(N431)+1,MONTH(N431),DAY(N431)),IF(F431="ЭМИ ПЧ 50",DATE(YEAR(N431)+3,MONTH(N431),DAY(N431)),"ошибка")))))))</f>
        <v>45987</v>
      </c>
      <c r="P431" s="52"/>
      <c r="Q431" s="52"/>
      <c r="R431" s="52"/>
      <c r="S431" s="52"/>
      <c r="T431" s="52"/>
      <c r="U431" s="52"/>
    </row>
    <row r="432" spans="1:21" ht="41.4" x14ac:dyDescent="0.3">
      <c r="A432" s="52">
        <f>MAX($A$2:A431)+1</f>
        <v>231</v>
      </c>
      <c r="B432" s="54" t="s">
        <v>283</v>
      </c>
      <c r="C432" s="54" t="s">
        <v>289</v>
      </c>
      <c r="D432" s="54" t="str">
        <f t="shared" si="12"/>
        <v>Охранник</v>
      </c>
      <c r="E432" s="54" t="str">
        <f t="shared" si="13"/>
        <v>10020001</v>
      </c>
      <c r="F432" s="55" t="s">
        <v>205</v>
      </c>
      <c r="G432" s="55"/>
      <c r="H432" s="55"/>
      <c r="I432" s="55"/>
      <c r="J432" s="55"/>
      <c r="K432" s="55"/>
      <c r="L432" s="56"/>
      <c r="M432" s="57">
        <v>1</v>
      </c>
      <c r="N432" s="58">
        <v>45622</v>
      </c>
      <c r="O432" s="58">
        <f>IF(F432=$P$1,DATE(YEAR(N432)+1,MONTH(N432),DAY(N432)),IF(F432=$Q$1,DATE(YEAR(N432)+1,MONTH(N432),DAY(N432)),IF(F432=$R$1,DATE(YEAR(N432)+3,MONTH(N432),DAY(N432)),IF(F432=$S$1,DATE(YEAR(N432)+1,MONTH(N432),DAY(N432)),IF(F432=$T$1,DATE(YEAR(N432)+1,MONTH(N432),DAY(N432)),IF(F432=$U$1,DATE(YEAR(N432)+1,MONTH(N432),DAY(N432)),IF(F432="ЭМИ ПЧ 50",DATE(YEAR(N432)+3,MONTH(N432),DAY(N432)),"ошибка")))))))</f>
        <v>45987</v>
      </c>
      <c r="P432" s="52">
        <v>1</v>
      </c>
      <c r="Q432" s="52"/>
      <c r="R432" s="52"/>
      <c r="S432" s="52"/>
      <c r="T432" s="52"/>
      <c r="U432" s="52"/>
    </row>
    <row r="433" spans="1:21" ht="41.4" x14ac:dyDescent="0.3">
      <c r="A433" s="52">
        <f>MAX($A$2:A432)+1</f>
        <v>232</v>
      </c>
      <c r="B433" s="54" t="s">
        <v>283</v>
      </c>
      <c r="C433" s="54" t="s">
        <v>290</v>
      </c>
      <c r="D433" s="54" t="str">
        <f t="shared" si="12"/>
        <v>Охранник</v>
      </c>
      <c r="E433" s="54" t="str">
        <f t="shared" si="13"/>
        <v>10020002</v>
      </c>
      <c r="F433" s="55" t="s">
        <v>205</v>
      </c>
      <c r="G433" s="55"/>
      <c r="H433" s="55"/>
      <c r="I433" s="55"/>
      <c r="J433" s="55"/>
      <c r="K433" s="55"/>
      <c r="L433" s="56"/>
      <c r="M433" s="57">
        <v>1</v>
      </c>
      <c r="N433" s="59">
        <v>45622</v>
      </c>
      <c r="O433" s="58">
        <f>IF(F433=$P$1,DATE(YEAR(N433)+1,MONTH(N433),DAY(N433)),IF(F433=$Q$1,DATE(YEAR(N433)+1,MONTH(N433),DAY(N433)),IF(F433=$R$1,DATE(YEAR(N433)+3,MONTH(N433),DAY(N433)),IF(F433=$S$1,DATE(YEAR(N433)+1,MONTH(N433),DAY(N433)),IF(F433=$T$1,DATE(YEAR(N433)+1,MONTH(N433),DAY(N433)),IF(F433=$U$1,DATE(YEAR(N433)+1,MONTH(N433),DAY(N433)),IF(F433="ЭМИ ПЧ 50",DATE(YEAR(N433)+3,MONTH(N433),DAY(N433)),"ошибка")))))))</f>
        <v>45987</v>
      </c>
      <c r="P433" s="52">
        <v>1</v>
      </c>
      <c r="Q433" s="52"/>
      <c r="R433" s="52"/>
      <c r="S433" s="52"/>
      <c r="T433" s="52"/>
      <c r="U433" s="52"/>
    </row>
    <row r="434" spans="1:21" ht="41.4" x14ac:dyDescent="0.3">
      <c r="A434" s="52">
        <f>MAX($A$2:A433)+1</f>
        <v>233</v>
      </c>
      <c r="B434" s="54" t="s">
        <v>283</v>
      </c>
      <c r="C434" s="54" t="s">
        <v>291</v>
      </c>
      <c r="D434" s="54" t="str">
        <f t="shared" si="12"/>
        <v>Охранник</v>
      </c>
      <c r="E434" s="54" t="str">
        <f t="shared" si="13"/>
        <v>1002004</v>
      </c>
      <c r="F434" s="55" t="s">
        <v>205</v>
      </c>
      <c r="G434" s="55"/>
      <c r="H434" s="55"/>
      <c r="I434" s="55"/>
      <c r="J434" s="55"/>
      <c r="K434" s="55"/>
      <c r="L434" s="56"/>
      <c r="M434" s="57">
        <v>1</v>
      </c>
      <c r="N434" s="58">
        <v>45622</v>
      </c>
      <c r="O434" s="58">
        <f>IF(F434=$P$1,DATE(YEAR(N434)+1,MONTH(N434),DAY(N434)),IF(F434=$Q$1,DATE(YEAR(N434)+1,MONTH(N434),DAY(N434)),IF(F434=$R$1,DATE(YEAR(N434)+3,MONTH(N434),DAY(N434)),IF(F434=$S$1,DATE(YEAR(N434)+1,MONTH(N434),DAY(N434)),IF(F434=$T$1,DATE(YEAR(N434)+1,MONTH(N434),DAY(N434)),IF(F434=$U$1,DATE(YEAR(N434)+1,MONTH(N434),DAY(N434)),IF(F434="ЭМИ ПЧ 50",DATE(YEAR(N434)+3,MONTH(N434),DAY(N434)),"ошибка")))))))</f>
        <v>45987</v>
      </c>
      <c r="P434" s="52">
        <v>1</v>
      </c>
      <c r="Q434" s="52"/>
      <c r="R434" s="52"/>
      <c r="S434" s="52"/>
      <c r="T434" s="52"/>
      <c r="U434" s="52"/>
    </row>
    <row r="435" spans="1:21" ht="41.4" x14ac:dyDescent="0.3">
      <c r="A435" s="52">
        <f>MAX($A$2:A434)+1</f>
        <v>234</v>
      </c>
      <c r="B435" s="54" t="s">
        <v>283</v>
      </c>
      <c r="C435" s="54" t="s">
        <v>292</v>
      </c>
      <c r="D435" s="54" t="str">
        <f t="shared" si="12"/>
        <v>Охранник</v>
      </c>
      <c r="E435" s="54" t="str">
        <f t="shared" si="13"/>
        <v>1002005</v>
      </c>
      <c r="F435" s="55" t="s">
        <v>205</v>
      </c>
      <c r="G435" s="55"/>
      <c r="H435" s="55"/>
      <c r="I435" s="55"/>
      <c r="J435" s="55"/>
      <c r="K435" s="55"/>
      <c r="L435" s="56"/>
      <c r="M435" s="57">
        <v>1</v>
      </c>
      <c r="N435" s="59">
        <v>45622</v>
      </c>
      <c r="O435" s="58">
        <f>IF(F435=$P$1,DATE(YEAR(N435)+1,MONTH(N435),DAY(N435)),IF(F435=$Q$1,DATE(YEAR(N435)+1,MONTH(N435),DAY(N435)),IF(F435=$R$1,DATE(YEAR(N435)+3,MONTH(N435),DAY(N435)),IF(F435=$S$1,DATE(YEAR(N435)+1,MONTH(N435),DAY(N435)),IF(F435=$T$1,DATE(YEAR(N435)+1,MONTH(N435),DAY(N435)),IF(F435=$U$1,DATE(YEAR(N435)+1,MONTH(N435),DAY(N435)),IF(F435="ЭМИ ПЧ 50",DATE(YEAR(N435)+3,MONTH(N435),DAY(N435)),"ошибка")))))))</f>
        <v>45987</v>
      </c>
      <c r="P435" s="52">
        <v>1</v>
      </c>
      <c r="Q435" s="52"/>
      <c r="R435" s="52"/>
      <c r="S435" s="52"/>
      <c r="T435" s="52"/>
      <c r="U435" s="52"/>
    </row>
    <row r="436" spans="1:21" x14ac:dyDescent="0.3">
      <c r="A436" s="101">
        <f>MAX($A$2:A435)+1</f>
        <v>235</v>
      </c>
      <c r="B436" s="104" t="s">
        <v>283</v>
      </c>
      <c r="C436" s="104" t="s">
        <v>293</v>
      </c>
      <c r="D436" s="54" t="str">
        <f t="shared" si="12"/>
        <v>Охранник</v>
      </c>
      <c r="E436" s="54" t="str">
        <f t="shared" si="13"/>
        <v>20240136</v>
      </c>
      <c r="F436" s="55" t="s">
        <v>205</v>
      </c>
      <c r="G436" s="55"/>
      <c r="H436" s="55"/>
      <c r="I436" s="55"/>
      <c r="J436" s="55"/>
      <c r="K436" s="55"/>
      <c r="L436" s="56"/>
      <c r="M436" s="57">
        <v>1</v>
      </c>
      <c r="N436" s="58">
        <v>45622</v>
      </c>
      <c r="O436" s="58">
        <f>IF(F436=$P$1,DATE(YEAR(N436)+1,MONTH(N436),DAY(N436)),IF(F436=$Q$1,DATE(YEAR(N436)+1,MONTH(N436),DAY(N436)),IF(F436=$R$1,DATE(YEAR(N436)+3,MONTH(N436),DAY(N436)),IF(F436=$S$1,DATE(YEAR(N436)+1,MONTH(N436),DAY(N436)),IF(F436=$T$1,DATE(YEAR(N436)+1,MONTH(N436),DAY(N436)),IF(F436=$U$1,DATE(YEAR(N436)+1,MONTH(N436),DAY(N436)),IF(F436="ЭМИ ПЧ 50",DATE(YEAR(N436)+3,MONTH(N436),DAY(N436)),"ошибка")))))))</f>
        <v>45987</v>
      </c>
      <c r="P436" s="52">
        <v>1</v>
      </c>
      <c r="Q436" s="52">
        <v>1</v>
      </c>
      <c r="R436" s="52"/>
      <c r="S436" s="52"/>
      <c r="T436" s="52"/>
      <c r="U436" s="52"/>
    </row>
    <row r="437" spans="1:21" x14ac:dyDescent="0.3">
      <c r="A437" s="101"/>
      <c r="B437" s="104"/>
      <c r="C437" s="104"/>
      <c r="D437" s="54" t="str">
        <f t="shared" si="12"/>
        <v>Охранник</v>
      </c>
      <c r="E437" s="54" t="str">
        <f t="shared" si="13"/>
        <v>20240136</v>
      </c>
      <c r="F437" s="55" t="s">
        <v>926</v>
      </c>
      <c r="G437" s="55"/>
      <c r="H437" s="55"/>
      <c r="I437" s="55"/>
      <c r="J437" s="55"/>
      <c r="K437" s="55"/>
      <c r="L437" s="56"/>
      <c r="M437" s="57">
        <v>1</v>
      </c>
      <c r="N437" s="59">
        <v>45622</v>
      </c>
      <c r="O437" s="58">
        <f>IF(F437=$P$1,DATE(YEAR(N437)+1,MONTH(N437),DAY(N437)),IF(F437=$Q$1,DATE(YEAR(N437)+1,MONTH(N437),DAY(N437)),IF(F437=$R$1,DATE(YEAR(N437)+3,MONTH(N437),DAY(N437)),IF(F437=$S$1,DATE(YEAR(N437)+1,MONTH(N437),DAY(N437)),IF(F437=$T$1,DATE(YEAR(N437)+1,MONTH(N437),DAY(N437)),IF(F437=$U$1,DATE(YEAR(N437)+1,MONTH(N437),DAY(N437)),IF(F437="ЭМИ ПЧ 50",DATE(YEAR(N437)+3,MONTH(N437),DAY(N437)),"ошибка")))))))</f>
        <v>45987</v>
      </c>
      <c r="P437" s="52"/>
      <c r="Q437" s="52"/>
      <c r="R437" s="52"/>
      <c r="S437" s="52"/>
      <c r="T437" s="52"/>
      <c r="U437" s="52"/>
    </row>
    <row r="438" spans="1:21" x14ac:dyDescent="0.3">
      <c r="A438" s="101">
        <f>MAX($A$2:A437)+1</f>
        <v>236</v>
      </c>
      <c r="B438" s="104" t="s">
        <v>283</v>
      </c>
      <c r="C438" s="104" t="s">
        <v>294</v>
      </c>
      <c r="D438" s="54" t="str">
        <f t="shared" si="12"/>
        <v>Охранник</v>
      </c>
      <c r="E438" s="54" t="str">
        <f t="shared" si="13"/>
        <v>20240137</v>
      </c>
      <c r="F438" s="55" t="s">
        <v>205</v>
      </c>
      <c r="G438" s="55"/>
      <c r="H438" s="55"/>
      <c r="I438" s="55"/>
      <c r="J438" s="55"/>
      <c r="K438" s="55"/>
      <c r="L438" s="56"/>
      <c r="M438" s="57">
        <v>1</v>
      </c>
      <c r="N438" s="58">
        <v>45622</v>
      </c>
      <c r="O438" s="58">
        <f>IF(F438=$P$1,DATE(YEAR(N438)+1,MONTH(N438),DAY(N438)),IF(F438=$Q$1,DATE(YEAR(N438)+1,MONTH(N438),DAY(N438)),IF(F438=$R$1,DATE(YEAR(N438)+3,MONTH(N438),DAY(N438)),IF(F438=$S$1,DATE(YEAR(N438)+1,MONTH(N438),DAY(N438)),IF(F438=$T$1,DATE(YEAR(N438)+1,MONTH(N438),DAY(N438)),IF(F438=$U$1,DATE(YEAR(N438)+1,MONTH(N438),DAY(N438)),IF(F438="ЭМИ ПЧ 50",DATE(YEAR(N438)+3,MONTH(N438),DAY(N438)),"ошибка")))))))</f>
        <v>45987</v>
      </c>
      <c r="P438" s="52">
        <v>1</v>
      </c>
      <c r="Q438" s="52">
        <v>1</v>
      </c>
      <c r="R438" s="52"/>
      <c r="S438" s="52"/>
      <c r="T438" s="52"/>
      <c r="U438" s="52"/>
    </row>
    <row r="439" spans="1:21" x14ac:dyDescent="0.3">
      <c r="A439" s="101"/>
      <c r="B439" s="104"/>
      <c r="C439" s="104"/>
      <c r="D439" s="54" t="str">
        <f t="shared" si="12"/>
        <v>Охранник</v>
      </c>
      <c r="E439" s="54" t="str">
        <f t="shared" si="13"/>
        <v>20240137</v>
      </c>
      <c r="F439" s="55" t="s">
        <v>926</v>
      </c>
      <c r="G439" s="55"/>
      <c r="H439" s="55"/>
      <c r="I439" s="55"/>
      <c r="J439" s="55"/>
      <c r="K439" s="55"/>
      <c r="L439" s="56"/>
      <c r="M439" s="57">
        <v>1</v>
      </c>
      <c r="N439" s="59">
        <v>45622</v>
      </c>
      <c r="O439" s="58">
        <f>IF(F439=$P$1,DATE(YEAR(N439)+1,MONTH(N439),DAY(N439)),IF(F439=$Q$1,DATE(YEAR(N439)+1,MONTH(N439),DAY(N439)),IF(F439=$R$1,DATE(YEAR(N439)+3,MONTH(N439),DAY(N439)),IF(F439=$S$1,DATE(YEAR(N439)+1,MONTH(N439),DAY(N439)),IF(F439=$T$1,DATE(YEAR(N439)+1,MONTH(N439),DAY(N439)),IF(F439=$U$1,DATE(YEAR(N439)+1,MONTH(N439),DAY(N439)),IF(F439="ЭМИ ПЧ 50",DATE(YEAR(N439)+3,MONTH(N439),DAY(N439)),"ошибка")))))))</f>
        <v>45987</v>
      </c>
      <c r="P439" s="52"/>
      <c r="Q439" s="52"/>
      <c r="R439" s="52"/>
      <c r="S439" s="52"/>
      <c r="T439" s="52"/>
      <c r="U439" s="52"/>
    </row>
    <row r="440" spans="1:21" x14ac:dyDescent="0.3">
      <c r="A440" s="101">
        <f>MAX($A$2:A439)+1</f>
        <v>237</v>
      </c>
      <c r="B440" s="104" t="s">
        <v>283</v>
      </c>
      <c r="C440" s="104" t="s">
        <v>295</v>
      </c>
      <c r="D440" s="54" t="str">
        <f t="shared" si="12"/>
        <v>Охранник</v>
      </c>
      <c r="E440" s="54" t="str">
        <f t="shared" si="13"/>
        <v>20240138</v>
      </c>
      <c r="F440" s="55" t="s">
        <v>205</v>
      </c>
      <c r="G440" s="55"/>
      <c r="H440" s="55"/>
      <c r="I440" s="55"/>
      <c r="J440" s="55"/>
      <c r="K440" s="55"/>
      <c r="L440" s="56"/>
      <c r="M440" s="57">
        <v>1</v>
      </c>
      <c r="N440" s="58">
        <v>45622</v>
      </c>
      <c r="O440" s="58">
        <f>IF(F440=$P$1,DATE(YEAR(N440)+1,MONTH(N440),DAY(N440)),IF(F440=$Q$1,DATE(YEAR(N440)+1,MONTH(N440),DAY(N440)),IF(F440=$R$1,DATE(YEAR(N440)+3,MONTH(N440),DAY(N440)),IF(F440=$S$1,DATE(YEAR(N440)+1,MONTH(N440),DAY(N440)),IF(F440=$T$1,DATE(YEAR(N440)+1,MONTH(N440),DAY(N440)),IF(F440=$U$1,DATE(YEAR(N440)+1,MONTH(N440),DAY(N440)),IF(F440="ЭМИ ПЧ 50",DATE(YEAR(N440)+3,MONTH(N440),DAY(N440)),"ошибка")))))))</f>
        <v>45987</v>
      </c>
      <c r="P440" s="52">
        <v>1</v>
      </c>
      <c r="Q440" s="52">
        <v>1</v>
      </c>
      <c r="R440" s="52"/>
      <c r="S440" s="52"/>
      <c r="T440" s="52"/>
      <c r="U440" s="52"/>
    </row>
    <row r="441" spans="1:21" x14ac:dyDescent="0.3">
      <c r="A441" s="101"/>
      <c r="B441" s="104"/>
      <c r="C441" s="104"/>
      <c r="D441" s="54" t="str">
        <f t="shared" si="12"/>
        <v>Охранник</v>
      </c>
      <c r="E441" s="54" t="str">
        <f t="shared" si="13"/>
        <v>20240138</v>
      </c>
      <c r="F441" s="55" t="s">
        <v>926</v>
      </c>
      <c r="G441" s="55"/>
      <c r="H441" s="55"/>
      <c r="I441" s="55"/>
      <c r="J441" s="55"/>
      <c r="K441" s="55"/>
      <c r="L441" s="56"/>
      <c r="M441" s="57">
        <v>1</v>
      </c>
      <c r="N441" s="59">
        <v>45622</v>
      </c>
      <c r="O441" s="58">
        <f>IF(F441=$P$1,DATE(YEAR(N441)+1,MONTH(N441),DAY(N441)),IF(F441=$Q$1,DATE(YEAR(N441)+1,MONTH(N441),DAY(N441)),IF(F441=$R$1,DATE(YEAR(N441)+3,MONTH(N441),DAY(N441)),IF(F441=$S$1,DATE(YEAR(N441)+1,MONTH(N441),DAY(N441)),IF(F441=$T$1,DATE(YEAR(N441)+1,MONTH(N441),DAY(N441)),IF(F441=$U$1,DATE(YEAR(N441)+1,MONTH(N441),DAY(N441)),IF(F441="ЭМИ ПЧ 50",DATE(YEAR(N441)+3,MONTH(N441),DAY(N441)),"ошибка")))))))</f>
        <v>45987</v>
      </c>
      <c r="P441" s="52"/>
      <c r="Q441" s="52"/>
      <c r="R441" s="52"/>
      <c r="S441" s="52"/>
      <c r="T441" s="52"/>
      <c r="U441" s="52"/>
    </row>
    <row r="442" spans="1:21" x14ac:dyDescent="0.3">
      <c r="A442" s="101">
        <f>MAX($A$2:A441)+1</f>
        <v>238</v>
      </c>
      <c r="B442" s="104" t="s">
        <v>283</v>
      </c>
      <c r="C442" s="104" t="s">
        <v>296</v>
      </c>
      <c r="D442" s="54" t="str">
        <f t="shared" si="12"/>
        <v>Охранник</v>
      </c>
      <c r="E442" s="54" t="str">
        <f t="shared" si="13"/>
        <v>20240139</v>
      </c>
      <c r="F442" s="55" t="s">
        <v>205</v>
      </c>
      <c r="G442" s="55"/>
      <c r="H442" s="55"/>
      <c r="I442" s="55"/>
      <c r="J442" s="55"/>
      <c r="K442" s="55"/>
      <c r="L442" s="56"/>
      <c r="M442" s="57">
        <v>1</v>
      </c>
      <c r="N442" s="58">
        <v>45622</v>
      </c>
      <c r="O442" s="58">
        <f>IF(F442=$P$1,DATE(YEAR(N442)+1,MONTH(N442),DAY(N442)),IF(F442=$Q$1,DATE(YEAR(N442)+1,MONTH(N442),DAY(N442)),IF(F442=$R$1,DATE(YEAR(N442)+3,MONTH(N442),DAY(N442)),IF(F442=$S$1,DATE(YEAR(N442)+1,MONTH(N442),DAY(N442)),IF(F442=$T$1,DATE(YEAR(N442)+1,MONTH(N442),DAY(N442)),IF(F442=$U$1,DATE(YEAR(N442)+1,MONTH(N442),DAY(N442)),IF(F442="ЭМИ ПЧ 50",DATE(YEAR(N442)+3,MONTH(N442),DAY(N442)),"ошибка")))))))</f>
        <v>45987</v>
      </c>
      <c r="P442" s="52">
        <v>1</v>
      </c>
      <c r="Q442" s="52">
        <v>1</v>
      </c>
      <c r="R442" s="52"/>
      <c r="S442" s="52"/>
      <c r="T442" s="52"/>
      <c r="U442" s="52"/>
    </row>
    <row r="443" spans="1:21" x14ac:dyDescent="0.3">
      <c r="A443" s="101"/>
      <c r="B443" s="104"/>
      <c r="C443" s="104"/>
      <c r="D443" s="54" t="str">
        <f t="shared" si="12"/>
        <v>Охранник</v>
      </c>
      <c r="E443" s="54" t="str">
        <f t="shared" si="13"/>
        <v>20240139</v>
      </c>
      <c r="F443" s="55" t="s">
        <v>926</v>
      </c>
      <c r="G443" s="55"/>
      <c r="H443" s="55"/>
      <c r="I443" s="55"/>
      <c r="J443" s="55"/>
      <c r="K443" s="55"/>
      <c r="L443" s="56"/>
      <c r="M443" s="57">
        <v>1</v>
      </c>
      <c r="N443" s="59">
        <v>45622</v>
      </c>
      <c r="O443" s="58">
        <f>IF(F443=$P$1,DATE(YEAR(N443)+1,MONTH(N443),DAY(N443)),IF(F443=$Q$1,DATE(YEAR(N443)+1,MONTH(N443),DAY(N443)),IF(F443=$R$1,DATE(YEAR(N443)+3,MONTH(N443),DAY(N443)),IF(F443=$S$1,DATE(YEAR(N443)+1,MONTH(N443),DAY(N443)),IF(F443=$T$1,DATE(YEAR(N443)+1,MONTH(N443),DAY(N443)),IF(F443=$U$1,DATE(YEAR(N443)+1,MONTH(N443),DAY(N443)),IF(F443="ЭМИ ПЧ 50",DATE(YEAR(N443)+3,MONTH(N443),DAY(N443)),"ошибка")))))))</f>
        <v>45987</v>
      </c>
      <c r="P443" s="52"/>
      <c r="Q443" s="52"/>
      <c r="R443" s="52"/>
      <c r="S443" s="52"/>
      <c r="T443" s="52"/>
      <c r="U443" s="52"/>
    </row>
    <row r="444" spans="1:21" x14ac:dyDescent="0.3">
      <c r="A444" s="101">
        <f>MAX($A$2:A443)+1</f>
        <v>239</v>
      </c>
      <c r="B444" s="104" t="s">
        <v>283</v>
      </c>
      <c r="C444" s="104" t="s">
        <v>297</v>
      </c>
      <c r="D444" s="54" t="str">
        <f t="shared" si="12"/>
        <v>Охранник</v>
      </c>
      <c r="E444" s="54" t="str">
        <f t="shared" si="13"/>
        <v>20240140</v>
      </c>
      <c r="F444" s="55" t="s">
        <v>205</v>
      </c>
      <c r="G444" s="55"/>
      <c r="H444" s="55"/>
      <c r="I444" s="55"/>
      <c r="J444" s="55"/>
      <c r="K444" s="55"/>
      <c r="L444" s="56"/>
      <c r="M444" s="57">
        <v>1</v>
      </c>
      <c r="N444" s="58">
        <v>45622</v>
      </c>
      <c r="O444" s="58">
        <f>IF(F444=$P$1,DATE(YEAR(N444)+1,MONTH(N444),DAY(N444)),IF(F444=$Q$1,DATE(YEAR(N444)+1,MONTH(N444),DAY(N444)),IF(F444=$R$1,DATE(YEAR(N444)+3,MONTH(N444),DAY(N444)),IF(F444=$S$1,DATE(YEAR(N444)+1,MONTH(N444),DAY(N444)),IF(F444=$T$1,DATE(YEAR(N444)+1,MONTH(N444),DAY(N444)),IF(F444=$U$1,DATE(YEAR(N444)+1,MONTH(N444),DAY(N444)),IF(F444="ЭМИ ПЧ 50",DATE(YEAR(N444)+3,MONTH(N444),DAY(N444)),"ошибка")))))))</f>
        <v>45987</v>
      </c>
      <c r="P444" s="52">
        <v>1</v>
      </c>
      <c r="Q444" s="52">
        <v>1</v>
      </c>
      <c r="R444" s="52"/>
      <c r="S444" s="52"/>
      <c r="T444" s="52"/>
      <c r="U444" s="52"/>
    </row>
    <row r="445" spans="1:21" x14ac:dyDescent="0.3">
      <c r="A445" s="101"/>
      <c r="B445" s="104"/>
      <c r="C445" s="104"/>
      <c r="D445" s="54" t="str">
        <f t="shared" si="12"/>
        <v>Охранник</v>
      </c>
      <c r="E445" s="54" t="str">
        <f t="shared" si="13"/>
        <v>20240140</v>
      </c>
      <c r="F445" s="55" t="s">
        <v>926</v>
      </c>
      <c r="G445" s="55"/>
      <c r="H445" s="55"/>
      <c r="I445" s="55"/>
      <c r="J445" s="55"/>
      <c r="K445" s="55"/>
      <c r="L445" s="56"/>
      <c r="M445" s="57">
        <v>1</v>
      </c>
      <c r="N445" s="59">
        <v>45622</v>
      </c>
      <c r="O445" s="58">
        <f>IF(F445=$P$1,DATE(YEAR(N445)+1,MONTH(N445),DAY(N445)),IF(F445=$Q$1,DATE(YEAR(N445)+1,MONTH(N445),DAY(N445)),IF(F445=$R$1,DATE(YEAR(N445)+3,MONTH(N445),DAY(N445)),IF(F445=$S$1,DATE(YEAR(N445)+1,MONTH(N445),DAY(N445)),IF(F445=$T$1,DATE(YEAR(N445)+1,MONTH(N445),DAY(N445)),IF(F445=$U$1,DATE(YEAR(N445)+1,MONTH(N445),DAY(N445)),IF(F445="ЭМИ ПЧ 50",DATE(YEAR(N445)+3,MONTH(N445),DAY(N445)),"ошибка")))))))</f>
        <v>45987</v>
      </c>
      <c r="P445" s="52"/>
      <c r="Q445" s="52"/>
      <c r="R445" s="52"/>
      <c r="S445" s="52"/>
      <c r="T445" s="52"/>
      <c r="U445" s="52"/>
    </row>
    <row r="446" spans="1:21" x14ac:dyDescent="0.3">
      <c r="A446" s="101">
        <f>MAX($A$2:A445)+1</f>
        <v>240</v>
      </c>
      <c r="B446" s="104" t="s">
        <v>283</v>
      </c>
      <c r="C446" s="104" t="s">
        <v>298</v>
      </c>
      <c r="D446" s="54" t="str">
        <f t="shared" si="12"/>
        <v>Охранник</v>
      </c>
      <c r="E446" s="54" t="str">
        <f t="shared" si="13"/>
        <v>20240141</v>
      </c>
      <c r="F446" s="55" t="s">
        <v>205</v>
      </c>
      <c r="G446" s="55"/>
      <c r="H446" s="55"/>
      <c r="I446" s="55"/>
      <c r="J446" s="55"/>
      <c r="K446" s="55"/>
      <c r="L446" s="56"/>
      <c r="M446" s="57">
        <v>1</v>
      </c>
      <c r="N446" s="58">
        <v>45622</v>
      </c>
      <c r="O446" s="58">
        <f>IF(F446=$P$1,DATE(YEAR(N446)+1,MONTH(N446),DAY(N446)),IF(F446=$Q$1,DATE(YEAR(N446)+1,MONTH(N446),DAY(N446)),IF(F446=$R$1,DATE(YEAR(N446)+3,MONTH(N446),DAY(N446)),IF(F446=$S$1,DATE(YEAR(N446)+1,MONTH(N446),DAY(N446)),IF(F446=$T$1,DATE(YEAR(N446)+1,MONTH(N446),DAY(N446)),IF(F446=$U$1,DATE(YEAR(N446)+1,MONTH(N446),DAY(N446)),IF(F446="ЭМИ ПЧ 50",DATE(YEAR(N446)+3,MONTH(N446),DAY(N446)),"ошибка")))))))</f>
        <v>45987</v>
      </c>
      <c r="P446" s="52">
        <v>1</v>
      </c>
      <c r="Q446" s="52">
        <v>1</v>
      </c>
      <c r="R446" s="52"/>
      <c r="S446" s="52"/>
      <c r="T446" s="52"/>
      <c r="U446" s="52"/>
    </row>
    <row r="447" spans="1:21" x14ac:dyDescent="0.3">
      <c r="A447" s="101"/>
      <c r="B447" s="104"/>
      <c r="C447" s="104"/>
      <c r="D447" s="54" t="str">
        <f t="shared" si="12"/>
        <v>Охранник</v>
      </c>
      <c r="E447" s="54" t="str">
        <f t="shared" si="13"/>
        <v>20240141</v>
      </c>
      <c r="F447" s="55" t="s">
        <v>926</v>
      </c>
      <c r="G447" s="55"/>
      <c r="H447" s="55"/>
      <c r="I447" s="55"/>
      <c r="J447" s="55"/>
      <c r="K447" s="55"/>
      <c r="L447" s="56"/>
      <c r="M447" s="57">
        <v>1</v>
      </c>
      <c r="N447" s="59">
        <v>45622</v>
      </c>
      <c r="O447" s="58">
        <f>IF(F447=$P$1,DATE(YEAR(N447)+1,MONTH(N447),DAY(N447)),IF(F447=$Q$1,DATE(YEAR(N447)+1,MONTH(N447),DAY(N447)),IF(F447=$R$1,DATE(YEAR(N447)+3,MONTH(N447),DAY(N447)),IF(F447=$S$1,DATE(YEAR(N447)+1,MONTH(N447),DAY(N447)),IF(F447=$T$1,DATE(YEAR(N447)+1,MONTH(N447),DAY(N447)),IF(F447=$U$1,DATE(YEAR(N447)+1,MONTH(N447),DAY(N447)),IF(F447="ЭМИ ПЧ 50",DATE(YEAR(N447)+3,MONTH(N447),DAY(N447)),"ошибка")))))))</f>
        <v>45987</v>
      </c>
      <c r="P447" s="52"/>
      <c r="Q447" s="52"/>
      <c r="R447" s="52"/>
      <c r="S447" s="52"/>
      <c r="T447" s="52"/>
      <c r="U447" s="52"/>
    </row>
    <row r="448" spans="1:21" x14ac:dyDescent="0.3">
      <c r="A448" s="101">
        <f>MAX($A$2:A447)+1</f>
        <v>241</v>
      </c>
      <c r="B448" s="104" t="s">
        <v>283</v>
      </c>
      <c r="C448" s="104" t="s">
        <v>299</v>
      </c>
      <c r="D448" s="54" t="str">
        <f t="shared" si="12"/>
        <v>Охранник</v>
      </c>
      <c r="E448" s="54" t="str">
        <f t="shared" si="13"/>
        <v>20240142</v>
      </c>
      <c r="F448" s="55" t="s">
        <v>205</v>
      </c>
      <c r="G448" s="55"/>
      <c r="H448" s="55"/>
      <c r="I448" s="55"/>
      <c r="J448" s="55"/>
      <c r="K448" s="55"/>
      <c r="L448" s="56"/>
      <c r="M448" s="57">
        <v>1</v>
      </c>
      <c r="N448" s="58">
        <v>45622</v>
      </c>
      <c r="O448" s="58">
        <f>IF(F448=$P$1,DATE(YEAR(N448)+1,MONTH(N448),DAY(N448)),IF(F448=$Q$1,DATE(YEAR(N448)+1,MONTH(N448),DAY(N448)),IF(F448=$R$1,DATE(YEAR(N448)+3,MONTH(N448),DAY(N448)),IF(F448=$S$1,DATE(YEAR(N448)+1,MONTH(N448),DAY(N448)),IF(F448=$T$1,DATE(YEAR(N448)+1,MONTH(N448),DAY(N448)),IF(F448=$U$1,DATE(YEAR(N448)+1,MONTH(N448),DAY(N448)),IF(F448="ЭМИ ПЧ 50",DATE(YEAR(N448)+3,MONTH(N448),DAY(N448)),"ошибка")))))))</f>
        <v>45987</v>
      </c>
      <c r="P448" s="52">
        <v>1</v>
      </c>
      <c r="Q448" s="52">
        <v>1</v>
      </c>
      <c r="R448" s="52"/>
      <c r="S448" s="52"/>
      <c r="T448" s="52"/>
      <c r="U448" s="52"/>
    </row>
    <row r="449" spans="1:21" x14ac:dyDescent="0.3">
      <c r="A449" s="101"/>
      <c r="B449" s="104"/>
      <c r="C449" s="104"/>
      <c r="D449" s="54" t="str">
        <f t="shared" si="12"/>
        <v>Охранник</v>
      </c>
      <c r="E449" s="54" t="str">
        <f t="shared" si="13"/>
        <v>20240142</v>
      </c>
      <c r="F449" s="55" t="s">
        <v>926</v>
      </c>
      <c r="G449" s="55"/>
      <c r="H449" s="55"/>
      <c r="I449" s="55"/>
      <c r="J449" s="55"/>
      <c r="K449" s="55"/>
      <c r="L449" s="56"/>
      <c r="M449" s="57">
        <v>1</v>
      </c>
      <c r="N449" s="59">
        <v>45622</v>
      </c>
      <c r="O449" s="58">
        <f>IF(F449=$P$1,DATE(YEAR(N449)+1,MONTH(N449),DAY(N449)),IF(F449=$Q$1,DATE(YEAR(N449)+1,MONTH(N449),DAY(N449)),IF(F449=$R$1,DATE(YEAR(N449)+3,MONTH(N449),DAY(N449)),IF(F449=$S$1,DATE(YEAR(N449)+1,MONTH(N449),DAY(N449)),IF(F449=$T$1,DATE(YEAR(N449)+1,MONTH(N449),DAY(N449)),IF(F449=$U$1,DATE(YEAR(N449)+1,MONTH(N449),DAY(N449)),IF(F449="ЭМИ ПЧ 50",DATE(YEAR(N449)+3,MONTH(N449),DAY(N449)),"ошибка")))))))</f>
        <v>45987</v>
      </c>
      <c r="P449" s="52"/>
      <c r="Q449" s="52"/>
      <c r="R449" s="52"/>
      <c r="S449" s="52"/>
      <c r="T449" s="52"/>
      <c r="U449" s="52"/>
    </row>
    <row r="450" spans="1:21" x14ac:dyDescent="0.3">
      <c r="A450" s="101">
        <f>MAX($A$2:A449)+1</f>
        <v>242</v>
      </c>
      <c r="B450" s="104" t="s">
        <v>283</v>
      </c>
      <c r="C450" s="104" t="s">
        <v>300</v>
      </c>
      <c r="D450" s="54" t="str">
        <f t="shared" si="12"/>
        <v>Охранник</v>
      </c>
      <c r="E450" s="54" t="str">
        <f t="shared" si="13"/>
        <v>20240143</v>
      </c>
      <c r="F450" s="55" t="s">
        <v>205</v>
      </c>
      <c r="G450" s="55"/>
      <c r="H450" s="55"/>
      <c r="I450" s="55"/>
      <c r="J450" s="55"/>
      <c r="K450" s="55"/>
      <c r="L450" s="56"/>
      <c r="M450" s="57">
        <v>1</v>
      </c>
      <c r="N450" s="58">
        <v>45622</v>
      </c>
      <c r="O450" s="58">
        <f>IF(F450=$P$1,DATE(YEAR(N450)+1,MONTH(N450),DAY(N450)),IF(F450=$Q$1,DATE(YEAR(N450)+1,MONTH(N450),DAY(N450)),IF(F450=$R$1,DATE(YEAR(N450)+3,MONTH(N450),DAY(N450)),IF(F450=$S$1,DATE(YEAR(N450)+1,MONTH(N450),DAY(N450)),IF(F450=$T$1,DATE(YEAR(N450)+1,MONTH(N450),DAY(N450)),IF(F450=$U$1,DATE(YEAR(N450)+1,MONTH(N450),DAY(N450)),IF(F450="ЭМИ ПЧ 50",DATE(YEAR(N450)+3,MONTH(N450),DAY(N450)),"ошибка")))))))</f>
        <v>45987</v>
      </c>
      <c r="P450" s="52">
        <v>1</v>
      </c>
      <c r="Q450" s="52">
        <v>1</v>
      </c>
      <c r="R450" s="52"/>
      <c r="S450" s="52"/>
      <c r="T450" s="52"/>
      <c r="U450" s="52"/>
    </row>
    <row r="451" spans="1:21" x14ac:dyDescent="0.3">
      <c r="A451" s="101"/>
      <c r="B451" s="104"/>
      <c r="C451" s="104"/>
      <c r="D451" s="54" t="str">
        <f t="shared" si="12"/>
        <v>Охранник</v>
      </c>
      <c r="E451" s="54" t="str">
        <f t="shared" si="13"/>
        <v>20240143</v>
      </c>
      <c r="F451" s="55" t="s">
        <v>926</v>
      </c>
      <c r="G451" s="55"/>
      <c r="H451" s="55"/>
      <c r="I451" s="55"/>
      <c r="J451" s="55"/>
      <c r="K451" s="55"/>
      <c r="L451" s="56"/>
      <c r="M451" s="57">
        <v>1</v>
      </c>
      <c r="N451" s="59">
        <v>45622</v>
      </c>
      <c r="O451" s="58">
        <f>IF(F451=$P$1,DATE(YEAR(N451)+1,MONTH(N451),DAY(N451)),IF(F451=$Q$1,DATE(YEAR(N451)+1,MONTH(N451),DAY(N451)),IF(F451=$R$1,DATE(YEAR(N451)+3,MONTH(N451),DAY(N451)),IF(F451=$S$1,DATE(YEAR(N451)+1,MONTH(N451),DAY(N451)),IF(F451=$T$1,DATE(YEAR(N451)+1,MONTH(N451),DAY(N451)),IF(F451=$U$1,DATE(YEAR(N451)+1,MONTH(N451),DAY(N451)),IF(F451="ЭМИ ПЧ 50",DATE(YEAR(N451)+3,MONTH(N451),DAY(N451)),"ошибка")))))))</f>
        <v>45987</v>
      </c>
      <c r="P451" s="52"/>
      <c r="Q451" s="52"/>
      <c r="R451" s="52"/>
      <c r="S451" s="52"/>
      <c r="T451" s="52"/>
      <c r="U451" s="52"/>
    </row>
    <row r="452" spans="1:21" x14ac:dyDescent="0.3">
      <c r="A452" s="101">
        <f>MAX($A$2:A451)+1</f>
        <v>243</v>
      </c>
      <c r="B452" s="104" t="s">
        <v>283</v>
      </c>
      <c r="C452" s="104" t="s">
        <v>301</v>
      </c>
      <c r="D452" s="54" t="str">
        <f t="shared" si="12"/>
        <v>Охранник</v>
      </c>
      <c r="E452" s="54" t="str">
        <f t="shared" si="13"/>
        <v>20240144</v>
      </c>
      <c r="F452" s="55" t="s">
        <v>205</v>
      </c>
      <c r="G452" s="55"/>
      <c r="H452" s="55"/>
      <c r="I452" s="55"/>
      <c r="J452" s="55"/>
      <c r="K452" s="55"/>
      <c r="L452" s="56"/>
      <c r="M452" s="57">
        <v>1</v>
      </c>
      <c r="N452" s="58">
        <v>45622</v>
      </c>
      <c r="O452" s="58">
        <f>IF(F452=$P$1,DATE(YEAR(N452)+1,MONTH(N452),DAY(N452)),IF(F452=$Q$1,DATE(YEAR(N452)+1,MONTH(N452),DAY(N452)),IF(F452=$R$1,DATE(YEAR(N452)+3,MONTH(N452),DAY(N452)),IF(F452=$S$1,DATE(YEAR(N452)+1,MONTH(N452),DAY(N452)),IF(F452=$T$1,DATE(YEAR(N452)+1,MONTH(N452),DAY(N452)),IF(F452=$U$1,DATE(YEAR(N452)+1,MONTH(N452),DAY(N452)),IF(F452="ЭМИ ПЧ 50",DATE(YEAR(N452)+3,MONTH(N452),DAY(N452)),"ошибка")))))))</f>
        <v>45987</v>
      </c>
      <c r="P452" s="52">
        <v>1</v>
      </c>
      <c r="Q452" s="52">
        <v>1</v>
      </c>
      <c r="R452" s="52"/>
      <c r="S452" s="52"/>
      <c r="T452" s="52"/>
      <c r="U452" s="52"/>
    </row>
    <row r="453" spans="1:21" x14ac:dyDescent="0.3">
      <c r="A453" s="101"/>
      <c r="B453" s="104"/>
      <c r="C453" s="104"/>
      <c r="D453" s="54" t="str">
        <f t="shared" si="12"/>
        <v>Охранник</v>
      </c>
      <c r="E453" s="54" t="str">
        <f t="shared" si="13"/>
        <v>20240144</v>
      </c>
      <c r="F453" s="55" t="s">
        <v>926</v>
      </c>
      <c r="G453" s="55"/>
      <c r="H453" s="55"/>
      <c r="I453" s="55"/>
      <c r="J453" s="55"/>
      <c r="K453" s="55"/>
      <c r="L453" s="56"/>
      <c r="M453" s="57">
        <v>1</v>
      </c>
      <c r="N453" s="59">
        <v>45622</v>
      </c>
      <c r="O453" s="58">
        <f>IF(F453=$P$1,DATE(YEAR(N453)+1,MONTH(N453),DAY(N453)),IF(F453=$Q$1,DATE(YEAR(N453)+1,MONTH(N453),DAY(N453)),IF(F453=$R$1,DATE(YEAR(N453)+3,MONTH(N453),DAY(N453)),IF(F453=$S$1,DATE(YEAR(N453)+1,MONTH(N453),DAY(N453)),IF(F453=$T$1,DATE(YEAR(N453)+1,MONTH(N453),DAY(N453)),IF(F453=$U$1,DATE(YEAR(N453)+1,MONTH(N453),DAY(N453)),IF(F453="ЭМИ ПЧ 50",DATE(YEAR(N453)+3,MONTH(N453),DAY(N453)),"ошибка")))))))</f>
        <v>45987</v>
      </c>
      <c r="P453" s="52"/>
      <c r="Q453" s="52"/>
      <c r="R453" s="52"/>
      <c r="S453" s="52"/>
      <c r="T453" s="52"/>
      <c r="U453" s="52"/>
    </row>
    <row r="454" spans="1:21" ht="27.6" x14ac:dyDescent="0.3">
      <c r="A454" s="101">
        <f>MAX($A$2:A453)+1</f>
        <v>244</v>
      </c>
      <c r="B454" s="103" t="s">
        <v>302</v>
      </c>
      <c r="C454" s="103" t="s">
        <v>303</v>
      </c>
      <c r="D454" s="60" t="str">
        <f t="shared" si="12"/>
        <v>Заместитель начальника управления – начальник отдела</v>
      </c>
      <c r="E454" s="60" t="str">
        <f t="shared" si="13"/>
        <v>20240145</v>
      </c>
      <c r="F454" s="55" t="s">
        <v>205</v>
      </c>
      <c r="G454" s="55"/>
      <c r="H454" s="55"/>
      <c r="I454" s="55"/>
      <c r="J454" s="55"/>
      <c r="K454" s="55"/>
      <c r="L454" s="56"/>
      <c r="M454" s="57">
        <v>1</v>
      </c>
      <c r="N454" s="58">
        <v>45622</v>
      </c>
      <c r="O454" s="58">
        <f>IF(F454=$P$1,DATE(YEAR(N454)+1,MONTH(N454),DAY(N454)),IF(F454=$Q$1,DATE(YEAR(N454)+1,MONTH(N454),DAY(N454)),IF(F454=$R$1,DATE(YEAR(N454)+3,MONTH(N454),DAY(N454)),IF(F454=$S$1,DATE(YEAR(N454)+1,MONTH(N454),DAY(N454)),IF(F454=$T$1,DATE(YEAR(N454)+1,MONTH(N454),DAY(N454)),IF(F454=$U$1,DATE(YEAR(N454)+1,MONTH(N454),DAY(N454)),IF(F454="ЭМИ ПЧ 50",DATE(YEAR(N454)+3,MONTH(N454),DAY(N454)),"ошибка")))))))</f>
        <v>45987</v>
      </c>
      <c r="P454" s="52">
        <v>1</v>
      </c>
      <c r="Q454" s="52">
        <v>1</v>
      </c>
      <c r="R454" s="52">
        <v>1</v>
      </c>
      <c r="S454" s="52"/>
      <c r="T454" s="52"/>
      <c r="U454" s="52"/>
    </row>
    <row r="455" spans="1:21" ht="27.6" x14ac:dyDescent="0.3">
      <c r="A455" s="101"/>
      <c r="B455" s="103"/>
      <c r="C455" s="103"/>
      <c r="D455" s="60" t="str">
        <f t="shared" si="12"/>
        <v>Заместитель начальника управления – начальник отдела</v>
      </c>
      <c r="E455" s="60" t="str">
        <f t="shared" si="13"/>
        <v>20240145</v>
      </c>
      <c r="F455" s="55" t="s">
        <v>926</v>
      </c>
      <c r="G455" s="55"/>
      <c r="H455" s="55"/>
      <c r="I455" s="55"/>
      <c r="J455" s="55"/>
      <c r="K455" s="55"/>
      <c r="L455" s="56"/>
      <c r="M455" s="57">
        <v>1</v>
      </c>
      <c r="N455" s="59">
        <v>45622</v>
      </c>
      <c r="O455" s="58">
        <f>IF(F455=$P$1,DATE(YEAR(N455)+1,MONTH(N455),DAY(N455)),IF(F455=$Q$1,DATE(YEAR(N455)+1,MONTH(N455),DAY(N455)),IF(F455=$R$1,DATE(YEAR(N455)+3,MONTH(N455),DAY(N455)),IF(F455=$S$1,DATE(YEAR(N455)+1,MONTH(N455),DAY(N455)),IF(F455=$T$1,DATE(YEAR(N455)+1,MONTH(N455),DAY(N455)),IF(F455=$U$1,DATE(YEAR(N455)+1,MONTH(N455),DAY(N455)),IF(F455="ЭМИ ПЧ 50",DATE(YEAR(N455)+3,MONTH(N455),DAY(N455)),"ошибка")))))))</f>
        <v>45987</v>
      </c>
      <c r="P455" s="52"/>
      <c r="Q455" s="52"/>
      <c r="R455" s="52"/>
      <c r="S455" s="52"/>
      <c r="T455" s="52"/>
      <c r="U455" s="52"/>
    </row>
    <row r="456" spans="1:21" ht="27.6" x14ac:dyDescent="0.3">
      <c r="A456" s="101"/>
      <c r="B456" s="103"/>
      <c r="C456" s="103"/>
      <c r="D456" s="60" t="str">
        <f t="shared" si="12"/>
        <v>Заместитель начальника управления – начальник отдела</v>
      </c>
      <c r="E456" s="60" t="str">
        <f t="shared" si="13"/>
        <v>20240145</v>
      </c>
      <c r="F456" s="55" t="s">
        <v>9</v>
      </c>
      <c r="G456" s="55"/>
      <c r="H456" s="55"/>
      <c r="I456" s="55"/>
      <c r="J456" s="55"/>
      <c r="K456" s="55"/>
      <c r="L456" s="56"/>
      <c r="M456" s="57">
        <v>1</v>
      </c>
      <c r="N456" s="58">
        <v>45622</v>
      </c>
      <c r="O456" s="58">
        <f>IF(F456=$P$1,DATE(YEAR(N456)+1,MONTH(N456),DAY(N456)),IF(F456=$Q$1,DATE(YEAR(N456)+1,MONTH(N456),DAY(N456)),IF(F456=$R$1,DATE(YEAR(N456)+3,MONTH(N456),DAY(N456)),IF(F456=$S$1,DATE(YEAR(N456)+1,MONTH(N456),DAY(N456)),IF(F456=$T$1,DATE(YEAR(N456)+1,MONTH(N456),DAY(N456)),IF(F456=$U$1,DATE(YEAR(N456)+1,MONTH(N456),DAY(N456)),IF(F456="ЭМИ ПЧ 50",DATE(YEAR(N456)+3,MONTH(N456),DAY(N456)),"ошибка")))))))</f>
        <v>46717</v>
      </c>
      <c r="P456" s="52"/>
      <c r="Q456" s="52"/>
      <c r="R456" s="52"/>
      <c r="S456" s="52"/>
      <c r="T456" s="52"/>
      <c r="U456" s="52"/>
    </row>
    <row r="457" spans="1:21" x14ac:dyDescent="0.3">
      <c r="A457" s="101">
        <f>MAX($A$2:A456)+1</f>
        <v>245</v>
      </c>
      <c r="B457" s="104" t="s">
        <v>302</v>
      </c>
      <c r="C457" s="104" t="s">
        <v>304</v>
      </c>
      <c r="D457" s="54" t="str">
        <f t="shared" si="12"/>
        <v>Заместитель начальника отдела</v>
      </c>
      <c r="E457" s="54" t="str">
        <f t="shared" si="13"/>
        <v>10030021</v>
      </c>
      <c r="F457" s="55" t="s">
        <v>205</v>
      </c>
      <c r="G457" s="55"/>
      <c r="H457" s="55"/>
      <c r="I457" s="55"/>
      <c r="J457" s="55"/>
      <c r="K457" s="55"/>
      <c r="L457" s="56"/>
      <c r="M457" s="57">
        <v>1</v>
      </c>
      <c r="N457" s="59">
        <v>45622</v>
      </c>
      <c r="O457" s="58">
        <f>IF(F457=$P$1,DATE(YEAR(N457)+1,MONTH(N457),DAY(N457)),IF(F457=$Q$1,DATE(YEAR(N457)+1,MONTH(N457),DAY(N457)),IF(F457=$R$1,DATE(YEAR(N457)+3,MONTH(N457),DAY(N457)),IF(F457=$S$1,DATE(YEAR(N457)+1,MONTH(N457),DAY(N457)),IF(F457=$T$1,DATE(YEAR(N457)+1,MONTH(N457),DAY(N457)),IF(F457=$U$1,DATE(YEAR(N457)+1,MONTH(N457),DAY(N457)),IF(F457="ЭМИ ПЧ 50",DATE(YEAR(N457)+3,MONTH(N457),DAY(N457)),"ошибка")))))))</f>
        <v>45987</v>
      </c>
      <c r="P457" s="52">
        <v>1</v>
      </c>
      <c r="Q457" s="52"/>
      <c r="R457" s="52">
        <v>1</v>
      </c>
      <c r="S457" s="52"/>
      <c r="T457" s="52"/>
      <c r="U457" s="52"/>
    </row>
    <row r="458" spans="1:21" x14ac:dyDescent="0.3">
      <c r="A458" s="101"/>
      <c r="B458" s="104"/>
      <c r="C458" s="104"/>
      <c r="D458" s="54" t="str">
        <f t="shared" ref="D458:D521" si="14">IF(IFERROR(MID(C458,1,SEARCH(CHAR(10),C458,1)-1),0)=0,D457,MID(C458,1,SEARCH(CHAR(10),C458,1)-1))</f>
        <v>Заместитель начальника отдела</v>
      </c>
      <c r="E458" s="54" t="str">
        <f t="shared" ref="E458:E521" si="15">IF(IFERROR(MID(C458,SEARCH(CHAR(10),C458,1)+1,LEN(C458)-LEN(D458)),0)=0,E457,MID(C458,SEARCH(CHAR(10),C458,1)+1,LEN(C458)-LEN(D458)))</f>
        <v>10030021</v>
      </c>
      <c r="F458" s="55" t="s">
        <v>9</v>
      </c>
      <c r="G458" s="55"/>
      <c r="H458" s="55"/>
      <c r="I458" s="55"/>
      <c r="J458" s="55"/>
      <c r="K458" s="55"/>
      <c r="L458" s="56"/>
      <c r="M458" s="57">
        <v>1</v>
      </c>
      <c r="N458" s="58">
        <v>45622</v>
      </c>
      <c r="O458" s="58">
        <f>IF(F458=$P$1,DATE(YEAR(N458)+1,MONTH(N458),DAY(N458)),IF(F458=$Q$1,DATE(YEAR(N458)+1,MONTH(N458),DAY(N458)),IF(F458=$R$1,DATE(YEAR(N458)+3,MONTH(N458),DAY(N458)),IF(F458=$S$1,DATE(YEAR(N458)+1,MONTH(N458),DAY(N458)),IF(F458=$T$1,DATE(YEAR(N458)+1,MONTH(N458),DAY(N458)),IF(F458=$U$1,DATE(YEAR(N458)+1,MONTH(N458),DAY(N458)),IF(F458="ЭМИ ПЧ 50",DATE(YEAR(N458)+3,MONTH(N458),DAY(N458)),"ошибка")))))))</f>
        <v>46717</v>
      </c>
      <c r="P458" s="52"/>
      <c r="Q458" s="52"/>
      <c r="R458" s="52"/>
      <c r="S458" s="52"/>
      <c r="T458" s="52"/>
      <c r="U458" s="52"/>
    </row>
    <row r="459" spans="1:21" x14ac:dyDescent="0.3">
      <c r="A459" s="101">
        <f>MAX($A$2:A458)+1</f>
        <v>246</v>
      </c>
      <c r="B459" s="104" t="s">
        <v>302</v>
      </c>
      <c r="C459" s="104" t="s">
        <v>305</v>
      </c>
      <c r="D459" s="54" t="str">
        <f t="shared" si="14"/>
        <v>Заместитель начальника отдела</v>
      </c>
      <c r="E459" s="54" t="str">
        <f t="shared" si="15"/>
        <v>718</v>
      </c>
      <c r="F459" s="55" t="s">
        <v>205</v>
      </c>
      <c r="G459" s="55"/>
      <c r="H459" s="55"/>
      <c r="I459" s="55"/>
      <c r="J459" s="55"/>
      <c r="K459" s="55"/>
      <c r="L459" s="56"/>
      <c r="M459" s="57">
        <v>1</v>
      </c>
      <c r="N459" s="59">
        <v>45622</v>
      </c>
      <c r="O459" s="58">
        <f>IF(F459=$P$1,DATE(YEAR(N459)+1,MONTH(N459),DAY(N459)),IF(F459=$Q$1,DATE(YEAR(N459)+1,MONTH(N459),DAY(N459)),IF(F459=$R$1,DATE(YEAR(N459)+3,MONTH(N459),DAY(N459)),IF(F459=$S$1,DATE(YEAR(N459)+1,MONTH(N459),DAY(N459)),IF(F459=$T$1,DATE(YEAR(N459)+1,MONTH(N459),DAY(N459)),IF(F459=$U$1,DATE(YEAR(N459)+1,MONTH(N459),DAY(N459)),IF(F459="ЭМИ ПЧ 50",DATE(YEAR(N459)+3,MONTH(N459),DAY(N459)),"ошибка")))))))</f>
        <v>45987</v>
      </c>
      <c r="P459" s="52">
        <v>1</v>
      </c>
      <c r="Q459" s="52"/>
      <c r="R459" s="52">
        <v>1</v>
      </c>
      <c r="S459" s="52"/>
      <c r="T459" s="52"/>
      <c r="U459" s="52"/>
    </row>
    <row r="460" spans="1:21" x14ac:dyDescent="0.3">
      <c r="A460" s="101"/>
      <c r="B460" s="104"/>
      <c r="C460" s="104"/>
      <c r="D460" s="54" t="str">
        <f t="shared" si="14"/>
        <v>Заместитель начальника отдела</v>
      </c>
      <c r="E460" s="54" t="str">
        <f t="shared" si="15"/>
        <v>718</v>
      </c>
      <c r="F460" s="55" t="s">
        <v>9</v>
      </c>
      <c r="G460" s="55"/>
      <c r="H460" s="55"/>
      <c r="I460" s="55"/>
      <c r="J460" s="55"/>
      <c r="K460" s="55"/>
      <c r="L460" s="56"/>
      <c r="M460" s="57">
        <v>1</v>
      </c>
      <c r="N460" s="58">
        <v>45622</v>
      </c>
      <c r="O460" s="58">
        <f>IF(F460=$P$1,DATE(YEAR(N460)+1,MONTH(N460),DAY(N460)),IF(F460=$Q$1,DATE(YEAR(N460)+1,MONTH(N460),DAY(N460)),IF(F460=$R$1,DATE(YEAR(N460)+3,MONTH(N460),DAY(N460)),IF(F460=$S$1,DATE(YEAR(N460)+1,MONTH(N460),DAY(N460)),IF(F460=$T$1,DATE(YEAR(N460)+1,MONTH(N460),DAY(N460)),IF(F460=$U$1,DATE(YEAR(N460)+1,MONTH(N460),DAY(N460)),IF(F460="ЭМИ ПЧ 50",DATE(YEAR(N460)+3,MONTH(N460),DAY(N460)),"ошибка")))))))</f>
        <v>46717</v>
      </c>
      <c r="P460" s="52"/>
      <c r="Q460" s="52"/>
      <c r="R460" s="52"/>
      <c r="S460" s="52"/>
      <c r="T460" s="52"/>
      <c r="U460" s="52"/>
    </row>
    <row r="461" spans="1:21" ht="27.6" x14ac:dyDescent="0.3">
      <c r="A461" s="101">
        <f>MAX($A$2:A460)+1</f>
        <v>247</v>
      </c>
      <c r="B461" s="103" t="s">
        <v>302</v>
      </c>
      <c r="C461" s="103" t="s">
        <v>306</v>
      </c>
      <c r="D461" s="60" t="str">
        <f t="shared" si="14"/>
        <v>Заместитель начальника отдела-начальник отделения</v>
      </c>
      <c r="E461" s="60" t="str">
        <f t="shared" si="15"/>
        <v>20240146</v>
      </c>
      <c r="F461" s="55" t="s">
        <v>205</v>
      </c>
      <c r="G461" s="55"/>
      <c r="H461" s="55"/>
      <c r="I461" s="55"/>
      <c r="J461" s="55"/>
      <c r="K461" s="55"/>
      <c r="L461" s="56"/>
      <c r="M461" s="57">
        <v>1</v>
      </c>
      <c r="N461" s="59">
        <v>45622</v>
      </c>
      <c r="O461" s="58">
        <f>IF(F461=$P$1,DATE(YEAR(N461)+1,MONTH(N461),DAY(N461)),IF(F461=$Q$1,DATE(YEAR(N461)+1,MONTH(N461),DAY(N461)),IF(F461=$R$1,DATE(YEAR(N461)+3,MONTH(N461),DAY(N461)),IF(F461=$S$1,DATE(YEAR(N461)+1,MONTH(N461),DAY(N461)),IF(F461=$T$1,DATE(YEAR(N461)+1,MONTH(N461),DAY(N461)),IF(F461=$U$1,DATE(YEAR(N461)+1,MONTH(N461),DAY(N461)),IF(F461="ЭМИ ПЧ 50",DATE(YEAR(N461)+3,MONTH(N461),DAY(N461)),"ошибка")))))))</f>
        <v>45987</v>
      </c>
      <c r="P461" s="52">
        <v>1</v>
      </c>
      <c r="Q461" s="52">
        <v>1</v>
      </c>
      <c r="R461" s="52">
        <v>1</v>
      </c>
      <c r="S461" s="52"/>
      <c r="T461" s="52"/>
      <c r="U461" s="52"/>
    </row>
    <row r="462" spans="1:21" ht="27.6" x14ac:dyDescent="0.3">
      <c r="A462" s="101"/>
      <c r="B462" s="103"/>
      <c r="C462" s="103"/>
      <c r="D462" s="60" t="str">
        <f t="shared" si="14"/>
        <v>Заместитель начальника отдела-начальник отделения</v>
      </c>
      <c r="E462" s="60" t="str">
        <f t="shared" si="15"/>
        <v>20240146</v>
      </c>
      <c r="F462" s="55" t="s">
        <v>926</v>
      </c>
      <c r="G462" s="55"/>
      <c r="H462" s="55"/>
      <c r="I462" s="55"/>
      <c r="J462" s="55"/>
      <c r="K462" s="55"/>
      <c r="L462" s="56"/>
      <c r="M462" s="57">
        <v>1</v>
      </c>
      <c r="N462" s="58">
        <v>45622</v>
      </c>
      <c r="O462" s="58">
        <f>IF(F462=$P$1,DATE(YEAR(N462)+1,MONTH(N462),DAY(N462)),IF(F462=$Q$1,DATE(YEAR(N462)+1,MONTH(N462),DAY(N462)),IF(F462=$R$1,DATE(YEAR(N462)+3,MONTH(N462),DAY(N462)),IF(F462=$S$1,DATE(YEAR(N462)+1,MONTH(N462),DAY(N462)),IF(F462=$T$1,DATE(YEAR(N462)+1,MONTH(N462),DAY(N462)),IF(F462=$U$1,DATE(YEAR(N462)+1,MONTH(N462),DAY(N462)),IF(F462="ЭМИ ПЧ 50",DATE(YEAR(N462)+3,MONTH(N462),DAY(N462)),"ошибка")))))))</f>
        <v>45987</v>
      </c>
      <c r="P462" s="52"/>
      <c r="Q462" s="52"/>
      <c r="R462" s="52"/>
      <c r="S462" s="52"/>
      <c r="T462" s="52"/>
      <c r="U462" s="52"/>
    </row>
    <row r="463" spans="1:21" ht="27.6" x14ac:dyDescent="0.3">
      <c r="A463" s="101"/>
      <c r="B463" s="103"/>
      <c r="C463" s="103"/>
      <c r="D463" s="60" t="str">
        <f t="shared" si="14"/>
        <v>Заместитель начальника отдела-начальник отделения</v>
      </c>
      <c r="E463" s="60" t="str">
        <f t="shared" si="15"/>
        <v>20240146</v>
      </c>
      <c r="F463" s="55" t="s">
        <v>9</v>
      </c>
      <c r="G463" s="55"/>
      <c r="H463" s="55"/>
      <c r="I463" s="55"/>
      <c r="J463" s="55"/>
      <c r="K463" s="55"/>
      <c r="L463" s="56"/>
      <c r="M463" s="57">
        <v>1</v>
      </c>
      <c r="N463" s="59">
        <v>45622</v>
      </c>
      <c r="O463" s="58">
        <f>IF(F463=$P$1,DATE(YEAR(N463)+1,MONTH(N463),DAY(N463)),IF(F463=$Q$1,DATE(YEAR(N463)+1,MONTH(N463),DAY(N463)),IF(F463=$R$1,DATE(YEAR(N463)+3,MONTH(N463),DAY(N463)),IF(F463=$S$1,DATE(YEAR(N463)+1,MONTH(N463),DAY(N463)),IF(F463=$T$1,DATE(YEAR(N463)+1,MONTH(N463),DAY(N463)),IF(F463=$U$1,DATE(YEAR(N463)+1,MONTH(N463),DAY(N463)),IF(F463="ЭМИ ПЧ 50",DATE(YEAR(N463)+3,MONTH(N463),DAY(N463)),"ошибка")))))))</f>
        <v>46717</v>
      </c>
      <c r="P463" s="52"/>
      <c r="Q463" s="52"/>
      <c r="R463" s="52"/>
      <c r="S463" s="52"/>
      <c r="T463" s="52"/>
      <c r="U463" s="52"/>
    </row>
    <row r="464" spans="1:21" ht="27.6" x14ac:dyDescent="0.3">
      <c r="A464" s="101">
        <f>MAX($A$2:A463)+1</f>
        <v>248</v>
      </c>
      <c r="B464" s="103" t="s">
        <v>302</v>
      </c>
      <c r="C464" s="103" t="s">
        <v>307</v>
      </c>
      <c r="D464" s="60" t="str">
        <f t="shared" si="14"/>
        <v>Заместитель начальника отделения</v>
      </c>
      <c r="E464" s="60" t="str">
        <f t="shared" si="15"/>
        <v>20240147</v>
      </c>
      <c r="F464" s="55" t="s">
        <v>205</v>
      </c>
      <c r="G464" s="55"/>
      <c r="H464" s="55"/>
      <c r="I464" s="55"/>
      <c r="J464" s="55"/>
      <c r="K464" s="55"/>
      <c r="L464" s="56"/>
      <c r="M464" s="57">
        <v>1</v>
      </c>
      <c r="N464" s="58">
        <v>45622</v>
      </c>
      <c r="O464" s="58">
        <f>IF(F464=$P$1,DATE(YEAR(N464)+1,MONTH(N464),DAY(N464)),IF(F464=$Q$1,DATE(YEAR(N464)+1,MONTH(N464),DAY(N464)),IF(F464=$R$1,DATE(YEAR(N464)+3,MONTH(N464),DAY(N464)),IF(F464=$S$1,DATE(YEAR(N464)+1,MONTH(N464),DAY(N464)),IF(F464=$T$1,DATE(YEAR(N464)+1,MONTH(N464),DAY(N464)),IF(F464=$U$1,DATE(YEAR(N464)+1,MONTH(N464),DAY(N464)),IF(F464="ЭМИ ПЧ 50",DATE(YEAR(N464)+3,MONTH(N464),DAY(N464)),"ошибка")))))))</f>
        <v>45987</v>
      </c>
      <c r="P464" s="52">
        <v>1</v>
      </c>
      <c r="Q464" s="52">
        <v>1</v>
      </c>
      <c r="R464" s="52">
        <v>1</v>
      </c>
      <c r="S464" s="52"/>
      <c r="T464" s="52"/>
      <c r="U464" s="52"/>
    </row>
    <row r="465" spans="1:21" ht="27.6" x14ac:dyDescent="0.3">
      <c r="A465" s="101"/>
      <c r="B465" s="103"/>
      <c r="C465" s="103"/>
      <c r="D465" s="60" t="str">
        <f t="shared" si="14"/>
        <v>Заместитель начальника отделения</v>
      </c>
      <c r="E465" s="60" t="str">
        <f t="shared" si="15"/>
        <v>20240147</v>
      </c>
      <c r="F465" s="55" t="s">
        <v>926</v>
      </c>
      <c r="G465" s="55"/>
      <c r="H465" s="55"/>
      <c r="I465" s="55"/>
      <c r="J465" s="55"/>
      <c r="K465" s="55"/>
      <c r="L465" s="56"/>
      <c r="M465" s="57">
        <v>1</v>
      </c>
      <c r="N465" s="59">
        <v>45622</v>
      </c>
      <c r="O465" s="58">
        <f>IF(F465=$P$1,DATE(YEAR(N465)+1,MONTH(N465),DAY(N465)),IF(F465=$Q$1,DATE(YEAR(N465)+1,MONTH(N465),DAY(N465)),IF(F465=$R$1,DATE(YEAR(N465)+3,MONTH(N465),DAY(N465)),IF(F465=$S$1,DATE(YEAR(N465)+1,MONTH(N465),DAY(N465)),IF(F465=$T$1,DATE(YEAR(N465)+1,MONTH(N465),DAY(N465)),IF(F465=$U$1,DATE(YEAR(N465)+1,MONTH(N465),DAY(N465)),IF(F465="ЭМИ ПЧ 50",DATE(YEAR(N465)+3,MONTH(N465),DAY(N465)),"ошибка")))))))</f>
        <v>45987</v>
      </c>
      <c r="P465" s="52"/>
      <c r="Q465" s="52"/>
      <c r="R465" s="52"/>
      <c r="S465" s="52"/>
      <c r="T465" s="52"/>
      <c r="U465" s="52"/>
    </row>
    <row r="466" spans="1:21" ht="27.6" x14ac:dyDescent="0.3">
      <c r="A466" s="101"/>
      <c r="B466" s="103"/>
      <c r="C466" s="103"/>
      <c r="D466" s="60" t="str">
        <f t="shared" si="14"/>
        <v>Заместитель начальника отделения</v>
      </c>
      <c r="E466" s="60" t="str">
        <f t="shared" si="15"/>
        <v>20240147</v>
      </c>
      <c r="F466" s="55" t="s">
        <v>9</v>
      </c>
      <c r="G466" s="55"/>
      <c r="H466" s="55"/>
      <c r="I466" s="55"/>
      <c r="J466" s="55"/>
      <c r="K466" s="55"/>
      <c r="L466" s="56"/>
      <c r="M466" s="57">
        <v>1</v>
      </c>
      <c r="N466" s="58">
        <v>45622</v>
      </c>
      <c r="O466" s="58">
        <f>IF(F466=$P$1,DATE(YEAR(N466)+1,MONTH(N466),DAY(N466)),IF(F466=$Q$1,DATE(YEAR(N466)+1,MONTH(N466),DAY(N466)),IF(F466=$R$1,DATE(YEAR(N466)+3,MONTH(N466),DAY(N466)),IF(F466=$S$1,DATE(YEAR(N466)+1,MONTH(N466),DAY(N466)),IF(F466=$T$1,DATE(YEAR(N466)+1,MONTH(N466),DAY(N466)),IF(F466=$U$1,DATE(YEAR(N466)+1,MONTH(N466),DAY(N466)),IF(F466="ЭМИ ПЧ 50",DATE(YEAR(N466)+3,MONTH(N466),DAY(N466)),"ошибка")))))))</f>
        <v>46717</v>
      </c>
      <c r="P466" s="52"/>
      <c r="Q466" s="52"/>
      <c r="R466" s="52"/>
      <c r="S466" s="52"/>
      <c r="T466" s="52"/>
      <c r="U466" s="52"/>
    </row>
    <row r="467" spans="1:21" ht="27.6" x14ac:dyDescent="0.3">
      <c r="A467" s="101">
        <f>MAX($A$2:A466)+1</f>
        <v>249</v>
      </c>
      <c r="B467" s="103" t="s">
        <v>302</v>
      </c>
      <c r="C467" s="103" t="s">
        <v>308</v>
      </c>
      <c r="D467" s="60" t="str">
        <f t="shared" si="14"/>
        <v>Заместитель начальника отделения</v>
      </c>
      <c r="E467" s="60" t="str">
        <f t="shared" si="15"/>
        <v>20240148</v>
      </c>
      <c r="F467" s="55" t="s">
        <v>205</v>
      </c>
      <c r="G467" s="55"/>
      <c r="H467" s="55"/>
      <c r="I467" s="55"/>
      <c r="J467" s="55"/>
      <c r="K467" s="55"/>
      <c r="L467" s="56"/>
      <c r="M467" s="57">
        <v>1</v>
      </c>
      <c r="N467" s="59">
        <v>45622</v>
      </c>
      <c r="O467" s="58">
        <f>IF(F467=$P$1,DATE(YEAR(N467)+1,MONTH(N467),DAY(N467)),IF(F467=$Q$1,DATE(YEAR(N467)+1,MONTH(N467),DAY(N467)),IF(F467=$R$1,DATE(YEAR(N467)+3,MONTH(N467),DAY(N467)),IF(F467=$S$1,DATE(YEAR(N467)+1,MONTH(N467),DAY(N467)),IF(F467=$T$1,DATE(YEAR(N467)+1,MONTH(N467),DAY(N467)),IF(F467=$U$1,DATE(YEAR(N467)+1,MONTH(N467),DAY(N467)),IF(F467="ЭМИ ПЧ 50",DATE(YEAR(N467)+3,MONTH(N467),DAY(N467)),"ошибка")))))))</f>
        <v>45987</v>
      </c>
      <c r="P467" s="52">
        <v>1</v>
      </c>
      <c r="Q467" s="52">
        <v>1</v>
      </c>
      <c r="R467" s="52">
        <v>1</v>
      </c>
      <c r="S467" s="52"/>
      <c r="T467" s="52"/>
      <c r="U467" s="52"/>
    </row>
    <row r="468" spans="1:21" ht="27.6" x14ac:dyDescent="0.3">
      <c r="A468" s="101"/>
      <c r="B468" s="103"/>
      <c r="C468" s="103"/>
      <c r="D468" s="60" t="str">
        <f t="shared" si="14"/>
        <v>Заместитель начальника отделения</v>
      </c>
      <c r="E468" s="60" t="str">
        <f t="shared" si="15"/>
        <v>20240148</v>
      </c>
      <c r="F468" s="55" t="s">
        <v>926</v>
      </c>
      <c r="G468" s="55"/>
      <c r="H468" s="55"/>
      <c r="I468" s="55"/>
      <c r="J468" s="55"/>
      <c r="K468" s="55"/>
      <c r="L468" s="56"/>
      <c r="M468" s="57">
        <v>1</v>
      </c>
      <c r="N468" s="58">
        <v>45622</v>
      </c>
      <c r="O468" s="58">
        <f>IF(F468=$P$1,DATE(YEAR(N468)+1,MONTH(N468),DAY(N468)),IF(F468=$Q$1,DATE(YEAR(N468)+1,MONTH(N468),DAY(N468)),IF(F468=$R$1,DATE(YEAR(N468)+3,MONTH(N468),DAY(N468)),IF(F468=$S$1,DATE(YEAR(N468)+1,MONTH(N468),DAY(N468)),IF(F468=$T$1,DATE(YEAR(N468)+1,MONTH(N468),DAY(N468)),IF(F468=$U$1,DATE(YEAR(N468)+1,MONTH(N468),DAY(N468)),IF(F468="ЭМИ ПЧ 50",DATE(YEAR(N468)+3,MONTH(N468),DAY(N468)),"ошибка")))))))</f>
        <v>45987</v>
      </c>
      <c r="P468" s="52"/>
      <c r="Q468" s="52"/>
      <c r="R468" s="52"/>
      <c r="S468" s="52"/>
      <c r="T468" s="52"/>
      <c r="U468" s="52"/>
    </row>
    <row r="469" spans="1:21" ht="27.6" x14ac:dyDescent="0.3">
      <c r="A469" s="101"/>
      <c r="B469" s="103"/>
      <c r="C469" s="103"/>
      <c r="D469" s="60" t="str">
        <f t="shared" si="14"/>
        <v>Заместитель начальника отделения</v>
      </c>
      <c r="E469" s="60" t="str">
        <f t="shared" si="15"/>
        <v>20240148</v>
      </c>
      <c r="F469" s="55" t="s">
        <v>9</v>
      </c>
      <c r="G469" s="55"/>
      <c r="H469" s="55"/>
      <c r="I469" s="55"/>
      <c r="J469" s="55"/>
      <c r="K469" s="55"/>
      <c r="L469" s="56"/>
      <c r="M469" s="57">
        <v>1</v>
      </c>
      <c r="N469" s="59">
        <v>45622</v>
      </c>
      <c r="O469" s="58">
        <f>IF(F469=$P$1,DATE(YEAR(N469)+1,MONTH(N469),DAY(N469)),IF(F469=$Q$1,DATE(YEAR(N469)+1,MONTH(N469),DAY(N469)),IF(F469=$R$1,DATE(YEAR(N469)+3,MONTH(N469),DAY(N469)),IF(F469=$S$1,DATE(YEAR(N469)+1,MONTH(N469),DAY(N469)),IF(F469=$T$1,DATE(YEAR(N469)+1,MONTH(N469),DAY(N469)),IF(F469=$U$1,DATE(YEAR(N469)+1,MONTH(N469),DAY(N469)),IF(F469="ЭМИ ПЧ 50",DATE(YEAR(N469)+3,MONTH(N469),DAY(N469)),"ошибка")))))))</f>
        <v>46717</v>
      </c>
      <c r="P469" s="52"/>
      <c r="Q469" s="52"/>
      <c r="R469" s="52"/>
      <c r="S469" s="52"/>
      <c r="T469" s="52"/>
      <c r="U469" s="52"/>
    </row>
    <row r="470" spans="1:21" ht="27.6" x14ac:dyDescent="0.3">
      <c r="A470" s="101">
        <f>MAX($A$2:A469)+1</f>
        <v>250</v>
      </c>
      <c r="B470" s="103" t="s">
        <v>302</v>
      </c>
      <c r="C470" s="103" t="s">
        <v>309</v>
      </c>
      <c r="D470" s="60" t="str">
        <f t="shared" si="14"/>
        <v>Заместитель начальника отделения</v>
      </c>
      <c r="E470" s="60" t="str">
        <f t="shared" si="15"/>
        <v>20240149</v>
      </c>
      <c r="F470" s="55" t="s">
        <v>205</v>
      </c>
      <c r="G470" s="55"/>
      <c r="H470" s="55"/>
      <c r="I470" s="55"/>
      <c r="J470" s="55"/>
      <c r="K470" s="55"/>
      <c r="L470" s="56"/>
      <c r="M470" s="57">
        <v>1</v>
      </c>
      <c r="N470" s="58">
        <v>45622</v>
      </c>
      <c r="O470" s="58">
        <f>IF(F470=$P$1,DATE(YEAR(N470)+1,MONTH(N470),DAY(N470)),IF(F470=$Q$1,DATE(YEAR(N470)+1,MONTH(N470),DAY(N470)),IF(F470=$R$1,DATE(YEAR(N470)+3,MONTH(N470),DAY(N470)),IF(F470=$S$1,DATE(YEAR(N470)+1,MONTH(N470),DAY(N470)),IF(F470=$T$1,DATE(YEAR(N470)+1,MONTH(N470),DAY(N470)),IF(F470=$U$1,DATE(YEAR(N470)+1,MONTH(N470),DAY(N470)),IF(F470="ЭМИ ПЧ 50",DATE(YEAR(N470)+3,MONTH(N470),DAY(N470)),"ошибка")))))))</f>
        <v>45987</v>
      </c>
      <c r="P470" s="52">
        <v>1</v>
      </c>
      <c r="Q470" s="52">
        <v>1</v>
      </c>
      <c r="R470" s="52">
        <v>1</v>
      </c>
      <c r="S470" s="52"/>
      <c r="T470" s="52"/>
      <c r="U470" s="52"/>
    </row>
    <row r="471" spans="1:21" ht="27.6" x14ac:dyDescent="0.3">
      <c r="A471" s="101"/>
      <c r="B471" s="103"/>
      <c r="C471" s="103"/>
      <c r="D471" s="60" t="str">
        <f t="shared" si="14"/>
        <v>Заместитель начальника отделения</v>
      </c>
      <c r="E471" s="60" t="str">
        <f t="shared" si="15"/>
        <v>20240149</v>
      </c>
      <c r="F471" s="55" t="s">
        <v>926</v>
      </c>
      <c r="G471" s="55"/>
      <c r="H471" s="55"/>
      <c r="I471" s="55"/>
      <c r="J471" s="55"/>
      <c r="K471" s="55"/>
      <c r="L471" s="56"/>
      <c r="M471" s="57">
        <v>1</v>
      </c>
      <c r="N471" s="59">
        <v>45622</v>
      </c>
      <c r="O471" s="58">
        <f>IF(F471=$P$1,DATE(YEAR(N471)+1,MONTH(N471),DAY(N471)),IF(F471=$Q$1,DATE(YEAR(N471)+1,MONTH(N471),DAY(N471)),IF(F471=$R$1,DATE(YEAR(N471)+3,MONTH(N471),DAY(N471)),IF(F471=$S$1,DATE(YEAR(N471)+1,MONTH(N471),DAY(N471)),IF(F471=$T$1,DATE(YEAR(N471)+1,MONTH(N471),DAY(N471)),IF(F471=$U$1,DATE(YEAR(N471)+1,MONTH(N471),DAY(N471)),IF(F471="ЭМИ ПЧ 50",DATE(YEAR(N471)+3,MONTH(N471),DAY(N471)),"ошибка")))))))</f>
        <v>45987</v>
      </c>
      <c r="P471" s="52"/>
      <c r="Q471" s="52"/>
      <c r="R471" s="52"/>
      <c r="S471" s="52"/>
      <c r="T471" s="52"/>
      <c r="U471" s="52"/>
    </row>
    <row r="472" spans="1:21" ht="27.6" x14ac:dyDescent="0.3">
      <c r="A472" s="101"/>
      <c r="B472" s="103"/>
      <c r="C472" s="103"/>
      <c r="D472" s="60" t="str">
        <f t="shared" si="14"/>
        <v>Заместитель начальника отделения</v>
      </c>
      <c r="E472" s="60" t="str">
        <f t="shared" si="15"/>
        <v>20240149</v>
      </c>
      <c r="F472" s="55" t="s">
        <v>9</v>
      </c>
      <c r="G472" s="55"/>
      <c r="H472" s="55"/>
      <c r="I472" s="55"/>
      <c r="J472" s="55"/>
      <c r="K472" s="55"/>
      <c r="L472" s="56"/>
      <c r="M472" s="57">
        <v>1</v>
      </c>
      <c r="N472" s="58">
        <v>45622</v>
      </c>
      <c r="O472" s="58">
        <f>IF(F472=$P$1,DATE(YEAR(N472)+1,MONTH(N472),DAY(N472)),IF(F472=$Q$1,DATE(YEAR(N472)+1,MONTH(N472),DAY(N472)),IF(F472=$R$1,DATE(YEAR(N472)+3,MONTH(N472),DAY(N472)),IF(F472=$S$1,DATE(YEAR(N472)+1,MONTH(N472),DAY(N472)),IF(F472=$T$1,DATE(YEAR(N472)+1,MONTH(N472),DAY(N472)),IF(F472=$U$1,DATE(YEAR(N472)+1,MONTH(N472),DAY(N472)),IF(F472="ЭМИ ПЧ 50",DATE(YEAR(N472)+3,MONTH(N472),DAY(N472)),"ошибка")))))))</f>
        <v>46717</v>
      </c>
      <c r="P472" s="52"/>
      <c r="Q472" s="52"/>
      <c r="R472" s="52"/>
      <c r="S472" s="52"/>
      <c r="T472" s="52"/>
      <c r="U472" s="52"/>
    </row>
    <row r="473" spans="1:21" ht="27.6" x14ac:dyDescent="0.3">
      <c r="A473" s="101">
        <f>MAX($A$2:A472)+1</f>
        <v>251</v>
      </c>
      <c r="B473" s="103" t="s">
        <v>302</v>
      </c>
      <c r="C473" s="103" t="s">
        <v>310</v>
      </c>
      <c r="D473" s="60" t="str">
        <f t="shared" si="14"/>
        <v>Заместитель начальника отделения</v>
      </c>
      <c r="E473" s="60" t="str">
        <f t="shared" si="15"/>
        <v>20240150</v>
      </c>
      <c r="F473" s="55" t="s">
        <v>205</v>
      </c>
      <c r="G473" s="55"/>
      <c r="H473" s="55"/>
      <c r="I473" s="55"/>
      <c r="J473" s="55"/>
      <c r="K473" s="55"/>
      <c r="L473" s="56"/>
      <c r="M473" s="57">
        <v>1</v>
      </c>
      <c r="N473" s="59">
        <v>45622</v>
      </c>
      <c r="O473" s="58">
        <f>IF(F473=$P$1,DATE(YEAR(N473)+1,MONTH(N473),DAY(N473)),IF(F473=$Q$1,DATE(YEAR(N473)+1,MONTH(N473),DAY(N473)),IF(F473=$R$1,DATE(YEAR(N473)+3,MONTH(N473),DAY(N473)),IF(F473=$S$1,DATE(YEAR(N473)+1,MONTH(N473),DAY(N473)),IF(F473=$T$1,DATE(YEAR(N473)+1,MONTH(N473),DAY(N473)),IF(F473=$U$1,DATE(YEAR(N473)+1,MONTH(N473),DAY(N473)),IF(F473="ЭМИ ПЧ 50",DATE(YEAR(N473)+3,MONTH(N473),DAY(N473)),"ошибка")))))))</f>
        <v>45987</v>
      </c>
      <c r="P473" s="52">
        <v>1</v>
      </c>
      <c r="Q473" s="52">
        <v>1</v>
      </c>
      <c r="R473" s="52">
        <v>1</v>
      </c>
      <c r="S473" s="52"/>
      <c r="T473" s="52"/>
      <c r="U473" s="52"/>
    </row>
    <row r="474" spans="1:21" ht="27.6" x14ac:dyDescent="0.3">
      <c r="A474" s="101"/>
      <c r="B474" s="103"/>
      <c r="C474" s="103"/>
      <c r="D474" s="60" t="str">
        <f t="shared" si="14"/>
        <v>Заместитель начальника отделения</v>
      </c>
      <c r="E474" s="60" t="str">
        <f t="shared" si="15"/>
        <v>20240150</v>
      </c>
      <c r="F474" s="55" t="s">
        <v>926</v>
      </c>
      <c r="G474" s="55"/>
      <c r="H474" s="55"/>
      <c r="I474" s="55"/>
      <c r="J474" s="55"/>
      <c r="K474" s="55"/>
      <c r="L474" s="56"/>
      <c r="M474" s="57">
        <v>1</v>
      </c>
      <c r="N474" s="58">
        <v>45622</v>
      </c>
      <c r="O474" s="58">
        <f>IF(F474=$P$1,DATE(YEAR(N474)+1,MONTH(N474),DAY(N474)),IF(F474=$Q$1,DATE(YEAR(N474)+1,MONTH(N474),DAY(N474)),IF(F474=$R$1,DATE(YEAR(N474)+3,MONTH(N474),DAY(N474)),IF(F474=$S$1,DATE(YEAR(N474)+1,MONTH(N474),DAY(N474)),IF(F474=$T$1,DATE(YEAR(N474)+1,MONTH(N474),DAY(N474)),IF(F474=$U$1,DATE(YEAR(N474)+1,MONTH(N474),DAY(N474)),IF(F474="ЭМИ ПЧ 50",DATE(YEAR(N474)+3,MONTH(N474),DAY(N474)),"ошибка")))))))</f>
        <v>45987</v>
      </c>
      <c r="P474" s="52"/>
      <c r="Q474" s="52"/>
      <c r="R474" s="52"/>
      <c r="S474" s="52"/>
      <c r="T474" s="52"/>
      <c r="U474" s="52"/>
    </row>
    <row r="475" spans="1:21" ht="27.6" x14ac:dyDescent="0.3">
      <c r="A475" s="101"/>
      <c r="B475" s="103"/>
      <c r="C475" s="103"/>
      <c r="D475" s="60" t="str">
        <f t="shared" si="14"/>
        <v>Заместитель начальника отделения</v>
      </c>
      <c r="E475" s="60" t="str">
        <f t="shared" si="15"/>
        <v>20240150</v>
      </c>
      <c r="F475" s="55" t="s">
        <v>9</v>
      </c>
      <c r="G475" s="55"/>
      <c r="H475" s="55"/>
      <c r="I475" s="55"/>
      <c r="J475" s="55"/>
      <c r="K475" s="55"/>
      <c r="L475" s="56"/>
      <c r="M475" s="57">
        <v>1</v>
      </c>
      <c r="N475" s="59">
        <v>45622</v>
      </c>
      <c r="O475" s="58">
        <f>IF(F475=$P$1,DATE(YEAR(N475)+1,MONTH(N475),DAY(N475)),IF(F475=$Q$1,DATE(YEAR(N475)+1,MONTH(N475),DAY(N475)),IF(F475=$R$1,DATE(YEAR(N475)+3,MONTH(N475),DAY(N475)),IF(F475=$S$1,DATE(YEAR(N475)+1,MONTH(N475),DAY(N475)),IF(F475=$T$1,DATE(YEAR(N475)+1,MONTH(N475),DAY(N475)),IF(F475=$U$1,DATE(YEAR(N475)+1,MONTH(N475),DAY(N475)),IF(F475="ЭМИ ПЧ 50",DATE(YEAR(N475)+3,MONTH(N475),DAY(N475)),"ошибка")))))))</f>
        <v>46717</v>
      </c>
      <c r="P475" s="52"/>
      <c r="Q475" s="52"/>
      <c r="R475" s="52"/>
      <c r="S475" s="52"/>
      <c r="T475" s="52"/>
      <c r="U475" s="52"/>
    </row>
    <row r="476" spans="1:21" ht="27.6" x14ac:dyDescent="0.3">
      <c r="A476" s="101">
        <f>MAX($A$2:A475)+1</f>
        <v>252</v>
      </c>
      <c r="B476" s="103" t="s">
        <v>302</v>
      </c>
      <c r="C476" s="103" t="s">
        <v>311</v>
      </c>
      <c r="D476" s="60" t="str">
        <f t="shared" si="14"/>
        <v>Заместитель начальника отделения</v>
      </c>
      <c r="E476" s="60" t="str">
        <f t="shared" si="15"/>
        <v>20240151</v>
      </c>
      <c r="F476" s="55" t="s">
        <v>205</v>
      </c>
      <c r="G476" s="55"/>
      <c r="H476" s="55"/>
      <c r="I476" s="55"/>
      <c r="J476" s="55"/>
      <c r="K476" s="55"/>
      <c r="L476" s="56"/>
      <c r="M476" s="57">
        <v>1</v>
      </c>
      <c r="N476" s="58">
        <v>45622</v>
      </c>
      <c r="O476" s="58">
        <f>IF(F476=$P$1,DATE(YEAR(N476)+1,MONTH(N476),DAY(N476)),IF(F476=$Q$1,DATE(YEAR(N476)+1,MONTH(N476),DAY(N476)),IF(F476=$R$1,DATE(YEAR(N476)+3,MONTH(N476),DAY(N476)),IF(F476=$S$1,DATE(YEAR(N476)+1,MONTH(N476),DAY(N476)),IF(F476=$T$1,DATE(YEAR(N476)+1,MONTH(N476),DAY(N476)),IF(F476=$U$1,DATE(YEAR(N476)+1,MONTH(N476),DAY(N476)),IF(F476="ЭМИ ПЧ 50",DATE(YEAR(N476)+3,MONTH(N476),DAY(N476)),"ошибка")))))))</f>
        <v>45987</v>
      </c>
      <c r="P476" s="52">
        <v>1</v>
      </c>
      <c r="Q476" s="52">
        <v>1</v>
      </c>
      <c r="R476" s="52">
        <v>1</v>
      </c>
      <c r="S476" s="52"/>
      <c r="T476" s="52"/>
      <c r="U476" s="52"/>
    </row>
    <row r="477" spans="1:21" ht="27.6" x14ac:dyDescent="0.3">
      <c r="A477" s="101"/>
      <c r="B477" s="103"/>
      <c r="C477" s="103"/>
      <c r="D477" s="60" t="str">
        <f t="shared" si="14"/>
        <v>Заместитель начальника отделения</v>
      </c>
      <c r="E477" s="60" t="str">
        <f t="shared" si="15"/>
        <v>20240151</v>
      </c>
      <c r="F477" s="55" t="s">
        <v>926</v>
      </c>
      <c r="G477" s="55"/>
      <c r="H477" s="55"/>
      <c r="I477" s="55"/>
      <c r="J477" s="55"/>
      <c r="K477" s="55"/>
      <c r="L477" s="56"/>
      <c r="M477" s="57">
        <v>1</v>
      </c>
      <c r="N477" s="59">
        <v>45622</v>
      </c>
      <c r="O477" s="58">
        <f>IF(F477=$P$1,DATE(YEAR(N477)+1,MONTH(N477),DAY(N477)),IF(F477=$Q$1,DATE(YEAR(N477)+1,MONTH(N477),DAY(N477)),IF(F477=$R$1,DATE(YEAR(N477)+3,MONTH(N477),DAY(N477)),IF(F477=$S$1,DATE(YEAR(N477)+1,MONTH(N477),DAY(N477)),IF(F477=$T$1,DATE(YEAR(N477)+1,MONTH(N477),DAY(N477)),IF(F477=$U$1,DATE(YEAR(N477)+1,MONTH(N477),DAY(N477)),IF(F477="ЭМИ ПЧ 50",DATE(YEAR(N477)+3,MONTH(N477),DAY(N477)),"ошибка")))))))</f>
        <v>45987</v>
      </c>
      <c r="P477" s="52"/>
      <c r="Q477" s="52"/>
      <c r="R477" s="52"/>
      <c r="S477" s="52"/>
      <c r="T477" s="52"/>
      <c r="U477" s="52"/>
    </row>
    <row r="478" spans="1:21" ht="27.6" x14ac:dyDescent="0.3">
      <c r="A478" s="101"/>
      <c r="B478" s="103"/>
      <c r="C478" s="103"/>
      <c r="D478" s="60" t="str">
        <f t="shared" si="14"/>
        <v>Заместитель начальника отделения</v>
      </c>
      <c r="E478" s="60" t="str">
        <f t="shared" si="15"/>
        <v>20240151</v>
      </c>
      <c r="F478" s="55" t="s">
        <v>9</v>
      </c>
      <c r="G478" s="55"/>
      <c r="H478" s="55"/>
      <c r="I478" s="55"/>
      <c r="J478" s="55"/>
      <c r="K478" s="55"/>
      <c r="L478" s="56"/>
      <c r="M478" s="57">
        <v>1</v>
      </c>
      <c r="N478" s="58">
        <v>45622</v>
      </c>
      <c r="O478" s="58">
        <f>IF(F478=$P$1,DATE(YEAR(N478)+1,MONTH(N478),DAY(N478)),IF(F478=$Q$1,DATE(YEAR(N478)+1,MONTH(N478),DAY(N478)),IF(F478=$R$1,DATE(YEAR(N478)+3,MONTH(N478),DAY(N478)),IF(F478=$S$1,DATE(YEAR(N478)+1,MONTH(N478),DAY(N478)),IF(F478=$T$1,DATE(YEAR(N478)+1,MONTH(N478),DAY(N478)),IF(F478=$U$1,DATE(YEAR(N478)+1,MONTH(N478),DAY(N478)),IF(F478="ЭМИ ПЧ 50",DATE(YEAR(N478)+3,MONTH(N478),DAY(N478)),"ошибка")))))))</f>
        <v>46717</v>
      </c>
      <c r="P478" s="52"/>
      <c r="Q478" s="52"/>
      <c r="R478" s="52"/>
      <c r="S478" s="52"/>
      <c r="T478" s="52"/>
      <c r="U478" s="52"/>
    </row>
    <row r="479" spans="1:21" ht="27.6" x14ac:dyDescent="0.3">
      <c r="A479" s="101">
        <f>MAX($A$2:A478)+1</f>
        <v>253</v>
      </c>
      <c r="B479" s="103" t="s">
        <v>302</v>
      </c>
      <c r="C479" s="103" t="s">
        <v>312</v>
      </c>
      <c r="D479" s="60" t="str">
        <f t="shared" si="14"/>
        <v>Заместитель начальника отделения</v>
      </c>
      <c r="E479" s="60" t="str">
        <f t="shared" si="15"/>
        <v>20240152</v>
      </c>
      <c r="F479" s="55" t="s">
        <v>205</v>
      </c>
      <c r="G479" s="55"/>
      <c r="H479" s="55"/>
      <c r="I479" s="55"/>
      <c r="J479" s="55"/>
      <c r="K479" s="55"/>
      <c r="L479" s="56"/>
      <c r="M479" s="57">
        <v>1</v>
      </c>
      <c r="N479" s="59">
        <v>45622</v>
      </c>
      <c r="O479" s="58">
        <f>IF(F479=$P$1,DATE(YEAR(N479)+1,MONTH(N479),DAY(N479)),IF(F479=$Q$1,DATE(YEAR(N479)+1,MONTH(N479),DAY(N479)),IF(F479=$R$1,DATE(YEAR(N479)+3,MONTH(N479),DAY(N479)),IF(F479=$S$1,DATE(YEAR(N479)+1,MONTH(N479),DAY(N479)),IF(F479=$T$1,DATE(YEAR(N479)+1,MONTH(N479),DAY(N479)),IF(F479=$U$1,DATE(YEAR(N479)+1,MONTH(N479),DAY(N479)),IF(F479="ЭМИ ПЧ 50",DATE(YEAR(N479)+3,MONTH(N479),DAY(N479)),"ошибка")))))))</f>
        <v>45987</v>
      </c>
      <c r="P479" s="52">
        <v>1</v>
      </c>
      <c r="Q479" s="52">
        <v>1</v>
      </c>
      <c r="R479" s="52">
        <v>1</v>
      </c>
      <c r="S479" s="52"/>
      <c r="T479" s="52"/>
      <c r="U479" s="52"/>
    </row>
    <row r="480" spans="1:21" ht="27.6" x14ac:dyDescent="0.3">
      <c r="A480" s="101"/>
      <c r="B480" s="103"/>
      <c r="C480" s="103"/>
      <c r="D480" s="60" t="str">
        <f t="shared" si="14"/>
        <v>Заместитель начальника отделения</v>
      </c>
      <c r="E480" s="60" t="str">
        <f t="shared" si="15"/>
        <v>20240152</v>
      </c>
      <c r="F480" s="55" t="s">
        <v>926</v>
      </c>
      <c r="G480" s="55"/>
      <c r="H480" s="55"/>
      <c r="I480" s="55"/>
      <c r="J480" s="55"/>
      <c r="K480" s="55"/>
      <c r="L480" s="56"/>
      <c r="M480" s="57">
        <v>1</v>
      </c>
      <c r="N480" s="58">
        <v>45622</v>
      </c>
      <c r="O480" s="58">
        <f>IF(F480=$P$1,DATE(YEAR(N480)+1,MONTH(N480),DAY(N480)),IF(F480=$Q$1,DATE(YEAR(N480)+1,MONTH(N480),DAY(N480)),IF(F480=$R$1,DATE(YEAR(N480)+3,MONTH(N480),DAY(N480)),IF(F480=$S$1,DATE(YEAR(N480)+1,MONTH(N480),DAY(N480)),IF(F480=$T$1,DATE(YEAR(N480)+1,MONTH(N480),DAY(N480)),IF(F480=$U$1,DATE(YEAR(N480)+1,MONTH(N480),DAY(N480)),IF(F480="ЭМИ ПЧ 50",DATE(YEAR(N480)+3,MONTH(N480),DAY(N480)),"ошибка")))))))</f>
        <v>45987</v>
      </c>
      <c r="P480" s="52"/>
      <c r="Q480" s="52"/>
      <c r="R480" s="52"/>
      <c r="S480" s="52"/>
      <c r="T480" s="52"/>
      <c r="U480" s="52"/>
    </row>
    <row r="481" spans="1:21" ht="27.6" x14ac:dyDescent="0.3">
      <c r="A481" s="101"/>
      <c r="B481" s="103"/>
      <c r="C481" s="103"/>
      <c r="D481" s="60" t="str">
        <f t="shared" si="14"/>
        <v>Заместитель начальника отделения</v>
      </c>
      <c r="E481" s="60" t="str">
        <f t="shared" si="15"/>
        <v>20240152</v>
      </c>
      <c r="F481" s="55" t="s">
        <v>9</v>
      </c>
      <c r="G481" s="55"/>
      <c r="H481" s="55"/>
      <c r="I481" s="55"/>
      <c r="J481" s="55"/>
      <c r="K481" s="55"/>
      <c r="L481" s="56"/>
      <c r="M481" s="57">
        <v>1</v>
      </c>
      <c r="N481" s="59">
        <v>45622</v>
      </c>
      <c r="O481" s="58">
        <f>IF(F481=$P$1,DATE(YEAR(N481)+1,MONTH(N481),DAY(N481)),IF(F481=$Q$1,DATE(YEAR(N481)+1,MONTH(N481),DAY(N481)),IF(F481=$R$1,DATE(YEAR(N481)+3,MONTH(N481),DAY(N481)),IF(F481=$S$1,DATE(YEAR(N481)+1,MONTH(N481),DAY(N481)),IF(F481=$T$1,DATE(YEAR(N481)+1,MONTH(N481),DAY(N481)),IF(F481=$U$1,DATE(YEAR(N481)+1,MONTH(N481),DAY(N481)),IF(F481="ЭМИ ПЧ 50",DATE(YEAR(N481)+3,MONTH(N481),DAY(N481)),"ошибка")))))))</f>
        <v>46717</v>
      </c>
      <c r="P481" s="52"/>
      <c r="Q481" s="52"/>
      <c r="R481" s="52"/>
      <c r="S481" s="52"/>
      <c r="T481" s="52"/>
      <c r="U481" s="52"/>
    </row>
    <row r="482" spans="1:21" x14ac:dyDescent="0.3">
      <c r="A482" s="101">
        <f>MAX($A$2:A481)+1</f>
        <v>254</v>
      </c>
      <c r="B482" s="104" t="s">
        <v>302</v>
      </c>
      <c r="C482" s="104" t="s">
        <v>313</v>
      </c>
      <c r="D482" s="54" t="str">
        <f t="shared" si="14"/>
        <v>Главный специалист</v>
      </c>
      <c r="E482" s="54" t="str">
        <f t="shared" si="15"/>
        <v>10030013</v>
      </c>
      <c r="F482" s="55" t="s">
        <v>205</v>
      </c>
      <c r="G482" s="55"/>
      <c r="H482" s="55"/>
      <c r="I482" s="55"/>
      <c r="J482" s="55"/>
      <c r="K482" s="55"/>
      <c r="L482" s="56"/>
      <c r="M482" s="57">
        <v>1</v>
      </c>
      <c r="N482" s="58">
        <v>45622</v>
      </c>
      <c r="O482" s="58">
        <f>IF(F482=$P$1,DATE(YEAR(N482)+1,MONTH(N482),DAY(N482)),IF(F482=$Q$1,DATE(YEAR(N482)+1,MONTH(N482),DAY(N482)),IF(F482=$R$1,DATE(YEAR(N482)+3,MONTH(N482),DAY(N482)),IF(F482=$S$1,DATE(YEAR(N482)+1,MONTH(N482),DAY(N482)),IF(F482=$T$1,DATE(YEAR(N482)+1,MONTH(N482),DAY(N482)),IF(F482=$U$1,DATE(YEAR(N482)+1,MONTH(N482),DAY(N482)),IF(F482="ЭМИ ПЧ 50",DATE(YEAR(N482)+3,MONTH(N482),DAY(N482)),"ошибка")))))))</f>
        <v>45987</v>
      </c>
      <c r="P482" s="52">
        <v>1</v>
      </c>
      <c r="Q482" s="52"/>
      <c r="R482" s="52">
        <v>1</v>
      </c>
      <c r="S482" s="52"/>
      <c r="T482" s="52"/>
      <c r="U482" s="52"/>
    </row>
    <row r="483" spans="1:21" x14ac:dyDescent="0.3">
      <c r="A483" s="101"/>
      <c r="B483" s="104"/>
      <c r="C483" s="104"/>
      <c r="D483" s="54" t="str">
        <f t="shared" si="14"/>
        <v>Главный специалист</v>
      </c>
      <c r="E483" s="54" t="str">
        <f t="shared" si="15"/>
        <v>10030013</v>
      </c>
      <c r="F483" s="55" t="s">
        <v>9</v>
      </c>
      <c r="G483" s="55"/>
      <c r="H483" s="55"/>
      <c r="I483" s="55"/>
      <c r="J483" s="55"/>
      <c r="K483" s="55"/>
      <c r="L483" s="56"/>
      <c r="M483" s="57">
        <v>1</v>
      </c>
      <c r="N483" s="59">
        <v>45622</v>
      </c>
      <c r="O483" s="58">
        <f>IF(F483=$P$1,DATE(YEAR(N483)+1,MONTH(N483),DAY(N483)),IF(F483=$Q$1,DATE(YEAR(N483)+1,MONTH(N483),DAY(N483)),IF(F483=$R$1,DATE(YEAR(N483)+3,MONTH(N483),DAY(N483)),IF(F483=$S$1,DATE(YEAR(N483)+1,MONTH(N483),DAY(N483)),IF(F483=$T$1,DATE(YEAR(N483)+1,MONTH(N483),DAY(N483)),IF(F483=$U$1,DATE(YEAR(N483)+1,MONTH(N483),DAY(N483)),IF(F483="ЭМИ ПЧ 50",DATE(YEAR(N483)+3,MONTH(N483),DAY(N483)),"ошибка")))))))</f>
        <v>46717</v>
      </c>
      <c r="P483" s="52"/>
      <c r="Q483" s="52"/>
      <c r="R483" s="52"/>
      <c r="S483" s="52"/>
      <c r="T483" s="52"/>
      <c r="U483" s="52"/>
    </row>
    <row r="484" spans="1:21" x14ac:dyDescent="0.3">
      <c r="A484" s="101">
        <f>MAX($A$2:A483)+1</f>
        <v>255</v>
      </c>
      <c r="B484" s="104" t="s">
        <v>302</v>
      </c>
      <c r="C484" s="104" t="s">
        <v>314</v>
      </c>
      <c r="D484" s="54" t="str">
        <f t="shared" si="14"/>
        <v>Главный специалист</v>
      </c>
      <c r="E484" s="54" t="str">
        <f t="shared" si="15"/>
        <v>10030014</v>
      </c>
      <c r="F484" s="55" t="s">
        <v>205</v>
      </c>
      <c r="G484" s="55"/>
      <c r="H484" s="55"/>
      <c r="I484" s="55"/>
      <c r="J484" s="55"/>
      <c r="K484" s="55"/>
      <c r="L484" s="56"/>
      <c r="M484" s="57">
        <v>1</v>
      </c>
      <c r="N484" s="58">
        <v>45622</v>
      </c>
      <c r="O484" s="58">
        <f>IF(F484=$P$1,DATE(YEAR(N484)+1,MONTH(N484),DAY(N484)),IF(F484=$Q$1,DATE(YEAR(N484)+1,MONTH(N484),DAY(N484)),IF(F484=$R$1,DATE(YEAR(N484)+3,MONTH(N484),DAY(N484)),IF(F484=$S$1,DATE(YEAR(N484)+1,MONTH(N484),DAY(N484)),IF(F484=$T$1,DATE(YEAR(N484)+1,MONTH(N484),DAY(N484)),IF(F484=$U$1,DATE(YEAR(N484)+1,MONTH(N484),DAY(N484)),IF(F484="ЭМИ ПЧ 50",DATE(YEAR(N484)+3,MONTH(N484),DAY(N484)),"ошибка")))))))</f>
        <v>45987</v>
      </c>
      <c r="P484" s="52">
        <v>1</v>
      </c>
      <c r="Q484" s="52"/>
      <c r="R484" s="52">
        <v>1</v>
      </c>
      <c r="S484" s="52"/>
      <c r="T484" s="52"/>
      <c r="U484" s="52"/>
    </row>
    <row r="485" spans="1:21" x14ac:dyDescent="0.3">
      <c r="A485" s="101"/>
      <c r="B485" s="104"/>
      <c r="C485" s="104"/>
      <c r="D485" s="54" t="str">
        <f t="shared" si="14"/>
        <v>Главный специалист</v>
      </c>
      <c r="E485" s="54" t="str">
        <f t="shared" si="15"/>
        <v>10030014</v>
      </c>
      <c r="F485" s="55" t="s">
        <v>9</v>
      </c>
      <c r="G485" s="55"/>
      <c r="H485" s="55"/>
      <c r="I485" s="55"/>
      <c r="J485" s="55"/>
      <c r="K485" s="55"/>
      <c r="L485" s="56"/>
      <c r="M485" s="57">
        <v>1</v>
      </c>
      <c r="N485" s="59">
        <v>45622</v>
      </c>
      <c r="O485" s="58">
        <f>IF(F485=$P$1,DATE(YEAR(N485)+1,MONTH(N485),DAY(N485)),IF(F485=$Q$1,DATE(YEAR(N485)+1,MONTH(N485),DAY(N485)),IF(F485=$R$1,DATE(YEAR(N485)+3,MONTH(N485),DAY(N485)),IF(F485=$S$1,DATE(YEAR(N485)+1,MONTH(N485),DAY(N485)),IF(F485=$T$1,DATE(YEAR(N485)+1,MONTH(N485),DAY(N485)),IF(F485=$U$1,DATE(YEAR(N485)+1,MONTH(N485),DAY(N485)),IF(F485="ЭМИ ПЧ 50",DATE(YEAR(N485)+3,MONTH(N485),DAY(N485)),"ошибка")))))))</f>
        <v>46717</v>
      </c>
      <c r="P485" s="52"/>
      <c r="Q485" s="52"/>
      <c r="R485" s="52"/>
      <c r="S485" s="52"/>
      <c r="T485" s="52"/>
      <c r="U485" s="52"/>
    </row>
    <row r="486" spans="1:21" x14ac:dyDescent="0.3">
      <c r="A486" s="101">
        <f>MAX($A$2:A485)+1</f>
        <v>256</v>
      </c>
      <c r="B486" s="104" t="s">
        <v>302</v>
      </c>
      <c r="C486" s="104" t="s">
        <v>315</v>
      </c>
      <c r="D486" s="54" t="str">
        <f t="shared" si="14"/>
        <v>Начальник отдела</v>
      </c>
      <c r="E486" s="54" t="str">
        <f t="shared" si="15"/>
        <v>717</v>
      </c>
      <c r="F486" s="55" t="s">
        <v>205</v>
      </c>
      <c r="G486" s="55"/>
      <c r="H486" s="55"/>
      <c r="I486" s="55"/>
      <c r="J486" s="55"/>
      <c r="K486" s="55"/>
      <c r="L486" s="56"/>
      <c r="M486" s="57">
        <v>1</v>
      </c>
      <c r="N486" s="58">
        <v>45622</v>
      </c>
      <c r="O486" s="58">
        <f>IF(F486=$P$1,DATE(YEAR(N486)+1,MONTH(N486),DAY(N486)),IF(F486=$Q$1,DATE(YEAR(N486)+1,MONTH(N486),DAY(N486)),IF(F486=$R$1,DATE(YEAR(N486)+3,MONTH(N486),DAY(N486)),IF(F486=$S$1,DATE(YEAR(N486)+1,MONTH(N486),DAY(N486)),IF(F486=$T$1,DATE(YEAR(N486)+1,MONTH(N486),DAY(N486)),IF(F486=$U$1,DATE(YEAR(N486)+1,MONTH(N486),DAY(N486)),IF(F486="ЭМИ ПЧ 50",DATE(YEAR(N486)+3,MONTH(N486),DAY(N486)),"ошибка")))))))</f>
        <v>45987</v>
      </c>
      <c r="P486" s="52">
        <v>1</v>
      </c>
      <c r="Q486" s="52"/>
      <c r="R486" s="52">
        <v>1</v>
      </c>
      <c r="S486" s="52"/>
      <c r="T486" s="52"/>
      <c r="U486" s="52"/>
    </row>
    <row r="487" spans="1:21" x14ac:dyDescent="0.3">
      <c r="A487" s="101"/>
      <c r="B487" s="104"/>
      <c r="C487" s="104"/>
      <c r="D487" s="54" t="str">
        <f t="shared" si="14"/>
        <v>Начальник отдела</v>
      </c>
      <c r="E487" s="54" t="str">
        <f t="shared" si="15"/>
        <v>717</v>
      </c>
      <c r="F487" s="55" t="s">
        <v>9</v>
      </c>
      <c r="G487" s="55"/>
      <c r="H487" s="55"/>
      <c r="I487" s="55"/>
      <c r="J487" s="55"/>
      <c r="K487" s="55"/>
      <c r="L487" s="56"/>
      <c r="M487" s="57">
        <v>1</v>
      </c>
      <c r="N487" s="59">
        <v>45622</v>
      </c>
      <c r="O487" s="58">
        <f>IF(F487=$P$1,DATE(YEAR(N487)+1,MONTH(N487),DAY(N487)),IF(F487=$Q$1,DATE(YEAR(N487)+1,MONTH(N487),DAY(N487)),IF(F487=$R$1,DATE(YEAR(N487)+3,MONTH(N487),DAY(N487)),IF(F487=$S$1,DATE(YEAR(N487)+1,MONTH(N487),DAY(N487)),IF(F487=$T$1,DATE(YEAR(N487)+1,MONTH(N487),DAY(N487)),IF(F487=$U$1,DATE(YEAR(N487)+1,MONTH(N487),DAY(N487)),IF(F487="ЭМИ ПЧ 50",DATE(YEAR(N487)+3,MONTH(N487),DAY(N487)),"ошибка")))))))</f>
        <v>46717</v>
      </c>
      <c r="P487" s="52"/>
      <c r="Q487" s="52"/>
      <c r="R487" s="52"/>
      <c r="S487" s="52"/>
      <c r="T487" s="52"/>
      <c r="U487" s="52"/>
    </row>
    <row r="488" spans="1:21" ht="27.6" x14ac:dyDescent="0.3">
      <c r="A488" s="52">
        <f>MAX($A$2:A487)+1</f>
        <v>257</v>
      </c>
      <c r="B488" s="54" t="s">
        <v>302</v>
      </c>
      <c r="C488" s="54" t="s">
        <v>316</v>
      </c>
      <c r="D488" s="54" t="str">
        <f t="shared" si="14"/>
        <v>Начальник смены</v>
      </c>
      <c r="E488" s="54" t="str">
        <f t="shared" si="15"/>
        <v>10030003</v>
      </c>
      <c r="F488" s="55" t="s">
        <v>205</v>
      </c>
      <c r="G488" s="55"/>
      <c r="H488" s="55"/>
      <c r="I488" s="55"/>
      <c r="J488" s="55"/>
      <c r="K488" s="55"/>
      <c r="L488" s="56"/>
      <c r="M488" s="57">
        <v>1</v>
      </c>
      <c r="N488" s="58">
        <v>45622</v>
      </c>
      <c r="O488" s="58">
        <f>IF(F488=$P$1,DATE(YEAR(N488)+1,MONTH(N488),DAY(N488)),IF(F488=$Q$1,DATE(YEAR(N488)+1,MONTH(N488),DAY(N488)),IF(F488=$R$1,DATE(YEAR(N488)+3,MONTH(N488),DAY(N488)),IF(F488=$S$1,DATE(YEAR(N488)+1,MONTH(N488),DAY(N488)),IF(F488=$T$1,DATE(YEAR(N488)+1,MONTH(N488),DAY(N488)),IF(F488=$U$1,DATE(YEAR(N488)+1,MONTH(N488),DAY(N488)),IF(F488="ЭМИ ПЧ 50",DATE(YEAR(N488)+3,MONTH(N488),DAY(N488)),"ошибка")))))))</f>
        <v>45987</v>
      </c>
      <c r="P488" s="52">
        <v>1</v>
      </c>
      <c r="Q488" s="52"/>
      <c r="R488" s="52"/>
      <c r="S488" s="52"/>
      <c r="T488" s="52"/>
      <c r="U488" s="52"/>
    </row>
    <row r="489" spans="1:21" x14ac:dyDescent="0.3">
      <c r="A489" s="101">
        <f>MAX($A$2:A488)+1</f>
        <v>258</v>
      </c>
      <c r="B489" s="104" t="s">
        <v>317</v>
      </c>
      <c r="C489" s="104" t="s">
        <v>318</v>
      </c>
      <c r="D489" s="54" t="str">
        <f t="shared" si="14"/>
        <v>Главный специалист</v>
      </c>
      <c r="E489" s="54" t="str">
        <f t="shared" si="15"/>
        <v>10030015</v>
      </c>
      <c r="F489" s="55" t="s">
        <v>205</v>
      </c>
      <c r="G489" s="55"/>
      <c r="H489" s="55"/>
      <c r="I489" s="55"/>
      <c r="J489" s="55"/>
      <c r="K489" s="55"/>
      <c r="L489" s="56"/>
      <c r="M489" s="57">
        <v>1</v>
      </c>
      <c r="N489" s="59">
        <v>45622</v>
      </c>
      <c r="O489" s="58">
        <f>IF(F489=$P$1,DATE(YEAR(N489)+1,MONTH(N489),DAY(N489)),IF(F489=$Q$1,DATE(YEAR(N489)+1,MONTH(N489),DAY(N489)),IF(F489=$R$1,DATE(YEAR(N489)+3,MONTH(N489),DAY(N489)),IF(F489=$S$1,DATE(YEAR(N489)+1,MONTH(N489),DAY(N489)),IF(F489=$T$1,DATE(YEAR(N489)+1,MONTH(N489),DAY(N489)),IF(F489=$U$1,DATE(YEAR(N489)+1,MONTH(N489),DAY(N489)),IF(F489="ЭМИ ПЧ 50",DATE(YEAR(N489)+3,MONTH(N489),DAY(N489)),"ошибка")))))))</f>
        <v>45987</v>
      </c>
      <c r="P489" s="52">
        <v>1</v>
      </c>
      <c r="Q489" s="52"/>
      <c r="R489" s="52">
        <v>1</v>
      </c>
      <c r="S489" s="52"/>
      <c r="T489" s="52"/>
      <c r="U489" s="52"/>
    </row>
    <row r="490" spans="1:21" x14ac:dyDescent="0.3">
      <c r="A490" s="101"/>
      <c r="B490" s="104"/>
      <c r="C490" s="104"/>
      <c r="D490" s="54" t="str">
        <f t="shared" si="14"/>
        <v>Главный специалист</v>
      </c>
      <c r="E490" s="54" t="str">
        <f t="shared" si="15"/>
        <v>10030015</v>
      </c>
      <c r="F490" s="55" t="s">
        <v>9</v>
      </c>
      <c r="G490" s="55"/>
      <c r="H490" s="55"/>
      <c r="I490" s="55"/>
      <c r="J490" s="55"/>
      <c r="K490" s="55"/>
      <c r="L490" s="56"/>
      <c r="M490" s="57">
        <v>1</v>
      </c>
      <c r="N490" s="58">
        <v>45622</v>
      </c>
      <c r="O490" s="58">
        <f>IF(F490=$P$1,DATE(YEAR(N490)+1,MONTH(N490),DAY(N490)),IF(F490=$Q$1,DATE(YEAR(N490)+1,MONTH(N490),DAY(N490)),IF(F490=$R$1,DATE(YEAR(N490)+3,MONTH(N490),DAY(N490)),IF(F490=$S$1,DATE(YEAR(N490)+1,MONTH(N490),DAY(N490)),IF(F490=$T$1,DATE(YEAR(N490)+1,MONTH(N490),DAY(N490)),IF(F490=$U$1,DATE(YEAR(N490)+1,MONTH(N490),DAY(N490)),IF(F490="ЭМИ ПЧ 50",DATE(YEAR(N490)+3,MONTH(N490),DAY(N490)),"ошибка")))))))</f>
        <v>46717</v>
      </c>
      <c r="P490" s="52"/>
      <c r="Q490" s="52"/>
      <c r="R490" s="52"/>
      <c r="S490" s="52"/>
      <c r="T490" s="52"/>
      <c r="U490" s="52"/>
    </row>
    <row r="491" spans="1:21" x14ac:dyDescent="0.3">
      <c r="A491" s="101">
        <f>MAX($A$2:A490)+1</f>
        <v>259</v>
      </c>
      <c r="B491" s="104" t="s">
        <v>302</v>
      </c>
      <c r="C491" s="104" t="s">
        <v>319</v>
      </c>
      <c r="D491" s="54" t="str">
        <f t="shared" si="14"/>
        <v>Старший охранник (пост №2)</v>
      </c>
      <c r="E491" s="54" t="str">
        <f t="shared" si="15"/>
        <v>20240153</v>
      </c>
      <c r="F491" s="55" t="s">
        <v>205</v>
      </c>
      <c r="G491" s="55"/>
      <c r="H491" s="55"/>
      <c r="I491" s="55"/>
      <c r="J491" s="55"/>
      <c r="K491" s="55"/>
      <c r="L491" s="56"/>
      <c r="M491" s="57">
        <v>1</v>
      </c>
      <c r="N491" s="59">
        <v>45622</v>
      </c>
      <c r="O491" s="58">
        <f>IF(F491=$P$1,DATE(YEAR(N491)+1,MONTH(N491),DAY(N491)),IF(F491=$Q$1,DATE(YEAR(N491)+1,MONTH(N491),DAY(N491)),IF(F491=$R$1,DATE(YEAR(N491)+3,MONTH(N491),DAY(N491)),IF(F491=$S$1,DATE(YEAR(N491)+1,MONTH(N491),DAY(N491)),IF(F491=$T$1,DATE(YEAR(N491)+1,MONTH(N491),DAY(N491)),IF(F491=$U$1,DATE(YEAR(N491)+1,MONTH(N491),DAY(N491)),IF(F491="ЭМИ ПЧ 50",DATE(YEAR(N491)+3,MONTH(N491),DAY(N491)),"ошибка")))))))</f>
        <v>45987</v>
      </c>
      <c r="P491" s="52">
        <v>1</v>
      </c>
      <c r="Q491" s="52">
        <v>1</v>
      </c>
      <c r="R491" s="52"/>
      <c r="S491" s="52"/>
      <c r="T491" s="52"/>
      <c r="U491" s="52"/>
    </row>
    <row r="492" spans="1:21" x14ac:dyDescent="0.3">
      <c r="A492" s="101"/>
      <c r="B492" s="104"/>
      <c r="C492" s="104"/>
      <c r="D492" s="54" t="str">
        <f t="shared" si="14"/>
        <v>Старший охранник (пост №2)</v>
      </c>
      <c r="E492" s="54" t="str">
        <f t="shared" si="15"/>
        <v>20240153</v>
      </c>
      <c r="F492" s="55" t="s">
        <v>926</v>
      </c>
      <c r="G492" s="55"/>
      <c r="H492" s="55"/>
      <c r="I492" s="55"/>
      <c r="J492" s="55"/>
      <c r="K492" s="55"/>
      <c r="L492" s="56"/>
      <c r="M492" s="57">
        <v>1</v>
      </c>
      <c r="N492" s="58">
        <v>45622</v>
      </c>
      <c r="O492" s="58">
        <f>IF(F492=$P$1,DATE(YEAR(N492)+1,MONTH(N492),DAY(N492)),IF(F492=$Q$1,DATE(YEAR(N492)+1,MONTH(N492),DAY(N492)),IF(F492=$R$1,DATE(YEAR(N492)+3,MONTH(N492),DAY(N492)),IF(F492=$S$1,DATE(YEAR(N492)+1,MONTH(N492),DAY(N492)),IF(F492=$T$1,DATE(YEAR(N492)+1,MONTH(N492),DAY(N492)),IF(F492=$U$1,DATE(YEAR(N492)+1,MONTH(N492),DAY(N492)),IF(F492="ЭМИ ПЧ 50",DATE(YEAR(N492)+3,MONTH(N492),DAY(N492)),"ошибка")))))))</f>
        <v>45987</v>
      </c>
      <c r="P492" s="52"/>
      <c r="Q492" s="52"/>
      <c r="R492" s="52"/>
      <c r="S492" s="52"/>
      <c r="T492" s="52"/>
      <c r="U492" s="52"/>
    </row>
    <row r="493" spans="1:21" x14ac:dyDescent="0.3">
      <c r="A493" s="101">
        <f>MAX($A$2:A492)+1</f>
        <v>260</v>
      </c>
      <c r="B493" s="104" t="s">
        <v>302</v>
      </c>
      <c r="C493" s="104" t="s">
        <v>320</v>
      </c>
      <c r="D493" s="54" t="str">
        <f t="shared" si="14"/>
        <v>Старший охранник (пост №3)</v>
      </c>
      <c r="E493" s="54" t="str">
        <f t="shared" si="15"/>
        <v>20240154</v>
      </c>
      <c r="F493" s="55" t="s">
        <v>205</v>
      </c>
      <c r="G493" s="55"/>
      <c r="H493" s="55"/>
      <c r="I493" s="55"/>
      <c r="J493" s="55"/>
      <c r="K493" s="55"/>
      <c r="L493" s="56"/>
      <c r="M493" s="57">
        <v>1</v>
      </c>
      <c r="N493" s="59">
        <v>45622</v>
      </c>
      <c r="O493" s="58">
        <f>IF(F493=$P$1,DATE(YEAR(N493)+1,MONTH(N493),DAY(N493)),IF(F493=$Q$1,DATE(YEAR(N493)+1,MONTH(N493),DAY(N493)),IF(F493=$R$1,DATE(YEAR(N493)+3,MONTH(N493),DAY(N493)),IF(F493=$S$1,DATE(YEAR(N493)+1,MONTH(N493),DAY(N493)),IF(F493=$T$1,DATE(YEAR(N493)+1,MONTH(N493),DAY(N493)),IF(F493=$U$1,DATE(YEAR(N493)+1,MONTH(N493),DAY(N493)),IF(F493="ЭМИ ПЧ 50",DATE(YEAR(N493)+3,MONTH(N493),DAY(N493)),"ошибка")))))))</f>
        <v>45987</v>
      </c>
      <c r="P493" s="52">
        <v>1</v>
      </c>
      <c r="Q493" s="52">
        <v>1</v>
      </c>
      <c r="R493" s="52"/>
      <c r="S493" s="52"/>
      <c r="T493" s="52"/>
      <c r="U493" s="52"/>
    </row>
    <row r="494" spans="1:21" x14ac:dyDescent="0.3">
      <c r="A494" s="101"/>
      <c r="B494" s="104"/>
      <c r="C494" s="104"/>
      <c r="D494" s="54" t="str">
        <f t="shared" si="14"/>
        <v>Старший охранник (пост №3)</v>
      </c>
      <c r="E494" s="54" t="str">
        <f t="shared" si="15"/>
        <v>20240154</v>
      </c>
      <c r="F494" s="55" t="s">
        <v>926</v>
      </c>
      <c r="G494" s="55"/>
      <c r="H494" s="55"/>
      <c r="I494" s="55"/>
      <c r="J494" s="55"/>
      <c r="K494" s="55"/>
      <c r="L494" s="56"/>
      <c r="M494" s="57">
        <v>1</v>
      </c>
      <c r="N494" s="58">
        <v>45622</v>
      </c>
      <c r="O494" s="58">
        <f>IF(F494=$P$1,DATE(YEAR(N494)+1,MONTH(N494),DAY(N494)),IF(F494=$Q$1,DATE(YEAR(N494)+1,MONTH(N494),DAY(N494)),IF(F494=$R$1,DATE(YEAR(N494)+3,MONTH(N494),DAY(N494)),IF(F494=$S$1,DATE(YEAR(N494)+1,MONTH(N494),DAY(N494)),IF(F494=$T$1,DATE(YEAR(N494)+1,MONTH(N494),DAY(N494)),IF(F494=$U$1,DATE(YEAR(N494)+1,MONTH(N494),DAY(N494)),IF(F494="ЭМИ ПЧ 50",DATE(YEAR(N494)+3,MONTH(N494),DAY(N494)),"ошибка")))))))</f>
        <v>45987</v>
      </c>
      <c r="P494" s="52"/>
      <c r="Q494" s="52"/>
      <c r="R494" s="52"/>
      <c r="S494" s="52"/>
      <c r="T494" s="52"/>
      <c r="U494" s="52"/>
    </row>
    <row r="495" spans="1:21" x14ac:dyDescent="0.3">
      <c r="A495" s="101">
        <f>MAX($A$2:A494)+1</f>
        <v>261</v>
      </c>
      <c r="B495" s="104" t="s">
        <v>302</v>
      </c>
      <c r="C495" s="104" t="s">
        <v>321</v>
      </c>
      <c r="D495" s="54" t="str">
        <f t="shared" si="14"/>
        <v>Старший охранник (пост №9)</v>
      </c>
      <c r="E495" s="54" t="str">
        <f t="shared" si="15"/>
        <v>20240155</v>
      </c>
      <c r="F495" s="55" t="s">
        <v>205</v>
      </c>
      <c r="G495" s="55"/>
      <c r="H495" s="55"/>
      <c r="I495" s="55"/>
      <c r="J495" s="55"/>
      <c r="K495" s="55"/>
      <c r="L495" s="56"/>
      <c r="M495" s="57">
        <v>1</v>
      </c>
      <c r="N495" s="59">
        <v>45622</v>
      </c>
      <c r="O495" s="58">
        <f>IF(F495=$P$1,DATE(YEAR(N495)+1,MONTH(N495),DAY(N495)),IF(F495=$Q$1,DATE(YEAR(N495)+1,MONTH(N495),DAY(N495)),IF(F495=$R$1,DATE(YEAR(N495)+3,MONTH(N495),DAY(N495)),IF(F495=$S$1,DATE(YEAR(N495)+1,MONTH(N495),DAY(N495)),IF(F495=$T$1,DATE(YEAR(N495)+1,MONTH(N495),DAY(N495)),IF(F495=$U$1,DATE(YEAR(N495)+1,MONTH(N495),DAY(N495)),IF(F495="ЭМИ ПЧ 50",DATE(YEAR(N495)+3,MONTH(N495),DAY(N495)),"ошибка")))))))</f>
        <v>45987</v>
      </c>
      <c r="P495" s="52">
        <v>1</v>
      </c>
      <c r="Q495" s="52">
        <v>1</v>
      </c>
      <c r="R495" s="52"/>
      <c r="S495" s="52"/>
      <c r="T495" s="52"/>
      <c r="U495" s="52"/>
    </row>
    <row r="496" spans="1:21" x14ac:dyDescent="0.3">
      <c r="A496" s="101"/>
      <c r="B496" s="104"/>
      <c r="C496" s="104"/>
      <c r="D496" s="54" t="str">
        <f t="shared" si="14"/>
        <v>Старший охранник (пост №9)</v>
      </c>
      <c r="E496" s="54" t="str">
        <f t="shared" si="15"/>
        <v>20240155</v>
      </c>
      <c r="F496" s="55" t="s">
        <v>926</v>
      </c>
      <c r="G496" s="55"/>
      <c r="H496" s="55"/>
      <c r="I496" s="55"/>
      <c r="J496" s="55"/>
      <c r="K496" s="55"/>
      <c r="L496" s="56"/>
      <c r="M496" s="57">
        <v>1</v>
      </c>
      <c r="N496" s="58">
        <v>45622</v>
      </c>
      <c r="O496" s="58">
        <f>IF(F496=$P$1,DATE(YEAR(N496)+1,MONTH(N496),DAY(N496)),IF(F496=$Q$1,DATE(YEAR(N496)+1,MONTH(N496),DAY(N496)),IF(F496=$R$1,DATE(YEAR(N496)+3,MONTH(N496),DAY(N496)),IF(F496=$S$1,DATE(YEAR(N496)+1,MONTH(N496),DAY(N496)),IF(F496=$T$1,DATE(YEAR(N496)+1,MONTH(N496),DAY(N496)),IF(F496=$U$1,DATE(YEAR(N496)+1,MONTH(N496),DAY(N496)),IF(F496="ЭМИ ПЧ 50",DATE(YEAR(N496)+3,MONTH(N496),DAY(N496)),"ошибка")))))))</f>
        <v>45987</v>
      </c>
      <c r="P496" s="52"/>
      <c r="Q496" s="52"/>
      <c r="R496" s="52"/>
      <c r="S496" s="52"/>
      <c r="T496" s="52"/>
      <c r="U496" s="52"/>
    </row>
    <row r="497" spans="1:21" x14ac:dyDescent="0.3">
      <c r="A497" s="101">
        <f>MAX($A$2:A496)+1</f>
        <v>262</v>
      </c>
      <c r="B497" s="104" t="s">
        <v>302</v>
      </c>
      <c r="C497" s="104" t="s">
        <v>322</v>
      </c>
      <c r="D497" s="54" t="str">
        <f t="shared" si="14"/>
        <v>Охранник (пост №2)</v>
      </c>
      <c r="E497" s="54" t="str">
        <f t="shared" si="15"/>
        <v>20240156</v>
      </c>
      <c r="F497" s="55" t="s">
        <v>205</v>
      </c>
      <c r="G497" s="55"/>
      <c r="H497" s="55"/>
      <c r="I497" s="55"/>
      <c r="J497" s="55"/>
      <c r="K497" s="55"/>
      <c r="L497" s="56"/>
      <c r="M497" s="57">
        <v>1</v>
      </c>
      <c r="N497" s="59">
        <v>45622</v>
      </c>
      <c r="O497" s="58">
        <f>IF(F497=$P$1,DATE(YEAR(N497)+1,MONTH(N497),DAY(N497)),IF(F497=$Q$1,DATE(YEAR(N497)+1,MONTH(N497),DAY(N497)),IF(F497=$R$1,DATE(YEAR(N497)+3,MONTH(N497),DAY(N497)),IF(F497=$S$1,DATE(YEAR(N497)+1,MONTH(N497),DAY(N497)),IF(F497=$T$1,DATE(YEAR(N497)+1,MONTH(N497),DAY(N497)),IF(F497=$U$1,DATE(YEAR(N497)+1,MONTH(N497),DAY(N497)),IF(F497="ЭМИ ПЧ 50",DATE(YEAR(N497)+3,MONTH(N497),DAY(N497)),"ошибка")))))))</f>
        <v>45987</v>
      </c>
      <c r="P497" s="52">
        <v>1</v>
      </c>
      <c r="Q497" s="52">
        <v>1</v>
      </c>
      <c r="R497" s="52"/>
      <c r="S497" s="52"/>
      <c r="T497" s="52"/>
      <c r="U497" s="52"/>
    </row>
    <row r="498" spans="1:21" x14ac:dyDescent="0.3">
      <c r="A498" s="101"/>
      <c r="B498" s="104"/>
      <c r="C498" s="104"/>
      <c r="D498" s="54" t="str">
        <f t="shared" si="14"/>
        <v>Охранник (пост №2)</v>
      </c>
      <c r="E498" s="54" t="str">
        <f t="shared" si="15"/>
        <v>20240156</v>
      </c>
      <c r="F498" s="55" t="s">
        <v>926</v>
      </c>
      <c r="G498" s="55"/>
      <c r="H498" s="55"/>
      <c r="I498" s="55"/>
      <c r="J498" s="55"/>
      <c r="K498" s="55"/>
      <c r="L498" s="56"/>
      <c r="M498" s="57">
        <v>1</v>
      </c>
      <c r="N498" s="58">
        <v>45622</v>
      </c>
      <c r="O498" s="58">
        <f>IF(F498=$P$1,DATE(YEAR(N498)+1,MONTH(N498),DAY(N498)),IF(F498=$Q$1,DATE(YEAR(N498)+1,MONTH(N498),DAY(N498)),IF(F498=$R$1,DATE(YEAR(N498)+3,MONTH(N498),DAY(N498)),IF(F498=$S$1,DATE(YEAR(N498)+1,MONTH(N498),DAY(N498)),IF(F498=$T$1,DATE(YEAR(N498)+1,MONTH(N498),DAY(N498)),IF(F498=$U$1,DATE(YEAR(N498)+1,MONTH(N498),DAY(N498)),IF(F498="ЭМИ ПЧ 50",DATE(YEAR(N498)+3,MONTH(N498),DAY(N498)),"ошибка")))))))</f>
        <v>45987</v>
      </c>
      <c r="P498" s="52"/>
      <c r="Q498" s="52"/>
      <c r="R498" s="52"/>
      <c r="S498" s="52"/>
      <c r="T498" s="52"/>
      <c r="U498" s="52"/>
    </row>
    <row r="499" spans="1:21" x14ac:dyDescent="0.3">
      <c r="A499" s="101">
        <f>MAX($A$2:A498)+1</f>
        <v>263</v>
      </c>
      <c r="B499" s="104" t="s">
        <v>302</v>
      </c>
      <c r="C499" s="104" t="s">
        <v>323</v>
      </c>
      <c r="D499" s="54" t="str">
        <f t="shared" si="14"/>
        <v>Охранник (пост №3)</v>
      </c>
      <c r="E499" s="54" t="str">
        <f t="shared" si="15"/>
        <v>20240157</v>
      </c>
      <c r="F499" s="55" t="s">
        <v>205</v>
      </c>
      <c r="G499" s="55"/>
      <c r="H499" s="55"/>
      <c r="I499" s="55"/>
      <c r="J499" s="55"/>
      <c r="K499" s="55"/>
      <c r="L499" s="56"/>
      <c r="M499" s="57">
        <v>1</v>
      </c>
      <c r="N499" s="59">
        <v>45622</v>
      </c>
      <c r="O499" s="58">
        <f>IF(F499=$P$1,DATE(YEAR(N499)+1,MONTH(N499),DAY(N499)),IF(F499=$Q$1,DATE(YEAR(N499)+1,MONTH(N499),DAY(N499)),IF(F499=$R$1,DATE(YEAR(N499)+3,MONTH(N499),DAY(N499)),IF(F499=$S$1,DATE(YEAR(N499)+1,MONTH(N499),DAY(N499)),IF(F499=$T$1,DATE(YEAR(N499)+1,MONTH(N499),DAY(N499)),IF(F499=$U$1,DATE(YEAR(N499)+1,MONTH(N499),DAY(N499)),IF(F499="ЭМИ ПЧ 50",DATE(YEAR(N499)+3,MONTH(N499),DAY(N499)),"ошибка")))))))</f>
        <v>45987</v>
      </c>
      <c r="P499" s="52">
        <v>1</v>
      </c>
      <c r="Q499" s="52">
        <v>1</v>
      </c>
      <c r="R499" s="52"/>
      <c r="S499" s="52"/>
      <c r="T499" s="52"/>
      <c r="U499" s="52"/>
    </row>
    <row r="500" spans="1:21" x14ac:dyDescent="0.3">
      <c r="A500" s="101"/>
      <c r="B500" s="104"/>
      <c r="C500" s="104"/>
      <c r="D500" s="54" t="str">
        <f t="shared" si="14"/>
        <v>Охранник (пост №3)</v>
      </c>
      <c r="E500" s="54" t="str">
        <f t="shared" si="15"/>
        <v>20240157</v>
      </c>
      <c r="F500" s="55" t="s">
        <v>926</v>
      </c>
      <c r="G500" s="55"/>
      <c r="H500" s="55"/>
      <c r="I500" s="55"/>
      <c r="J500" s="55"/>
      <c r="K500" s="55"/>
      <c r="L500" s="56"/>
      <c r="M500" s="57">
        <v>1</v>
      </c>
      <c r="N500" s="58">
        <v>45622</v>
      </c>
      <c r="O500" s="58">
        <f>IF(F500=$P$1,DATE(YEAR(N500)+1,MONTH(N500),DAY(N500)),IF(F500=$Q$1,DATE(YEAR(N500)+1,MONTH(N500),DAY(N500)),IF(F500=$R$1,DATE(YEAR(N500)+3,MONTH(N500),DAY(N500)),IF(F500=$S$1,DATE(YEAR(N500)+1,MONTH(N500),DAY(N500)),IF(F500=$T$1,DATE(YEAR(N500)+1,MONTH(N500),DAY(N500)),IF(F500=$U$1,DATE(YEAR(N500)+1,MONTH(N500),DAY(N500)),IF(F500="ЭМИ ПЧ 50",DATE(YEAR(N500)+3,MONTH(N500),DAY(N500)),"ошибка")))))))</f>
        <v>45987</v>
      </c>
      <c r="P500" s="52"/>
      <c r="Q500" s="52"/>
      <c r="R500" s="52"/>
      <c r="S500" s="52"/>
      <c r="T500" s="52"/>
      <c r="U500" s="52"/>
    </row>
    <row r="501" spans="1:21" x14ac:dyDescent="0.3">
      <c r="A501" s="101">
        <f>MAX($A$2:A500)+1</f>
        <v>264</v>
      </c>
      <c r="B501" s="104" t="s">
        <v>302</v>
      </c>
      <c r="C501" s="104" t="s">
        <v>324</v>
      </c>
      <c r="D501" s="54" t="str">
        <f t="shared" si="14"/>
        <v>Охранник (пост №4)</v>
      </c>
      <c r="E501" s="54" t="str">
        <f t="shared" si="15"/>
        <v>20240158</v>
      </c>
      <c r="F501" s="55" t="s">
        <v>205</v>
      </c>
      <c r="G501" s="55"/>
      <c r="H501" s="55"/>
      <c r="I501" s="55"/>
      <c r="J501" s="55"/>
      <c r="K501" s="55"/>
      <c r="L501" s="56"/>
      <c r="M501" s="57">
        <v>1</v>
      </c>
      <c r="N501" s="59">
        <v>45622</v>
      </c>
      <c r="O501" s="58">
        <f>IF(F501=$P$1,DATE(YEAR(N501)+1,MONTH(N501),DAY(N501)),IF(F501=$Q$1,DATE(YEAR(N501)+1,MONTH(N501),DAY(N501)),IF(F501=$R$1,DATE(YEAR(N501)+3,MONTH(N501),DAY(N501)),IF(F501=$S$1,DATE(YEAR(N501)+1,MONTH(N501),DAY(N501)),IF(F501=$T$1,DATE(YEAR(N501)+1,MONTH(N501),DAY(N501)),IF(F501=$U$1,DATE(YEAR(N501)+1,MONTH(N501),DAY(N501)),IF(F501="ЭМИ ПЧ 50",DATE(YEAR(N501)+3,MONTH(N501),DAY(N501)),"ошибка")))))))</f>
        <v>45987</v>
      </c>
      <c r="P501" s="52">
        <v>1</v>
      </c>
      <c r="Q501" s="52">
        <v>1</v>
      </c>
      <c r="R501" s="52"/>
      <c r="S501" s="52"/>
      <c r="T501" s="52"/>
      <c r="U501" s="52"/>
    </row>
    <row r="502" spans="1:21" x14ac:dyDescent="0.3">
      <c r="A502" s="101"/>
      <c r="B502" s="104"/>
      <c r="C502" s="104"/>
      <c r="D502" s="54" t="str">
        <f t="shared" si="14"/>
        <v>Охранник (пост №4)</v>
      </c>
      <c r="E502" s="54" t="str">
        <f t="shared" si="15"/>
        <v>20240158</v>
      </c>
      <c r="F502" s="55" t="s">
        <v>926</v>
      </c>
      <c r="G502" s="55"/>
      <c r="H502" s="55"/>
      <c r="I502" s="55"/>
      <c r="J502" s="55"/>
      <c r="K502" s="55"/>
      <c r="L502" s="56"/>
      <c r="M502" s="57">
        <v>1</v>
      </c>
      <c r="N502" s="58">
        <v>45622</v>
      </c>
      <c r="O502" s="58">
        <f>IF(F502=$P$1,DATE(YEAR(N502)+1,MONTH(N502),DAY(N502)),IF(F502=$Q$1,DATE(YEAR(N502)+1,MONTH(N502),DAY(N502)),IF(F502=$R$1,DATE(YEAR(N502)+3,MONTH(N502),DAY(N502)),IF(F502=$S$1,DATE(YEAR(N502)+1,MONTH(N502),DAY(N502)),IF(F502=$T$1,DATE(YEAR(N502)+1,MONTH(N502),DAY(N502)),IF(F502=$U$1,DATE(YEAR(N502)+1,MONTH(N502),DAY(N502)),IF(F502="ЭМИ ПЧ 50",DATE(YEAR(N502)+3,MONTH(N502),DAY(N502)),"ошибка")))))))</f>
        <v>45987</v>
      </c>
      <c r="P502" s="52"/>
      <c r="Q502" s="52"/>
      <c r="R502" s="52"/>
      <c r="S502" s="52"/>
      <c r="T502" s="52"/>
      <c r="U502" s="52"/>
    </row>
    <row r="503" spans="1:21" x14ac:dyDescent="0.3">
      <c r="A503" s="101">
        <f>MAX($A$2:A502)+1</f>
        <v>265</v>
      </c>
      <c r="B503" s="104" t="s">
        <v>302</v>
      </c>
      <c r="C503" s="104" t="s">
        <v>325</v>
      </c>
      <c r="D503" s="54" t="str">
        <f t="shared" si="14"/>
        <v>Охранник (пост №5)</v>
      </c>
      <c r="E503" s="54" t="str">
        <f t="shared" si="15"/>
        <v>20240159</v>
      </c>
      <c r="F503" s="55" t="s">
        <v>205</v>
      </c>
      <c r="G503" s="55"/>
      <c r="H503" s="55"/>
      <c r="I503" s="55"/>
      <c r="J503" s="55"/>
      <c r="K503" s="55"/>
      <c r="L503" s="56"/>
      <c r="M503" s="57">
        <v>1</v>
      </c>
      <c r="N503" s="59">
        <v>45622</v>
      </c>
      <c r="O503" s="58">
        <f>IF(F503=$P$1,DATE(YEAR(N503)+1,MONTH(N503),DAY(N503)),IF(F503=$Q$1,DATE(YEAR(N503)+1,MONTH(N503),DAY(N503)),IF(F503=$R$1,DATE(YEAR(N503)+3,MONTH(N503),DAY(N503)),IF(F503=$S$1,DATE(YEAR(N503)+1,MONTH(N503),DAY(N503)),IF(F503=$T$1,DATE(YEAR(N503)+1,MONTH(N503),DAY(N503)),IF(F503=$U$1,DATE(YEAR(N503)+1,MONTH(N503),DAY(N503)),IF(F503="ЭМИ ПЧ 50",DATE(YEAR(N503)+3,MONTH(N503),DAY(N503)),"ошибка")))))))</f>
        <v>45987</v>
      </c>
      <c r="P503" s="52">
        <v>1</v>
      </c>
      <c r="Q503" s="52">
        <v>1</v>
      </c>
      <c r="R503" s="52"/>
      <c r="S503" s="52"/>
      <c r="T503" s="52"/>
      <c r="U503" s="52"/>
    </row>
    <row r="504" spans="1:21" x14ac:dyDescent="0.3">
      <c r="A504" s="101"/>
      <c r="B504" s="104"/>
      <c r="C504" s="104"/>
      <c r="D504" s="54" t="str">
        <f t="shared" si="14"/>
        <v>Охранник (пост №5)</v>
      </c>
      <c r="E504" s="54" t="str">
        <f t="shared" si="15"/>
        <v>20240159</v>
      </c>
      <c r="F504" s="55" t="s">
        <v>926</v>
      </c>
      <c r="G504" s="55"/>
      <c r="H504" s="55"/>
      <c r="I504" s="55"/>
      <c r="J504" s="55"/>
      <c r="K504" s="55"/>
      <c r="L504" s="56"/>
      <c r="M504" s="57">
        <v>1</v>
      </c>
      <c r="N504" s="58">
        <v>45622</v>
      </c>
      <c r="O504" s="58">
        <f>IF(F504=$P$1,DATE(YEAR(N504)+1,MONTH(N504),DAY(N504)),IF(F504=$Q$1,DATE(YEAR(N504)+1,MONTH(N504),DAY(N504)),IF(F504=$R$1,DATE(YEAR(N504)+3,MONTH(N504),DAY(N504)),IF(F504=$S$1,DATE(YEAR(N504)+1,MONTH(N504),DAY(N504)),IF(F504=$T$1,DATE(YEAR(N504)+1,MONTH(N504),DAY(N504)),IF(F504=$U$1,DATE(YEAR(N504)+1,MONTH(N504),DAY(N504)),IF(F504="ЭМИ ПЧ 50",DATE(YEAR(N504)+3,MONTH(N504),DAY(N504)),"ошибка")))))))</f>
        <v>45987</v>
      </c>
      <c r="P504" s="52"/>
      <c r="Q504" s="52"/>
      <c r="R504" s="52"/>
      <c r="S504" s="52"/>
      <c r="T504" s="52"/>
      <c r="U504" s="52"/>
    </row>
    <row r="505" spans="1:21" x14ac:dyDescent="0.3">
      <c r="A505" s="101">
        <f>MAX($A$2:A504)+1</f>
        <v>266</v>
      </c>
      <c r="B505" s="104" t="s">
        <v>302</v>
      </c>
      <c r="C505" s="104" t="s">
        <v>326</v>
      </c>
      <c r="D505" s="54" t="str">
        <f t="shared" si="14"/>
        <v>Охранник (пост №6)</v>
      </c>
      <c r="E505" s="54" t="str">
        <f t="shared" si="15"/>
        <v>20240160</v>
      </c>
      <c r="F505" s="55" t="s">
        <v>205</v>
      </c>
      <c r="G505" s="55"/>
      <c r="H505" s="55"/>
      <c r="I505" s="55"/>
      <c r="J505" s="55"/>
      <c r="K505" s="55"/>
      <c r="L505" s="56"/>
      <c r="M505" s="57">
        <v>1</v>
      </c>
      <c r="N505" s="59">
        <v>45622</v>
      </c>
      <c r="O505" s="58">
        <f>IF(F505=$P$1,DATE(YEAR(N505)+1,MONTH(N505),DAY(N505)),IF(F505=$Q$1,DATE(YEAR(N505)+1,MONTH(N505),DAY(N505)),IF(F505=$R$1,DATE(YEAR(N505)+3,MONTH(N505),DAY(N505)),IF(F505=$S$1,DATE(YEAR(N505)+1,MONTH(N505),DAY(N505)),IF(F505=$T$1,DATE(YEAR(N505)+1,MONTH(N505),DAY(N505)),IF(F505=$U$1,DATE(YEAR(N505)+1,MONTH(N505),DAY(N505)),IF(F505="ЭМИ ПЧ 50",DATE(YEAR(N505)+3,MONTH(N505),DAY(N505)),"ошибка")))))))</f>
        <v>45987</v>
      </c>
      <c r="P505" s="52">
        <v>1</v>
      </c>
      <c r="Q505" s="52">
        <v>1</v>
      </c>
      <c r="R505" s="52"/>
      <c r="S505" s="52"/>
      <c r="T505" s="52"/>
      <c r="U505" s="52"/>
    </row>
    <row r="506" spans="1:21" x14ac:dyDescent="0.3">
      <c r="A506" s="101"/>
      <c r="B506" s="104"/>
      <c r="C506" s="104"/>
      <c r="D506" s="54" t="str">
        <f t="shared" si="14"/>
        <v>Охранник (пост №6)</v>
      </c>
      <c r="E506" s="54" t="str">
        <f t="shared" si="15"/>
        <v>20240160</v>
      </c>
      <c r="F506" s="55" t="s">
        <v>926</v>
      </c>
      <c r="G506" s="55"/>
      <c r="H506" s="55"/>
      <c r="I506" s="55"/>
      <c r="J506" s="55"/>
      <c r="K506" s="55"/>
      <c r="L506" s="56"/>
      <c r="M506" s="57">
        <v>1</v>
      </c>
      <c r="N506" s="58">
        <v>45622</v>
      </c>
      <c r="O506" s="58">
        <f>IF(F506=$P$1,DATE(YEAR(N506)+1,MONTH(N506),DAY(N506)),IF(F506=$Q$1,DATE(YEAR(N506)+1,MONTH(N506),DAY(N506)),IF(F506=$R$1,DATE(YEAR(N506)+3,MONTH(N506),DAY(N506)),IF(F506=$S$1,DATE(YEAR(N506)+1,MONTH(N506),DAY(N506)),IF(F506=$T$1,DATE(YEAR(N506)+1,MONTH(N506),DAY(N506)),IF(F506=$U$1,DATE(YEAR(N506)+1,MONTH(N506),DAY(N506)),IF(F506="ЭМИ ПЧ 50",DATE(YEAR(N506)+3,MONTH(N506),DAY(N506)),"ошибка")))))))</f>
        <v>45987</v>
      </c>
      <c r="P506" s="52"/>
      <c r="Q506" s="52"/>
      <c r="R506" s="52"/>
      <c r="S506" s="52"/>
      <c r="T506" s="52"/>
      <c r="U506" s="52"/>
    </row>
    <row r="507" spans="1:21" x14ac:dyDescent="0.3">
      <c r="A507" s="101">
        <f>MAX($A$2:A506)+1</f>
        <v>267</v>
      </c>
      <c r="B507" s="104" t="s">
        <v>302</v>
      </c>
      <c r="C507" s="104" t="s">
        <v>327</v>
      </c>
      <c r="D507" s="54" t="str">
        <f t="shared" si="14"/>
        <v>Охранник (пост №7)</v>
      </c>
      <c r="E507" s="54" t="str">
        <f t="shared" si="15"/>
        <v>20240161</v>
      </c>
      <c r="F507" s="55" t="s">
        <v>205</v>
      </c>
      <c r="G507" s="55"/>
      <c r="H507" s="55"/>
      <c r="I507" s="55"/>
      <c r="J507" s="55"/>
      <c r="K507" s="55"/>
      <c r="L507" s="56"/>
      <c r="M507" s="57">
        <v>1</v>
      </c>
      <c r="N507" s="59">
        <v>45622</v>
      </c>
      <c r="O507" s="58">
        <f>IF(F507=$P$1,DATE(YEAR(N507)+1,MONTH(N507),DAY(N507)),IF(F507=$Q$1,DATE(YEAR(N507)+1,MONTH(N507),DAY(N507)),IF(F507=$R$1,DATE(YEAR(N507)+3,MONTH(N507),DAY(N507)),IF(F507=$S$1,DATE(YEAR(N507)+1,MONTH(N507),DAY(N507)),IF(F507=$T$1,DATE(YEAR(N507)+1,MONTH(N507),DAY(N507)),IF(F507=$U$1,DATE(YEAR(N507)+1,MONTH(N507),DAY(N507)),IF(F507="ЭМИ ПЧ 50",DATE(YEAR(N507)+3,MONTH(N507),DAY(N507)),"ошибка")))))))</f>
        <v>45987</v>
      </c>
      <c r="P507" s="52">
        <v>1</v>
      </c>
      <c r="Q507" s="52">
        <v>1</v>
      </c>
      <c r="R507" s="52"/>
      <c r="S507" s="52"/>
      <c r="T507" s="52"/>
      <c r="U507" s="52"/>
    </row>
    <row r="508" spans="1:21" x14ac:dyDescent="0.3">
      <c r="A508" s="101"/>
      <c r="B508" s="104"/>
      <c r="C508" s="104"/>
      <c r="D508" s="54" t="str">
        <f t="shared" si="14"/>
        <v>Охранник (пост №7)</v>
      </c>
      <c r="E508" s="54" t="str">
        <f t="shared" si="15"/>
        <v>20240161</v>
      </c>
      <c r="F508" s="55" t="s">
        <v>926</v>
      </c>
      <c r="G508" s="55"/>
      <c r="H508" s="55"/>
      <c r="I508" s="55"/>
      <c r="J508" s="55"/>
      <c r="K508" s="55"/>
      <c r="L508" s="56"/>
      <c r="M508" s="57">
        <v>1</v>
      </c>
      <c r="N508" s="58">
        <v>45622</v>
      </c>
      <c r="O508" s="58">
        <f>IF(F508=$P$1,DATE(YEAR(N508)+1,MONTH(N508),DAY(N508)),IF(F508=$Q$1,DATE(YEAR(N508)+1,MONTH(N508),DAY(N508)),IF(F508=$R$1,DATE(YEAR(N508)+3,MONTH(N508),DAY(N508)),IF(F508=$S$1,DATE(YEAR(N508)+1,MONTH(N508),DAY(N508)),IF(F508=$T$1,DATE(YEAR(N508)+1,MONTH(N508),DAY(N508)),IF(F508=$U$1,DATE(YEAR(N508)+1,MONTH(N508),DAY(N508)),IF(F508="ЭМИ ПЧ 50",DATE(YEAR(N508)+3,MONTH(N508),DAY(N508)),"ошибка")))))))</f>
        <v>45987</v>
      </c>
      <c r="P508" s="52"/>
      <c r="Q508" s="52"/>
      <c r="R508" s="52"/>
      <c r="S508" s="52"/>
      <c r="T508" s="52"/>
      <c r="U508" s="52"/>
    </row>
    <row r="509" spans="1:21" x14ac:dyDescent="0.3">
      <c r="A509" s="101">
        <f>MAX($A$2:A508)+1</f>
        <v>268</v>
      </c>
      <c r="B509" s="104" t="s">
        <v>302</v>
      </c>
      <c r="C509" s="104" t="s">
        <v>328</v>
      </c>
      <c r="D509" s="54" t="str">
        <f t="shared" si="14"/>
        <v>Охранник (пост №8)</v>
      </c>
      <c r="E509" s="54" t="str">
        <f t="shared" si="15"/>
        <v>20240162</v>
      </c>
      <c r="F509" s="55" t="s">
        <v>205</v>
      </c>
      <c r="G509" s="55"/>
      <c r="H509" s="55"/>
      <c r="I509" s="55"/>
      <c r="J509" s="55"/>
      <c r="K509" s="55"/>
      <c r="L509" s="56"/>
      <c r="M509" s="57">
        <v>1</v>
      </c>
      <c r="N509" s="59">
        <v>45622</v>
      </c>
      <c r="O509" s="58">
        <f>IF(F509=$P$1,DATE(YEAR(N509)+1,MONTH(N509),DAY(N509)),IF(F509=$Q$1,DATE(YEAR(N509)+1,MONTH(N509),DAY(N509)),IF(F509=$R$1,DATE(YEAR(N509)+3,MONTH(N509),DAY(N509)),IF(F509=$S$1,DATE(YEAR(N509)+1,MONTH(N509),DAY(N509)),IF(F509=$T$1,DATE(YEAR(N509)+1,MONTH(N509),DAY(N509)),IF(F509=$U$1,DATE(YEAR(N509)+1,MONTH(N509),DAY(N509)),IF(F509="ЭМИ ПЧ 50",DATE(YEAR(N509)+3,MONTH(N509),DAY(N509)),"ошибка")))))))</f>
        <v>45987</v>
      </c>
      <c r="P509" s="52">
        <v>1</v>
      </c>
      <c r="Q509" s="52">
        <v>1</v>
      </c>
      <c r="R509" s="52"/>
      <c r="S509" s="52"/>
      <c r="T509" s="52"/>
      <c r="U509" s="52"/>
    </row>
    <row r="510" spans="1:21" x14ac:dyDescent="0.3">
      <c r="A510" s="101"/>
      <c r="B510" s="104"/>
      <c r="C510" s="104"/>
      <c r="D510" s="54" t="str">
        <f t="shared" si="14"/>
        <v>Охранник (пост №8)</v>
      </c>
      <c r="E510" s="54" t="str">
        <f t="shared" si="15"/>
        <v>20240162</v>
      </c>
      <c r="F510" s="55" t="s">
        <v>926</v>
      </c>
      <c r="G510" s="55"/>
      <c r="H510" s="55"/>
      <c r="I510" s="55"/>
      <c r="J510" s="55"/>
      <c r="K510" s="55"/>
      <c r="L510" s="56"/>
      <c r="M510" s="57">
        <v>1</v>
      </c>
      <c r="N510" s="58">
        <v>45622</v>
      </c>
      <c r="O510" s="58">
        <f>IF(F510=$P$1,DATE(YEAR(N510)+1,MONTH(N510),DAY(N510)),IF(F510=$Q$1,DATE(YEAR(N510)+1,MONTH(N510),DAY(N510)),IF(F510=$R$1,DATE(YEAR(N510)+3,MONTH(N510),DAY(N510)),IF(F510=$S$1,DATE(YEAR(N510)+1,MONTH(N510),DAY(N510)),IF(F510=$T$1,DATE(YEAR(N510)+1,MONTH(N510),DAY(N510)),IF(F510=$U$1,DATE(YEAR(N510)+1,MONTH(N510),DAY(N510)),IF(F510="ЭМИ ПЧ 50",DATE(YEAR(N510)+3,MONTH(N510),DAY(N510)),"ошибка")))))))</f>
        <v>45987</v>
      </c>
      <c r="P510" s="52"/>
      <c r="Q510" s="52"/>
      <c r="R510" s="52"/>
      <c r="S510" s="52"/>
      <c r="T510" s="52"/>
      <c r="U510" s="52"/>
    </row>
    <row r="511" spans="1:21" x14ac:dyDescent="0.3">
      <c r="A511" s="101">
        <f>MAX($A$2:A510)+1</f>
        <v>269</v>
      </c>
      <c r="B511" s="104" t="s">
        <v>302</v>
      </c>
      <c r="C511" s="104" t="s">
        <v>329</v>
      </c>
      <c r="D511" s="54" t="str">
        <f t="shared" si="14"/>
        <v>Охранник (пост №9)</v>
      </c>
      <c r="E511" s="54" t="str">
        <f t="shared" si="15"/>
        <v>10030017</v>
      </c>
      <c r="F511" s="55" t="s">
        <v>205</v>
      </c>
      <c r="G511" s="55"/>
      <c r="H511" s="55"/>
      <c r="I511" s="55"/>
      <c r="J511" s="55"/>
      <c r="K511" s="55"/>
      <c r="L511" s="56"/>
      <c r="M511" s="57">
        <v>1</v>
      </c>
      <c r="N511" s="59">
        <v>45622</v>
      </c>
      <c r="O511" s="58">
        <f>IF(F511=$P$1,DATE(YEAR(N511)+1,MONTH(N511),DAY(N511)),IF(F511=$Q$1,DATE(YEAR(N511)+1,MONTH(N511),DAY(N511)),IF(F511=$R$1,DATE(YEAR(N511)+3,MONTH(N511),DAY(N511)),IF(F511=$S$1,DATE(YEAR(N511)+1,MONTH(N511),DAY(N511)),IF(F511=$T$1,DATE(YEAR(N511)+1,MONTH(N511),DAY(N511)),IF(F511=$U$1,DATE(YEAR(N511)+1,MONTH(N511),DAY(N511)),IF(F511="ЭМИ ПЧ 50",DATE(YEAR(N511)+3,MONTH(N511),DAY(N511)),"ошибка")))))))</f>
        <v>45987</v>
      </c>
      <c r="P511" s="52">
        <v>1</v>
      </c>
      <c r="Q511" s="52">
        <v>1</v>
      </c>
      <c r="R511" s="52"/>
      <c r="S511" s="52"/>
      <c r="T511" s="52"/>
      <c r="U511" s="52"/>
    </row>
    <row r="512" spans="1:21" x14ac:dyDescent="0.3">
      <c r="A512" s="101"/>
      <c r="B512" s="104"/>
      <c r="C512" s="104"/>
      <c r="D512" s="54" t="str">
        <f t="shared" si="14"/>
        <v>Охранник (пост №9)</v>
      </c>
      <c r="E512" s="54" t="str">
        <f t="shared" si="15"/>
        <v>10030017</v>
      </c>
      <c r="F512" s="55" t="s">
        <v>926</v>
      </c>
      <c r="G512" s="55"/>
      <c r="H512" s="55"/>
      <c r="I512" s="55"/>
      <c r="J512" s="55"/>
      <c r="K512" s="55"/>
      <c r="L512" s="56"/>
      <c r="M512" s="57">
        <v>1</v>
      </c>
      <c r="N512" s="58">
        <v>45622</v>
      </c>
      <c r="O512" s="58">
        <f>IF(F512=$P$1,DATE(YEAR(N512)+1,MONTH(N512),DAY(N512)),IF(F512=$Q$1,DATE(YEAR(N512)+1,MONTH(N512),DAY(N512)),IF(F512=$R$1,DATE(YEAR(N512)+3,MONTH(N512),DAY(N512)),IF(F512=$S$1,DATE(YEAR(N512)+1,MONTH(N512),DAY(N512)),IF(F512=$T$1,DATE(YEAR(N512)+1,MONTH(N512),DAY(N512)),IF(F512=$U$1,DATE(YEAR(N512)+1,MONTH(N512),DAY(N512)),IF(F512="ЭМИ ПЧ 50",DATE(YEAR(N512)+3,MONTH(N512),DAY(N512)),"ошибка")))))))</f>
        <v>45987</v>
      </c>
      <c r="P512" s="52"/>
      <c r="Q512" s="52"/>
      <c r="R512" s="52"/>
      <c r="S512" s="52"/>
      <c r="T512" s="52"/>
      <c r="U512" s="52"/>
    </row>
    <row r="513" spans="1:21" ht="41.4" x14ac:dyDescent="0.3">
      <c r="A513" s="52">
        <f>MAX($A$2:A512)+1</f>
        <v>270</v>
      </c>
      <c r="B513" s="54" t="s">
        <v>302</v>
      </c>
      <c r="C513" s="60" t="s">
        <v>330</v>
      </c>
      <c r="D513" s="60" t="str">
        <f t="shared" si="14"/>
        <v xml:space="preserve">Старший охранник (группа сопровождения) </v>
      </c>
      <c r="E513" s="60" t="str">
        <f t="shared" si="15"/>
        <v>10030019</v>
      </c>
      <c r="F513" s="55" t="s">
        <v>205</v>
      </c>
      <c r="G513" s="55"/>
      <c r="H513" s="55"/>
      <c r="I513" s="55"/>
      <c r="J513" s="55"/>
      <c r="K513" s="55"/>
      <c r="L513" s="56"/>
      <c r="M513" s="57">
        <v>1</v>
      </c>
      <c r="N513" s="59">
        <v>45622</v>
      </c>
      <c r="O513" s="58">
        <f>IF(F513=$P$1,DATE(YEAR(N513)+1,MONTH(N513),DAY(N513)),IF(F513=$Q$1,DATE(YEAR(N513)+1,MONTH(N513),DAY(N513)),IF(F513=$R$1,DATE(YEAR(N513)+3,MONTH(N513),DAY(N513)),IF(F513=$S$1,DATE(YEAR(N513)+1,MONTH(N513),DAY(N513)),IF(F513=$T$1,DATE(YEAR(N513)+1,MONTH(N513),DAY(N513)),IF(F513=$U$1,DATE(YEAR(N513)+1,MONTH(N513),DAY(N513)),IF(F513="ЭМИ ПЧ 50",DATE(YEAR(N513)+3,MONTH(N513),DAY(N513)),"ошибка")))))))</f>
        <v>45987</v>
      </c>
      <c r="P513" s="52">
        <v>1</v>
      </c>
      <c r="Q513" s="52"/>
      <c r="R513" s="52"/>
      <c r="S513" s="52"/>
      <c r="T513" s="52"/>
      <c r="U513" s="52"/>
    </row>
    <row r="514" spans="1:21" ht="41.4" x14ac:dyDescent="0.3">
      <c r="A514" s="52">
        <f>MAX($A$2:A513)+1</f>
        <v>271</v>
      </c>
      <c r="B514" s="54" t="s">
        <v>302</v>
      </c>
      <c r="C514" s="60" t="s">
        <v>331</v>
      </c>
      <c r="D514" s="60" t="str">
        <f t="shared" si="14"/>
        <v xml:space="preserve">Охранник (группа сопровождения) </v>
      </c>
      <c r="E514" s="60" t="str">
        <f t="shared" si="15"/>
        <v>10030018</v>
      </c>
      <c r="F514" s="55" t="s">
        <v>205</v>
      </c>
      <c r="G514" s="55"/>
      <c r="H514" s="55"/>
      <c r="I514" s="55"/>
      <c r="J514" s="55"/>
      <c r="K514" s="55"/>
      <c r="L514" s="56"/>
      <c r="M514" s="57">
        <v>1</v>
      </c>
      <c r="N514" s="58">
        <v>45622</v>
      </c>
      <c r="O514" s="58">
        <f>IF(F514=$P$1,DATE(YEAR(N514)+1,MONTH(N514),DAY(N514)),IF(F514=$Q$1,DATE(YEAR(N514)+1,MONTH(N514),DAY(N514)),IF(F514=$R$1,DATE(YEAR(N514)+3,MONTH(N514),DAY(N514)),IF(F514=$S$1,DATE(YEAR(N514)+1,MONTH(N514),DAY(N514)),IF(F514=$T$1,DATE(YEAR(N514)+1,MONTH(N514),DAY(N514)),IF(F514=$U$1,DATE(YEAR(N514)+1,MONTH(N514),DAY(N514)),IF(F514="ЭМИ ПЧ 50",DATE(YEAR(N514)+3,MONTH(N514),DAY(N514)),"ошибка")))))))</f>
        <v>45987</v>
      </c>
      <c r="P514" s="52">
        <v>1</v>
      </c>
      <c r="Q514" s="52"/>
      <c r="R514" s="52"/>
      <c r="S514" s="52"/>
      <c r="T514" s="52"/>
      <c r="U514" s="52"/>
    </row>
    <row r="515" spans="1:21" ht="27.6" x14ac:dyDescent="0.3">
      <c r="A515" s="101">
        <f>MAX($A$2:A514)+1</f>
        <v>272</v>
      </c>
      <c r="B515" s="104" t="s">
        <v>302</v>
      </c>
      <c r="C515" s="104" t="s">
        <v>332</v>
      </c>
      <c r="D515" s="54" t="str">
        <f t="shared" si="14"/>
        <v>Старший охранник (мобильная группа)</v>
      </c>
      <c r="E515" s="54" t="str">
        <f t="shared" si="15"/>
        <v>20240163</v>
      </c>
      <c r="F515" s="64" t="s">
        <v>205</v>
      </c>
      <c r="G515" s="64"/>
      <c r="H515" s="64"/>
      <c r="I515" s="64"/>
      <c r="J515" s="64"/>
      <c r="K515" s="64"/>
      <c r="L515" s="56"/>
      <c r="M515" s="57">
        <v>1</v>
      </c>
      <c r="N515" s="59">
        <v>45622</v>
      </c>
      <c r="O515" s="58">
        <f>IF(F515=$P$1,DATE(YEAR(N515)+1,MONTH(N515),DAY(N515)),IF(F515=$Q$1,DATE(YEAR(N515)+1,MONTH(N515),DAY(N515)),IF(F515=$R$1,DATE(YEAR(N515)+3,MONTH(N515),DAY(N515)),IF(F515=$S$1,DATE(YEAR(N515)+1,MONTH(N515),DAY(N515)),IF(F515=$T$1,DATE(YEAR(N515)+1,MONTH(N515),DAY(N515)),IF(F515=$U$1,DATE(YEAR(N515)+1,MONTH(N515),DAY(N515)),IF(F515="ЭМИ ПЧ 50",DATE(YEAR(N515)+3,MONTH(N515),DAY(N515)),"ошибка")))))))</f>
        <v>45987</v>
      </c>
      <c r="P515" s="52">
        <v>1</v>
      </c>
      <c r="Q515" s="52"/>
      <c r="R515" s="52"/>
      <c r="S515" s="52">
        <v>1</v>
      </c>
      <c r="T515" s="52">
        <v>1</v>
      </c>
      <c r="U515" s="52">
        <v>1</v>
      </c>
    </row>
    <row r="516" spans="1:21" ht="27.6" x14ac:dyDescent="0.3">
      <c r="A516" s="101"/>
      <c r="B516" s="104"/>
      <c r="C516" s="104"/>
      <c r="D516" s="54" t="str">
        <f t="shared" si="14"/>
        <v>Старший охранник (мобильная группа)</v>
      </c>
      <c r="E516" s="54" t="str">
        <f t="shared" si="15"/>
        <v>20240163</v>
      </c>
      <c r="F516" s="64" t="s">
        <v>10</v>
      </c>
      <c r="G516" s="64"/>
      <c r="H516" s="64"/>
      <c r="I516" s="64"/>
      <c r="J516" s="64"/>
      <c r="K516" s="64"/>
      <c r="L516" s="56"/>
      <c r="M516" s="57">
        <v>1</v>
      </c>
      <c r="N516" s="58">
        <v>45622</v>
      </c>
      <c r="O516" s="58">
        <f>IF(F516=$P$1,DATE(YEAR(N516)+1,MONTH(N516),DAY(N516)),IF(F516=$Q$1,DATE(YEAR(N516)+1,MONTH(N516),DAY(N516)),IF(F516=$R$1,DATE(YEAR(N516)+3,MONTH(N516),DAY(N516)),IF(F516=$S$1,DATE(YEAR(N516)+1,MONTH(N516),DAY(N516)),IF(F516=$T$1,DATE(YEAR(N516)+1,MONTH(N516),DAY(N516)),IF(F516=$U$1,DATE(YEAR(N516)+1,MONTH(N516),DAY(N516)),IF(F516="ЭМИ ПЧ 50",DATE(YEAR(N516)+3,MONTH(N516),DAY(N516)),"ошибка")))))))</f>
        <v>45987</v>
      </c>
      <c r="P516" s="52"/>
      <c r="Q516" s="52"/>
      <c r="R516" s="52"/>
      <c r="S516" s="52"/>
      <c r="T516" s="52"/>
      <c r="U516" s="52"/>
    </row>
    <row r="517" spans="1:21" ht="27.6" x14ac:dyDescent="0.3">
      <c r="A517" s="101"/>
      <c r="B517" s="104"/>
      <c r="C517" s="104"/>
      <c r="D517" s="108" t="str">
        <f t="shared" si="14"/>
        <v>Старший охранник (мобильная группа)</v>
      </c>
      <c r="E517" s="108" t="str">
        <f t="shared" si="15"/>
        <v>20240163</v>
      </c>
      <c r="F517" s="65" t="s">
        <v>927</v>
      </c>
      <c r="G517" s="64"/>
      <c r="H517" s="64"/>
      <c r="I517" s="64"/>
      <c r="J517" s="64"/>
      <c r="K517" s="64"/>
      <c r="L517" s="56"/>
      <c r="M517" s="57">
        <v>1</v>
      </c>
      <c r="N517" s="59">
        <v>45622</v>
      </c>
      <c r="O517" s="58">
        <f>IF(F517=$P$1,DATE(YEAR(N517)+1,MONTH(N517),DAY(N517)),IF(F517=$Q$1,DATE(YEAR(N517)+1,MONTH(N517),DAY(N517)),IF(F517=$R$1,DATE(YEAR(N517)+3,MONTH(N517),DAY(N517)),IF(F517=$S$1,DATE(YEAR(N517)+1,MONTH(N517),DAY(N517)),IF(F517=$T$1,DATE(YEAR(N517)+1,MONTH(N517),DAY(N517)),IF(F517=$U$1,DATE(YEAR(N517)+1,MONTH(N517),DAY(N517)),IF(F517="ЭМИ ПЧ 50",DATE(YEAR(N517)+3,MONTH(N517),DAY(N517)),"ошибка")))))))</f>
        <v>45987</v>
      </c>
      <c r="P517" s="52"/>
      <c r="Q517" s="52"/>
      <c r="R517" s="52"/>
      <c r="S517" s="52"/>
      <c r="T517" s="52"/>
      <c r="U517" s="52"/>
    </row>
    <row r="518" spans="1:21" ht="27.6" x14ac:dyDescent="0.3">
      <c r="A518" s="101"/>
      <c r="B518" s="104"/>
      <c r="C518" s="104"/>
      <c r="D518" s="54" t="str">
        <f t="shared" si="14"/>
        <v>Старший охранник (мобильная группа)</v>
      </c>
      <c r="E518" s="54" t="str">
        <f t="shared" si="15"/>
        <v>20240163</v>
      </c>
      <c r="F518" s="64" t="s">
        <v>925</v>
      </c>
      <c r="G518" s="64"/>
      <c r="H518" s="64"/>
      <c r="I518" s="64"/>
      <c r="J518" s="64"/>
      <c r="K518" s="64"/>
      <c r="L518" s="56"/>
      <c r="M518" s="57">
        <v>1</v>
      </c>
      <c r="N518" s="58">
        <v>45622</v>
      </c>
      <c r="O518" s="58">
        <f>IF(F518=$P$1,DATE(YEAR(N518)+1,MONTH(N518),DAY(N518)),IF(F518=$Q$1,DATE(YEAR(N518)+1,MONTH(N518),DAY(N518)),IF(F518=$R$1,DATE(YEAR(N518)+3,MONTH(N518),DAY(N518)),IF(F518=$S$1,DATE(YEAR(N518)+1,MONTH(N518),DAY(N518)),IF(F518=$T$1,DATE(YEAR(N518)+1,MONTH(N518),DAY(N518)),IF(F518=$U$1,DATE(YEAR(N518)+1,MONTH(N518),DAY(N518)),IF(F518="ЭМИ ПЧ 50",DATE(YEAR(N518)+3,MONTH(N518),DAY(N518)),"ошибка")))))))</f>
        <v>45987</v>
      </c>
      <c r="P518" s="52"/>
      <c r="Q518" s="52"/>
      <c r="R518" s="52"/>
      <c r="S518" s="52"/>
      <c r="T518" s="52"/>
      <c r="U518" s="52"/>
    </row>
    <row r="519" spans="1:21" x14ac:dyDescent="0.3">
      <c r="A519" s="101">
        <f>MAX($A$2:A518)+1</f>
        <v>273</v>
      </c>
      <c r="B519" s="104" t="s">
        <v>302</v>
      </c>
      <c r="C519" s="104" t="s">
        <v>336</v>
      </c>
      <c r="D519" s="54" t="str">
        <f t="shared" si="14"/>
        <v>Охранник (мобильная группа)</v>
      </c>
      <c r="E519" s="54" t="str">
        <f t="shared" si="15"/>
        <v>20240164</v>
      </c>
      <c r="F519" s="64" t="s">
        <v>205</v>
      </c>
      <c r="G519" s="64"/>
      <c r="H519" s="64"/>
      <c r="I519" s="64"/>
      <c r="J519" s="64"/>
      <c r="K519" s="64"/>
      <c r="L519" s="56"/>
      <c r="M519" s="57">
        <v>1</v>
      </c>
      <c r="N519" s="59">
        <v>45622</v>
      </c>
      <c r="O519" s="58">
        <f>IF(F519=$P$1,DATE(YEAR(N519)+1,MONTH(N519),DAY(N519)),IF(F519=$Q$1,DATE(YEAR(N519)+1,MONTH(N519),DAY(N519)),IF(F519=$R$1,DATE(YEAR(N519)+3,MONTH(N519),DAY(N519)),IF(F519=$S$1,DATE(YEAR(N519)+1,MONTH(N519),DAY(N519)),IF(F519=$T$1,DATE(YEAR(N519)+1,MONTH(N519),DAY(N519)),IF(F519=$U$1,DATE(YEAR(N519)+1,MONTH(N519),DAY(N519)),IF(F519="ЭМИ ПЧ 50",DATE(YEAR(N519)+3,MONTH(N519),DAY(N519)),"ошибка")))))))</f>
        <v>45987</v>
      </c>
      <c r="P519" s="52">
        <v>1</v>
      </c>
      <c r="Q519" s="52"/>
      <c r="R519" s="52"/>
      <c r="S519" s="52">
        <v>1</v>
      </c>
      <c r="T519" s="52">
        <v>1</v>
      </c>
      <c r="U519" s="52">
        <v>1</v>
      </c>
    </row>
    <row r="520" spans="1:21" x14ac:dyDescent="0.3">
      <c r="A520" s="101"/>
      <c r="B520" s="104"/>
      <c r="C520" s="104"/>
      <c r="D520" s="54" t="str">
        <f t="shared" si="14"/>
        <v>Охранник (мобильная группа)</v>
      </c>
      <c r="E520" s="54" t="str">
        <f t="shared" si="15"/>
        <v>20240164</v>
      </c>
      <c r="F520" s="64" t="s">
        <v>10</v>
      </c>
      <c r="G520" s="64"/>
      <c r="H520" s="64"/>
      <c r="I520" s="64"/>
      <c r="J520" s="64"/>
      <c r="K520" s="64"/>
      <c r="L520" s="56"/>
      <c r="M520" s="57">
        <v>1</v>
      </c>
      <c r="N520" s="58">
        <v>45622</v>
      </c>
      <c r="O520" s="58">
        <f>IF(F520=$P$1,DATE(YEAR(N520)+1,MONTH(N520),DAY(N520)),IF(F520=$Q$1,DATE(YEAR(N520)+1,MONTH(N520),DAY(N520)),IF(F520=$R$1,DATE(YEAR(N520)+3,MONTH(N520),DAY(N520)),IF(F520=$S$1,DATE(YEAR(N520)+1,MONTH(N520),DAY(N520)),IF(F520=$T$1,DATE(YEAR(N520)+1,MONTH(N520),DAY(N520)),IF(F520=$U$1,DATE(YEAR(N520)+1,MONTH(N520),DAY(N520)),IF(F520="ЭМИ ПЧ 50",DATE(YEAR(N520)+3,MONTH(N520),DAY(N520)),"ошибка")))))))</f>
        <v>45987</v>
      </c>
      <c r="P520" s="52"/>
      <c r="Q520" s="52"/>
      <c r="R520" s="52"/>
      <c r="S520" s="52"/>
      <c r="T520" s="52"/>
      <c r="U520" s="52"/>
    </row>
    <row r="521" spans="1:21" x14ac:dyDescent="0.3">
      <c r="A521" s="101"/>
      <c r="B521" s="104"/>
      <c r="C521" s="104"/>
      <c r="D521" s="54" t="str">
        <f t="shared" si="14"/>
        <v>Охранник (мобильная группа)</v>
      </c>
      <c r="E521" s="54" t="str">
        <f t="shared" si="15"/>
        <v>20240164</v>
      </c>
      <c r="F521" s="64" t="s">
        <v>927</v>
      </c>
      <c r="G521" s="64"/>
      <c r="H521" s="64"/>
      <c r="I521" s="64"/>
      <c r="J521" s="64"/>
      <c r="K521" s="64"/>
      <c r="L521" s="56"/>
      <c r="M521" s="57">
        <v>1</v>
      </c>
      <c r="N521" s="59">
        <v>45622</v>
      </c>
      <c r="O521" s="58">
        <f>IF(F521=$P$1,DATE(YEAR(N521)+1,MONTH(N521),DAY(N521)),IF(F521=$Q$1,DATE(YEAR(N521)+1,MONTH(N521),DAY(N521)),IF(F521=$R$1,DATE(YEAR(N521)+3,MONTH(N521),DAY(N521)),IF(F521=$S$1,DATE(YEAR(N521)+1,MONTH(N521),DAY(N521)),IF(F521=$T$1,DATE(YEAR(N521)+1,MONTH(N521),DAY(N521)),IF(F521=$U$1,DATE(YEAR(N521)+1,MONTH(N521),DAY(N521)),IF(F521="ЭМИ ПЧ 50",DATE(YEAR(N521)+3,MONTH(N521),DAY(N521)),"ошибка")))))))</f>
        <v>45987</v>
      </c>
      <c r="P521" s="52"/>
      <c r="Q521" s="52"/>
      <c r="R521" s="52"/>
      <c r="S521" s="52"/>
      <c r="T521" s="52"/>
      <c r="U521" s="52"/>
    </row>
    <row r="522" spans="1:21" x14ac:dyDescent="0.3">
      <c r="A522" s="101"/>
      <c r="B522" s="104"/>
      <c r="C522" s="104"/>
      <c r="D522" s="54" t="str">
        <f t="shared" ref="D522:D585" si="16">IF(IFERROR(MID(C522,1,SEARCH(CHAR(10),C522,1)-1),0)=0,D521,MID(C522,1,SEARCH(CHAR(10),C522,1)-1))</f>
        <v>Охранник (мобильная группа)</v>
      </c>
      <c r="E522" s="54" t="str">
        <f t="shared" ref="E522:E585" si="17">IF(IFERROR(MID(C522,SEARCH(CHAR(10),C522,1)+1,LEN(C522)-LEN(D522)),0)=0,E521,MID(C522,SEARCH(CHAR(10),C522,1)+1,LEN(C522)-LEN(D522)))</f>
        <v>20240164</v>
      </c>
      <c r="F522" s="64" t="s">
        <v>925</v>
      </c>
      <c r="G522" s="64"/>
      <c r="H522" s="64"/>
      <c r="I522" s="64"/>
      <c r="J522" s="64"/>
      <c r="K522" s="64"/>
      <c r="L522" s="56"/>
      <c r="M522" s="57">
        <v>1</v>
      </c>
      <c r="N522" s="58">
        <v>45622</v>
      </c>
      <c r="O522" s="58">
        <f>IF(F522=$P$1,DATE(YEAR(N522)+1,MONTH(N522),DAY(N522)),IF(F522=$Q$1,DATE(YEAR(N522)+1,MONTH(N522),DAY(N522)),IF(F522=$R$1,DATE(YEAR(N522)+3,MONTH(N522),DAY(N522)),IF(F522=$S$1,DATE(YEAR(N522)+1,MONTH(N522),DAY(N522)),IF(F522=$T$1,DATE(YEAR(N522)+1,MONTH(N522),DAY(N522)),IF(F522=$U$1,DATE(YEAR(N522)+1,MONTH(N522),DAY(N522)),IF(F522="ЭМИ ПЧ 50",DATE(YEAR(N522)+3,MONTH(N522),DAY(N522)),"ошибка")))))))</f>
        <v>45987</v>
      </c>
      <c r="P522" s="52"/>
      <c r="Q522" s="52"/>
      <c r="R522" s="52"/>
      <c r="S522" s="52"/>
      <c r="T522" s="52"/>
      <c r="U522" s="52"/>
    </row>
    <row r="523" spans="1:21" x14ac:dyDescent="0.3">
      <c r="A523" s="101">
        <f>MAX($A$2:A522)+1</f>
        <v>274</v>
      </c>
      <c r="B523" s="104" t="s">
        <v>302</v>
      </c>
      <c r="C523" s="104" t="s">
        <v>337</v>
      </c>
      <c r="D523" s="54" t="str">
        <f t="shared" si="16"/>
        <v>Охранник (мобильная группа)</v>
      </c>
      <c r="E523" s="54" t="str">
        <f t="shared" si="17"/>
        <v>20240165</v>
      </c>
      <c r="F523" s="64" t="s">
        <v>205</v>
      </c>
      <c r="G523" s="64"/>
      <c r="H523" s="64"/>
      <c r="I523" s="64"/>
      <c r="J523" s="64"/>
      <c r="K523" s="64"/>
      <c r="L523" s="56"/>
      <c r="M523" s="57">
        <v>1</v>
      </c>
      <c r="N523" s="59">
        <v>45622</v>
      </c>
      <c r="O523" s="58">
        <f>IF(F523=$P$1,DATE(YEAR(N523)+1,MONTH(N523),DAY(N523)),IF(F523=$Q$1,DATE(YEAR(N523)+1,MONTH(N523),DAY(N523)),IF(F523=$R$1,DATE(YEAR(N523)+3,MONTH(N523),DAY(N523)),IF(F523=$S$1,DATE(YEAR(N523)+1,MONTH(N523),DAY(N523)),IF(F523=$T$1,DATE(YEAR(N523)+1,MONTH(N523),DAY(N523)),IF(F523=$U$1,DATE(YEAR(N523)+1,MONTH(N523),DAY(N523)),IF(F523="ЭМИ ПЧ 50",DATE(YEAR(N523)+3,MONTH(N523),DAY(N523)),"ошибка")))))))</f>
        <v>45987</v>
      </c>
      <c r="P523" s="52">
        <v>1</v>
      </c>
      <c r="Q523" s="52"/>
      <c r="R523" s="52"/>
      <c r="S523" s="52">
        <v>1</v>
      </c>
      <c r="T523" s="52">
        <v>1</v>
      </c>
      <c r="U523" s="52">
        <v>1</v>
      </c>
    </row>
    <row r="524" spans="1:21" x14ac:dyDescent="0.3">
      <c r="A524" s="101"/>
      <c r="B524" s="104"/>
      <c r="C524" s="104"/>
      <c r="D524" s="54" t="str">
        <f t="shared" si="16"/>
        <v>Охранник (мобильная группа)</v>
      </c>
      <c r="E524" s="54" t="str">
        <f t="shared" si="17"/>
        <v>20240165</v>
      </c>
      <c r="F524" s="64" t="s">
        <v>10</v>
      </c>
      <c r="G524" s="64"/>
      <c r="H524" s="64"/>
      <c r="I524" s="64"/>
      <c r="J524" s="64"/>
      <c r="K524" s="64"/>
      <c r="L524" s="56"/>
      <c r="M524" s="57">
        <v>1</v>
      </c>
      <c r="N524" s="58">
        <v>45622</v>
      </c>
      <c r="O524" s="58">
        <f>IF(F524=$P$1,DATE(YEAR(N524)+1,MONTH(N524),DAY(N524)),IF(F524=$Q$1,DATE(YEAR(N524)+1,MONTH(N524),DAY(N524)),IF(F524=$R$1,DATE(YEAR(N524)+3,MONTH(N524),DAY(N524)),IF(F524=$S$1,DATE(YEAR(N524)+1,MONTH(N524),DAY(N524)),IF(F524=$T$1,DATE(YEAR(N524)+1,MONTH(N524),DAY(N524)),IF(F524=$U$1,DATE(YEAR(N524)+1,MONTH(N524),DAY(N524)),IF(F524="ЭМИ ПЧ 50",DATE(YEAR(N524)+3,MONTH(N524),DAY(N524)),"ошибка")))))))</f>
        <v>45987</v>
      </c>
      <c r="P524" s="52"/>
      <c r="Q524" s="52"/>
      <c r="R524" s="52"/>
      <c r="S524" s="52"/>
      <c r="T524" s="52"/>
      <c r="U524" s="52"/>
    </row>
    <row r="525" spans="1:21" x14ac:dyDescent="0.3">
      <c r="A525" s="101"/>
      <c r="B525" s="104"/>
      <c r="C525" s="104"/>
      <c r="D525" s="54" t="str">
        <f t="shared" si="16"/>
        <v>Охранник (мобильная группа)</v>
      </c>
      <c r="E525" s="54" t="str">
        <f t="shared" si="17"/>
        <v>20240165</v>
      </c>
      <c r="F525" s="64" t="s">
        <v>927</v>
      </c>
      <c r="G525" s="64"/>
      <c r="H525" s="64"/>
      <c r="I525" s="64"/>
      <c r="J525" s="64"/>
      <c r="K525" s="64"/>
      <c r="L525" s="56"/>
      <c r="M525" s="57">
        <v>1</v>
      </c>
      <c r="N525" s="59">
        <v>45622</v>
      </c>
      <c r="O525" s="58">
        <f>IF(F525=$P$1,DATE(YEAR(N525)+1,MONTH(N525),DAY(N525)),IF(F525=$Q$1,DATE(YEAR(N525)+1,MONTH(N525),DAY(N525)),IF(F525=$R$1,DATE(YEAR(N525)+3,MONTH(N525),DAY(N525)),IF(F525=$S$1,DATE(YEAR(N525)+1,MONTH(N525),DAY(N525)),IF(F525=$T$1,DATE(YEAR(N525)+1,MONTH(N525),DAY(N525)),IF(F525=$U$1,DATE(YEAR(N525)+1,MONTH(N525),DAY(N525)),IF(F525="ЭМИ ПЧ 50",DATE(YEAR(N525)+3,MONTH(N525),DAY(N525)),"ошибка")))))))</f>
        <v>45987</v>
      </c>
      <c r="P525" s="52"/>
      <c r="Q525" s="52"/>
      <c r="R525" s="52"/>
      <c r="S525" s="52"/>
      <c r="T525" s="52"/>
      <c r="U525" s="52"/>
    </row>
    <row r="526" spans="1:21" x14ac:dyDescent="0.3">
      <c r="A526" s="101"/>
      <c r="B526" s="104"/>
      <c r="C526" s="104"/>
      <c r="D526" s="54" t="str">
        <f t="shared" si="16"/>
        <v>Охранник (мобильная группа)</v>
      </c>
      <c r="E526" s="54" t="str">
        <f t="shared" si="17"/>
        <v>20240165</v>
      </c>
      <c r="F526" s="64" t="s">
        <v>925</v>
      </c>
      <c r="G526" s="64"/>
      <c r="H526" s="64"/>
      <c r="I526" s="64"/>
      <c r="J526" s="64"/>
      <c r="K526" s="64"/>
      <c r="L526" s="56"/>
      <c r="M526" s="57">
        <v>1</v>
      </c>
      <c r="N526" s="58">
        <v>45622</v>
      </c>
      <c r="O526" s="58">
        <f>IF(F526=$P$1,DATE(YEAR(N526)+1,MONTH(N526),DAY(N526)),IF(F526=$Q$1,DATE(YEAR(N526)+1,MONTH(N526),DAY(N526)),IF(F526=$R$1,DATE(YEAR(N526)+3,MONTH(N526),DAY(N526)),IF(F526=$S$1,DATE(YEAR(N526)+1,MONTH(N526),DAY(N526)),IF(F526=$T$1,DATE(YEAR(N526)+1,MONTH(N526),DAY(N526)),IF(F526=$U$1,DATE(YEAR(N526)+1,MONTH(N526),DAY(N526)),IF(F526="ЭМИ ПЧ 50",DATE(YEAR(N526)+3,MONTH(N526),DAY(N526)),"ошибка")))))))</f>
        <v>45987</v>
      </c>
      <c r="P526" s="52"/>
      <c r="Q526" s="52"/>
      <c r="R526" s="52"/>
      <c r="S526" s="52"/>
      <c r="T526" s="52"/>
      <c r="U526" s="52"/>
    </row>
    <row r="527" spans="1:21" x14ac:dyDescent="0.3">
      <c r="A527" s="101">
        <f>MAX($A$2:A526)+1</f>
        <v>275</v>
      </c>
      <c r="B527" s="103" t="s">
        <v>338</v>
      </c>
      <c r="C527" s="103" t="s">
        <v>339</v>
      </c>
      <c r="D527" s="60" t="str">
        <f t="shared" si="16"/>
        <v>Старший охранник</v>
      </c>
      <c r="E527" s="60" t="str">
        <f t="shared" si="17"/>
        <v>20240166</v>
      </c>
      <c r="F527" s="55" t="s">
        <v>205</v>
      </c>
      <c r="G527" s="55"/>
      <c r="H527" s="55"/>
      <c r="I527" s="55"/>
      <c r="J527" s="55"/>
      <c r="K527" s="55"/>
      <c r="L527" s="56"/>
      <c r="M527" s="57">
        <v>1</v>
      </c>
      <c r="N527" s="59">
        <v>45622</v>
      </c>
      <c r="O527" s="58">
        <f>IF(F527=$P$1,DATE(YEAR(N527)+1,MONTH(N527),DAY(N527)),IF(F527=$Q$1,DATE(YEAR(N527)+1,MONTH(N527),DAY(N527)),IF(F527=$R$1,DATE(YEAR(N527)+3,MONTH(N527),DAY(N527)),IF(F527=$S$1,DATE(YEAR(N527)+1,MONTH(N527),DAY(N527)),IF(F527=$T$1,DATE(YEAR(N527)+1,MONTH(N527),DAY(N527)),IF(F527=$U$1,DATE(YEAR(N527)+1,MONTH(N527),DAY(N527)),IF(F527="ЭМИ ПЧ 50",DATE(YEAR(N527)+3,MONTH(N527),DAY(N527)),"ошибка")))))))</f>
        <v>45987</v>
      </c>
      <c r="P527" s="52">
        <v>1</v>
      </c>
      <c r="Q527" s="52">
        <v>1</v>
      </c>
      <c r="R527" s="52"/>
      <c r="S527" s="52"/>
      <c r="T527" s="52"/>
      <c r="U527" s="52"/>
    </row>
    <row r="528" spans="1:21" x14ac:dyDescent="0.3">
      <c r="A528" s="101"/>
      <c r="B528" s="103"/>
      <c r="C528" s="103"/>
      <c r="D528" s="60" t="str">
        <f t="shared" si="16"/>
        <v>Старший охранник</v>
      </c>
      <c r="E528" s="60" t="str">
        <f t="shared" si="17"/>
        <v>20240166</v>
      </c>
      <c r="F528" s="55" t="s">
        <v>926</v>
      </c>
      <c r="G528" s="55"/>
      <c r="H528" s="55"/>
      <c r="I528" s="55"/>
      <c r="J528" s="55"/>
      <c r="K528" s="55"/>
      <c r="L528" s="56"/>
      <c r="M528" s="57">
        <v>1</v>
      </c>
      <c r="N528" s="58">
        <v>45622</v>
      </c>
      <c r="O528" s="58">
        <f>IF(F528=$P$1,DATE(YEAR(N528)+1,MONTH(N528),DAY(N528)),IF(F528=$Q$1,DATE(YEAR(N528)+1,MONTH(N528),DAY(N528)),IF(F528=$R$1,DATE(YEAR(N528)+3,MONTH(N528),DAY(N528)),IF(F528=$S$1,DATE(YEAR(N528)+1,MONTH(N528),DAY(N528)),IF(F528=$T$1,DATE(YEAR(N528)+1,MONTH(N528),DAY(N528)),IF(F528=$U$1,DATE(YEAR(N528)+1,MONTH(N528),DAY(N528)),IF(F528="ЭМИ ПЧ 50",DATE(YEAR(N528)+3,MONTH(N528),DAY(N528)),"ошибка")))))))</f>
        <v>45987</v>
      </c>
      <c r="P528" s="52"/>
      <c r="Q528" s="52"/>
      <c r="R528" s="52"/>
      <c r="S528" s="52"/>
      <c r="T528" s="52"/>
      <c r="U528" s="52"/>
    </row>
    <row r="529" spans="1:21" ht="27.6" x14ac:dyDescent="0.3">
      <c r="A529" s="52">
        <f>MAX($A$2:A528)+1</f>
        <v>276</v>
      </c>
      <c r="B529" s="60" t="s">
        <v>338</v>
      </c>
      <c r="C529" s="60" t="s">
        <v>340</v>
      </c>
      <c r="D529" s="60" t="str">
        <f t="shared" si="16"/>
        <v>Охранник</v>
      </c>
      <c r="E529" s="60" t="str">
        <f t="shared" si="17"/>
        <v>20230046</v>
      </c>
      <c r="F529" s="63" t="s">
        <v>205</v>
      </c>
      <c r="G529" s="55"/>
      <c r="H529" s="55"/>
      <c r="I529" s="55"/>
      <c r="J529" s="55"/>
      <c r="K529" s="55"/>
      <c r="L529" s="56"/>
      <c r="M529" s="57">
        <v>1</v>
      </c>
      <c r="N529" s="59">
        <v>45622</v>
      </c>
      <c r="O529" s="58">
        <f>IF(F529=$P$1,DATE(YEAR(N529)+1,MONTH(N529),DAY(N529)),IF(F529=$Q$1,DATE(YEAR(N529)+1,MONTH(N529),DAY(N529)),IF(F529=$R$1,DATE(YEAR(N529)+3,MONTH(N529),DAY(N529)),IF(F529=$S$1,DATE(YEAR(N529)+1,MONTH(N529),DAY(N529)),IF(F529=$T$1,DATE(YEAR(N529)+1,MONTH(N529),DAY(N529)),IF(F529=$U$1,DATE(YEAR(N529)+1,MONTH(N529),DAY(N529)),IF(F529="ЭМИ ПЧ 50",DATE(YEAR(N529)+3,MONTH(N529),DAY(N529)),"ошибка")))))))</f>
        <v>45987</v>
      </c>
      <c r="P529" s="52">
        <v>1</v>
      </c>
      <c r="Q529" s="52"/>
      <c r="R529" s="52"/>
      <c r="S529" s="52"/>
      <c r="T529" s="52"/>
      <c r="U529" s="52"/>
    </row>
    <row r="530" spans="1:21" ht="27.6" x14ac:dyDescent="0.3">
      <c r="A530" s="52">
        <f>MAX($A$2:A529)+1</f>
        <v>277</v>
      </c>
      <c r="B530" s="60" t="s">
        <v>341</v>
      </c>
      <c r="C530" s="60" t="s">
        <v>342</v>
      </c>
      <c r="D530" s="60" t="str">
        <f t="shared" si="16"/>
        <v>Начальник управления</v>
      </c>
      <c r="E530" s="60" t="str">
        <f t="shared" si="17"/>
        <v>20230047</v>
      </c>
      <c r="F530" s="55" t="s">
        <v>205</v>
      </c>
      <c r="G530" s="55"/>
      <c r="H530" s="55"/>
      <c r="I530" s="55"/>
      <c r="J530" s="55"/>
      <c r="K530" s="55"/>
      <c r="L530" s="56"/>
      <c r="M530" s="57">
        <v>1</v>
      </c>
      <c r="N530" s="58">
        <v>45622</v>
      </c>
      <c r="O530" s="58">
        <f>IF(F530=$P$1,DATE(YEAR(N530)+1,MONTH(N530),DAY(N530)),IF(F530=$Q$1,DATE(YEAR(N530)+1,MONTH(N530),DAY(N530)),IF(F530=$R$1,DATE(YEAR(N530)+3,MONTH(N530),DAY(N530)),IF(F530=$S$1,DATE(YEAR(N530)+1,MONTH(N530),DAY(N530)),IF(F530=$T$1,DATE(YEAR(N530)+1,MONTH(N530),DAY(N530)),IF(F530=$U$1,DATE(YEAR(N530)+1,MONTH(N530),DAY(N530)),IF(F530="ЭМИ ПЧ 50",DATE(YEAR(N530)+3,MONTH(N530),DAY(N530)),"ошибка")))))))</f>
        <v>45987</v>
      </c>
      <c r="P530" s="52">
        <v>1</v>
      </c>
      <c r="Q530" s="52"/>
      <c r="R530" s="52"/>
      <c r="S530" s="52"/>
      <c r="T530" s="52"/>
      <c r="U530" s="52"/>
    </row>
    <row r="531" spans="1:21" ht="41.4" x14ac:dyDescent="0.3">
      <c r="A531" s="52">
        <f>MAX($A$2:A530)+1</f>
        <v>278</v>
      </c>
      <c r="B531" s="60" t="s">
        <v>341</v>
      </c>
      <c r="C531" s="60" t="s">
        <v>343</v>
      </c>
      <c r="D531" s="60" t="str">
        <f t="shared" si="16"/>
        <v xml:space="preserve">Заместитель начальника управления </v>
      </c>
      <c r="E531" s="60" t="str">
        <f t="shared" si="17"/>
        <v>20230048</v>
      </c>
      <c r="F531" s="55" t="s">
        <v>205</v>
      </c>
      <c r="G531" s="55"/>
      <c r="H531" s="55"/>
      <c r="I531" s="55"/>
      <c r="J531" s="55"/>
      <c r="K531" s="55"/>
      <c r="L531" s="56"/>
      <c r="M531" s="57">
        <v>1</v>
      </c>
      <c r="N531" s="59">
        <v>45622</v>
      </c>
      <c r="O531" s="58">
        <f>IF(F531=$P$1,DATE(YEAR(N531)+1,MONTH(N531),DAY(N531)),IF(F531=$Q$1,DATE(YEAR(N531)+1,MONTH(N531),DAY(N531)),IF(F531=$R$1,DATE(YEAR(N531)+3,MONTH(N531),DAY(N531)),IF(F531=$S$1,DATE(YEAR(N531)+1,MONTH(N531),DAY(N531)),IF(F531=$T$1,DATE(YEAR(N531)+1,MONTH(N531),DAY(N531)),IF(F531=$U$1,DATE(YEAR(N531)+1,MONTH(N531),DAY(N531)),IF(F531="ЭМИ ПЧ 50",DATE(YEAR(N531)+3,MONTH(N531),DAY(N531)),"ошибка")))))))</f>
        <v>45987</v>
      </c>
      <c r="P531" s="52">
        <v>1</v>
      </c>
      <c r="Q531" s="52"/>
      <c r="R531" s="52"/>
      <c r="S531" s="52"/>
      <c r="T531" s="52"/>
      <c r="U531" s="52"/>
    </row>
    <row r="532" spans="1:21" ht="41.4" x14ac:dyDescent="0.3">
      <c r="A532" s="52">
        <f>MAX($A$2:A531)+1</f>
        <v>279</v>
      </c>
      <c r="B532" s="60" t="s">
        <v>341</v>
      </c>
      <c r="C532" s="60" t="s">
        <v>344</v>
      </c>
      <c r="D532" s="60" t="str">
        <f t="shared" si="16"/>
        <v xml:space="preserve">Заместитель начальника управления </v>
      </c>
      <c r="E532" s="60" t="str">
        <f t="shared" si="17"/>
        <v>20230049</v>
      </c>
      <c r="F532" s="55" t="s">
        <v>205</v>
      </c>
      <c r="G532" s="55"/>
      <c r="H532" s="55"/>
      <c r="I532" s="55"/>
      <c r="J532" s="55"/>
      <c r="K532" s="55"/>
      <c r="L532" s="56"/>
      <c r="M532" s="57">
        <v>1</v>
      </c>
      <c r="N532" s="58">
        <v>45622</v>
      </c>
      <c r="O532" s="58">
        <f>IF(F532=$P$1,DATE(YEAR(N532)+1,MONTH(N532),DAY(N532)),IF(F532=$Q$1,DATE(YEAR(N532)+1,MONTH(N532),DAY(N532)),IF(F532=$R$1,DATE(YEAR(N532)+3,MONTH(N532),DAY(N532)),IF(F532=$S$1,DATE(YEAR(N532)+1,MONTH(N532),DAY(N532)),IF(F532=$T$1,DATE(YEAR(N532)+1,MONTH(N532),DAY(N532)),IF(F532=$U$1,DATE(YEAR(N532)+1,MONTH(N532),DAY(N532)),IF(F532="ЭМИ ПЧ 50",DATE(YEAR(N532)+3,MONTH(N532),DAY(N532)),"ошибка")))))))</f>
        <v>45987</v>
      </c>
      <c r="P532" s="52">
        <v>1</v>
      </c>
      <c r="Q532" s="52"/>
      <c r="R532" s="52"/>
      <c r="S532" s="52"/>
      <c r="T532" s="52"/>
      <c r="U532" s="52"/>
    </row>
    <row r="533" spans="1:21" ht="27.6" x14ac:dyDescent="0.3">
      <c r="A533" s="52">
        <f>MAX($A$2:A532)+1</f>
        <v>280</v>
      </c>
      <c r="B533" s="60" t="s">
        <v>345</v>
      </c>
      <c r="C533" s="60" t="s">
        <v>346</v>
      </c>
      <c r="D533" s="60" t="str">
        <f t="shared" si="16"/>
        <v>Начальник отдела</v>
      </c>
      <c r="E533" s="60" t="str">
        <f t="shared" si="17"/>
        <v>20230053</v>
      </c>
      <c r="F533" s="55" t="s">
        <v>205</v>
      </c>
      <c r="G533" s="55"/>
      <c r="H533" s="55"/>
      <c r="I533" s="55"/>
      <c r="J533" s="55"/>
      <c r="K533" s="55"/>
      <c r="L533" s="56"/>
      <c r="M533" s="57">
        <v>1</v>
      </c>
      <c r="N533" s="59">
        <v>45622</v>
      </c>
      <c r="O533" s="58">
        <f>IF(F533=$P$1,DATE(YEAR(N533)+1,MONTH(N533),DAY(N533)),IF(F533=$Q$1,DATE(YEAR(N533)+1,MONTH(N533),DAY(N533)),IF(F533=$R$1,DATE(YEAR(N533)+3,MONTH(N533),DAY(N533)),IF(F533=$S$1,DATE(YEAR(N533)+1,MONTH(N533),DAY(N533)),IF(F533=$T$1,DATE(YEAR(N533)+1,MONTH(N533),DAY(N533)),IF(F533=$U$1,DATE(YEAR(N533)+1,MONTH(N533),DAY(N533)),IF(F533="ЭМИ ПЧ 50",DATE(YEAR(N533)+3,MONTH(N533),DAY(N533)),"ошибка")))))))</f>
        <v>45987</v>
      </c>
      <c r="P533" s="52">
        <v>1</v>
      </c>
      <c r="Q533" s="52"/>
      <c r="R533" s="52"/>
      <c r="S533" s="52"/>
      <c r="T533" s="52"/>
      <c r="U533" s="52"/>
    </row>
    <row r="534" spans="1:21" ht="27.6" x14ac:dyDescent="0.3">
      <c r="A534" s="52">
        <f>MAX($A$2:A533)+1</f>
        <v>281</v>
      </c>
      <c r="B534" s="60" t="s">
        <v>345</v>
      </c>
      <c r="C534" s="60" t="s">
        <v>347</v>
      </c>
      <c r="D534" s="60" t="str">
        <f t="shared" si="16"/>
        <v xml:space="preserve">Заместитель начальника отдела </v>
      </c>
      <c r="E534" s="60" t="str">
        <f t="shared" si="17"/>
        <v>20230054</v>
      </c>
      <c r="F534" s="55" t="s">
        <v>205</v>
      </c>
      <c r="G534" s="55"/>
      <c r="H534" s="55"/>
      <c r="I534" s="55"/>
      <c r="J534" s="55"/>
      <c r="K534" s="55"/>
      <c r="L534" s="56"/>
      <c r="M534" s="57">
        <v>1</v>
      </c>
      <c r="N534" s="58">
        <v>45622</v>
      </c>
      <c r="O534" s="58">
        <f>IF(F534=$P$1,DATE(YEAR(N534)+1,MONTH(N534),DAY(N534)),IF(F534=$Q$1,DATE(YEAR(N534)+1,MONTH(N534),DAY(N534)),IF(F534=$R$1,DATE(YEAR(N534)+3,MONTH(N534),DAY(N534)),IF(F534=$S$1,DATE(YEAR(N534)+1,MONTH(N534),DAY(N534)),IF(F534=$T$1,DATE(YEAR(N534)+1,MONTH(N534),DAY(N534)),IF(F534=$U$1,DATE(YEAR(N534)+1,MONTH(N534),DAY(N534)),IF(F534="ЭМИ ПЧ 50",DATE(YEAR(N534)+3,MONTH(N534),DAY(N534)),"ошибка")))))))</f>
        <v>45987</v>
      </c>
      <c r="P534" s="52">
        <v>1</v>
      </c>
      <c r="Q534" s="52"/>
      <c r="R534" s="52"/>
      <c r="S534" s="52"/>
      <c r="T534" s="52"/>
      <c r="U534" s="52"/>
    </row>
    <row r="535" spans="1:21" ht="27.6" x14ac:dyDescent="0.3">
      <c r="A535" s="52">
        <f>MAX($A$2:A534)+1</f>
        <v>282</v>
      </c>
      <c r="B535" s="60" t="s">
        <v>345</v>
      </c>
      <c r="C535" s="60" t="s">
        <v>348</v>
      </c>
      <c r="D535" s="60" t="str">
        <f t="shared" si="16"/>
        <v>Главный специалист</v>
      </c>
      <c r="E535" s="60" t="str">
        <f t="shared" si="17"/>
        <v>20230055</v>
      </c>
      <c r="F535" s="55" t="s">
        <v>205</v>
      </c>
      <c r="G535" s="55"/>
      <c r="H535" s="55"/>
      <c r="I535" s="55"/>
      <c r="J535" s="55"/>
      <c r="K535" s="55"/>
      <c r="L535" s="56"/>
      <c r="M535" s="57">
        <v>1</v>
      </c>
      <c r="N535" s="59">
        <v>45622</v>
      </c>
      <c r="O535" s="58">
        <f>IF(F535=$P$1,DATE(YEAR(N535)+1,MONTH(N535),DAY(N535)),IF(F535=$Q$1,DATE(YEAR(N535)+1,MONTH(N535),DAY(N535)),IF(F535=$R$1,DATE(YEAR(N535)+3,MONTH(N535),DAY(N535)),IF(F535=$S$1,DATE(YEAR(N535)+1,MONTH(N535),DAY(N535)),IF(F535=$T$1,DATE(YEAR(N535)+1,MONTH(N535),DAY(N535)),IF(F535=$U$1,DATE(YEAR(N535)+1,MONTH(N535),DAY(N535)),IF(F535="ЭМИ ПЧ 50",DATE(YEAR(N535)+3,MONTH(N535),DAY(N535)),"ошибка")))))))</f>
        <v>45987</v>
      </c>
      <c r="P535" s="52">
        <v>1</v>
      </c>
      <c r="Q535" s="52"/>
      <c r="R535" s="52"/>
      <c r="S535" s="52"/>
      <c r="T535" s="52"/>
      <c r="U535" s="52"/>
    </row>
    <row r="536" spans="1:21" ht="27.6" x14ac:dyDescent="0.3">
      <c r="A536" s="52">
        <f>MAX($A$2:A535)+1</f>
        <v>283</v>
      </c>
      <c r="B536" s="60" t="s">
        <v>345</v>
      </c>
      <c r="C536" s="60" t="s">
        <v>349</v>
      </c>
      <c r="D536" s="60" t="str">
        <f t="shared" si="16"/>
        <v>Главный специалист</v>
      </c>
      <c r="E536" s="60" t="str">
        <f t="shared" si="17"/>
        <v>20230056</v>
      </c>
      <c r="F536" s="55" t="s">
        <v>205</v>
      </c>
      <c r="G536" s="55"/>
      <c r="H536" s="55"/>
      <c r="I536" s="55"/>
      <c r="J536" s="55"/>
      <c r="K536" s="55"/>
      <c r="L536" s="56"/>
      <c r="M536" s="57">
        <v>1</v>
      </c>
      <c r="N536" s="58">
        <v>45622</v>
      </c>
      <c r="O536" s="58">
        <f>IF(F536=$P$1,DATE(YEAR(N536)+1,MONTH(N536),DAY(N536)),IF(F536=$Q$1,DATE(YEAR(N536)+1,MONTH(N536),DAY(N536)),IF(F536=$R$1,DATE(YEAR(N536)+3,MONTH(N536),DAY(N536)),IF(F536=$S$1,DATE(YEAR(N536)+1,MONTH(N536),DAY(N536)),IF(F536=$T$1,DATE(YEAR(N536)+1,MONTH(N536),DAY(N536)),IF(F536=$U$1,DATE(YEAR(N536)+1,MONTH(N536),DAY(N536)),IF(F536="ЭМИ ПЧ 50",DATE(YEAR(N536)+3,MONTH(N536),DAY(N536)),"ошибка")))))))</f>
        <v>45987</v>
      </c>
      <c r="P536" s="52">
        <v>1</v>
      </c>
      <c r="Q536" s="52"/>
      <c r="R536" s="52"/>
      <c r="S536" s="52"/>
      <c r="T536" s="52"/>
      <c r="U536" s="52"/>
    </row>
    <row r="537" spans="1:21" ht="27.6" x14ac:dyDescent="0.3">
      <c r="A537" s="52">
        <f>MAX($A$2:A536)+1</f>
        <v>284</v>
      </c>
      <c r="B537" s="60" t="s">
        <v>345</v>
      </c>
      <c r="C537" s="60" t="s">
        <v>350</v>
      </c>
      <c r="D537" s="60" t="str">
        <f t="shared" si="16"/>
        <v>Начальник отделения</v>
      </c>
      <c r="E537" s="60" t="str">
        <f t="shared" si="17"/>
        <v>20230050</v>
      </c>
      <c r="F537" s="55" t="s">
        <v>205</v>
      </c>
      <c r="G537" s="55"/>
      <c r="H537" s="55"/>
      <c r="I537" s="55"/>
      <c r="J537" s="55"/>
      <c r="K537" s="55"/>
      <c r="L537" s="56"/>
      <c r="M537" s="57">
        <v>1</v>
      </c>
      <c r="N537" s="59">
        <v>45622</v>
      </c>
      <c r="O537" s="58">
        <f>IF(F537=$P$1,DATE(YEAR(N537)+1,MONTH(N537),DAY(N537)),IF(F537=$Q$1,DATE(YEAR(N537)+1,MONTH(N537),DAY(N537)),IF(F537=$R$1,DATE(YEAR(N537)+3,MONTH(N537),DAY(N537)),IF(F537=$S$1,DATE(YEAR(N537)+1,MONTH(N537),DAY(N537)),IF(F537=$T$1,DATE(YEAR(N537)+1,MONTH(N537),DAY(N537)),IF(F537=$U$1,DATE(YEAR(N537)+1,MONTH(N537),DAY(N537)),IF(F537="ЭМИ ПЧ 50",DATE(YEAR(N537)+3,MONTH(N537),DAY(N537)),"ошибка")))))))</f>
        <v>45987</v>
      </c>
      <c r="P537" s="52">
        <v>1</v>
      </c>
      <c r="Q537" s="52"/>
      <c r="R537" s="52"/>
      <c r="S537" s="52"/>
      <c r="T537" s="52"/>
      <c r="U537" s="52"/>
    </row>
    <row r="538" spans="1:21" ht="41.4" x14ac:dyDescent="0.3">
      <c r="A538" s="52">
        <f>MAX($A$2:A537)+1</f>
        <v>285</v>
      </c>
      <c r="B538" s="60" t="s">
        <v>345</v>
      </c>
      <c r="C538" s="60" t="s">
        <v>351</v>
      </c>
      <c r="D538" s="60" t="str">
        <f t="shared" si="16"/>
        <v xml:space="preserve">Заместитель начальника отделения </v>
      </c>
      <c r="E538" s="60" t="str">
        <f t="shared" si="17"/>
        <v>20230051</v>
      </c>
      <c r="F538" s="55" t="s">
        <v>205</v>
      </c>
      <c r="G538" s="55"/>
      <c r="H538" s="55"/>
      <c r="I538" s="55"/>
      <c r="J538" s="55"/>
      <c r="K538" s="55"/>
      <c r="L538" s="56"/>
      <c r="M538" s="57">
        <v>1</v>
      </c>
      <c r="N538" s="58">
        <v>45622</v>
      </c>
      <c r="O538" s="58">
        <f>IF(F538=$P$1,DATE(YEAR(N538)+1,MONTH(N538),DAY(N538)),IF(F538=$Q$1,DATE(YEAR(N538)+1,MONTH(N538),DAY(N538)),IF(F538=$R$1,DATE(YEAR(N538)+3,MONTH(N538),DAY(N538)),IF(F538=$S$1,DATE(YEAR(N538)+1,MONTH(N538),DAY(N538)),IF(F538=$T$1,DATE(YEAR(N538)+1,MONTH(N538),DAY(N538)),IF(F538=$U$1,DATE(YEAR(N538)+1,MONTH(N538),DAY(N538)),IF(F538="ЭМИ ПЧ 50",DATE(YEAR(N538)+3,MONTH(N538),DAY(N538)),"ошибка")))))))</f>
        <v>45987</v>
      </c>
      <c r="P538" s="52">
        <v>1</v>
      </c>
      <c r="Q538" s="52"/>
      <c r="R538" s="52"/>
      <c r="S538" s="52"/>
      <c r="T538" s="52"/>
      <c r="U538" s="52"/>
    </row>
    <row r="539" spans="1:21" ht="41.4" x14ac:dyDescent="0.3">
      <c r="A539" s="52">
        <f>MAX($A$2:A538)+1</f>
        <v>286</v>
      </c>
      <c r="B539" s="60" t="s">
        <v>345</v>
      </c>
      <c r="C539" s="60" t="s">
        <v>352</v>
      </c>
      <c r="D539" s="60" t="str">
        <f t="shared" si="16"/>
        <v xml:space="preserve">Заместитель начальника отделения </v>
      </c>
      <c r="E539" s="60" t="str">
        <f t="shared" si="17"/>
        <v>20230052</v>
      </c>
      <c r="F539" s="55" t="s">
        <v>205</v>
      </c>
      <c r="G539" s="55"/>
      <c r="H539" s="55"/>
      <c r="I539" s="55"/>
      <c r="J539" s="55"/>
      <c r="K539" s="55"/>
      <c r="L539" s="56"/>
      <c r="M539" s="57">
        <v>1</v>
      </c>
      <c r="N539" s="59">
        <v>45622</v>
      </c>
      <c r="O539" s="58">
        <f>IF(F539=$P$1,DATE(YEAR(N539)+1,MONTH(N539),DAY(N539)),IF(F539=$Q$1,DATE(YEAR(N539)+1,MONTH(N539),DAY(N539)),IF(F539=$R$1,DATE(YEAR(N539)+3,MONTH(N539),DAY(N539)),IF(F539=$S$1,DATE(YEAR(N539)+1,MONTH(N539),DAY(N539)),IF(F539=$T$1,DATE(YEAR(N539)+1,MONTH(N539),DAY(N539)),IF(F539=$U$1,DATE(YEAR(N539)+1,MONTH(N539),DAY(N539)),IF(F539="ЭМИ ПЧ 50",DATE(YEAR(N539)+3,MONTH(N539),DAY(N539)),"ошибка")))))))</f>
        <v>45987</v>
      </c>
      <c r="P539" s="52">
        <v>1</v>
      </c>
      <c r="Q539" s="52"/>
      <c r="R539" s="52"/>
      <c r="S539" s="52"/>
      <c r="T539" s="52"/>
      <c r="U539" s="52"/>
    </row>
    <row r="540" spans="1:21" ht="27.6" x14ac:dyDescent="0.3">
      <c r="A540" s="52">
        <f>MAX($A$2:A539)+1</f>
        <v>287</v>
      </c>
      <c r="B540" s="53" t="s">
        <v>353</v>
      </c>
      <c r="C540" s="60" t="s">
        <v>934</v>
      </c>
      <c r="D540" s="60" t="str">
        <f t="shared" si="16"/>
        <v>Старший охранник (КПП № 1)</v>
      </c>
      <c r="E540" s="60" t="str">
        <f t="shared" si="17"/>
        <v>20230062</v>
      </c>
      <c r="F540" s="55" t="s">
        <v>205</v>
      </c>
      <c r="G540" s="55"/>
      <c r="H540" s="55"/>
      <c r="I540" s="55"/>
      <c r="J540" s="55"/>
      <c r="K540" s="55"/>
      <c r="L540" s="56"/>
      <c r="M540" s="57">
        <v>1</v>
      </c>
      <c r="N540" s="58">
        <v>45622</v>
      </c>
      <c r="O540" s="58">
        <f>IF(F540=$P$1,DATE(YEAR(N540)+1,MONTH(N540),DAY(N540)),IF(F540=$Q$1,DATE(YEAR(N540)+1,MONTH(N540),DAY(N540)),IF(F540=$R$1,DATE(YEAR(N540)+3,MONTH(N540),DAY(N540)),IF(F540=$S$1,DATE(YEAR(N540)+1,MONTH(N540),DAY(N540)),IF(F540=$T$1,DATE(YEAR(N540)+1,MONTH(N540),DAY(N540)),IF(F540=$U$1,DATE(YEAR(N540)+1,MONTH(N540),DAY(N540)),IF(F540="ЭМИ ПЧ 50",DATE(YEAR(N540)+3,MONTH(N540),DAY(N540)),"ошибка")))))))</f>
        <v>45987</v>
      </c>
      <c r="P540" s="52">
        <v>1</v>
      </c>
      <c r="Q540" s="52"/>
      <c r="R540" s="52"/>
      <c r="S540" s="52"/>
      <c r="T540" s="52"/>
      <c r="U540" s="52"/>
    </row>
    <row r="541" spans="1:21" ht="27.6" x14ac:dyDescent="0.3">
      <c r="A541" s="52">
        <f>MAX($A$2:A540)+1</f>
        <v>288</v>
      </c>
      <c r="B541" s="53" t="s">
        <v>353</v>
      </c>
      <c r="C541" s="60" t="s">
        <v>935</v>
      </c>
      <c r="D541" s="60" t="str">
        <f t="shared" si="16"/>
        <v>Охранник (КПП № 1)</v>
      </c>
      <c r="E541" s="60" t="str">
        <f t="shared" si="17"/>
        <v>20230063</v>
      </c>
      <c r="F541" s="55" t="s">
        <v>205</v>
      </c>
      <c r="G541" s="55"/>
      <c r="H541" s="55"/>
      <c r="I541" s="55"/>
      <c r="J541" s="55"/>
      <c r="K541" s="55"/>
      <c r="L541" s="56"/>
      <c r="M541" s="57">
        <v>1</v>
      </c>
      <c r="N541" s="59">
        <v>45622</v>
      </c>
      <c r="O541" s="58">
        <f>IF(F541=$P$1,DATE(YEAR(N541)+1,MONTH(N541),DAY(N541)),IF(F541=$Q$1,DATE(YEAR(N541)+1,MONTH(N541),DAY(N541)),IF(F541=$R$1,DATE(YEAR(N541)+3,MONTH(N541),DAY(N541)),IF(F541=$S$1,DATE(YEAR(N541)+1,MONTH(N541),DAY(N541)),IF(F541=$T$1,DATE(YEAR(N541)+1,MONTH(N541),DAY(N541)),IF(F541=$U$1,DATE(YEAR(N541)+1,MONTH(N541),DAY(N541)),IF(F541="ЭМИ ПЧ 50",DATE(YEAR(N541)+3,MONTH(N541),DAY(N541)),"ошибка")))))))</f>
        <v>45987</v>
      </c>
      <c r="P541" s="52">
        <v>1</v>
      </c>
      <c r="Q541" s="52"/>
      <c r="R541" s="52"/>
      <c r="S541" s="52"/>
      <c r="T541" s="52"/>
      <c r="U541" s="52"/>
    </row>
    <row r="542" spans="1:21" ht="27.6" x14ac:dyDescent="0.3">
      <c r="A542" s="52">
        <f>MAX($A$2:A541)+1</f>
        <v>289</v>
      </c>
      <c r="B542" s="53" t="s">
        <v>353</v>
      </c>
      <c r="C542" s="60" t="s">
        <v>936</v>
      </c>
      <c r="D542" s="60" t="str">
        <f t="shared" si="16"/>
        <v>Охранник (КПП № 1)</v>
      </c>
      <c r="E542" s="60" t="str">
        <f t="shared" si="17"/>
        <v>20230064</v>
      </c>
      <c r="F542" s="55" t="s">
        <v>205</v>
      </c>
      <c r="G542" s="55"/>
      <c r="H542" s="55"/>
      <c r="I542" s="55"/>
      <c r="J542" s="55"/>
      <c r="K542" s="55"/>
      <c r="L542" s="56"/>
      <c r="M542" s="57">
        <v>1</v>
      </c>
      <c r="N542" s="58">
        <v>45622</v>
      </c>
      <c r="O542" s="58">
        <f>IF(F542=$P$1,DATE(YEAR(N542)+1,MONTH(N542),DAY(N542)),IF(F542=$Q$1,DATE(YEAR(N542)+1,MONTH(N542),DAY(N542)),IF(F542=$R$1,DATE(YEAR(N542)+3,MONTH(N542),DAY(N542)),IF(F542=$S$1,DATE(YEAR(N542)+1,MONTH(N542),DAY(N542)),IF(F542=$T$1,DATE(YEAR(N542)+1,MONTH(N542),DAY(N542)),IF(F542=$U$1,DATE(YEAR(N542)+1,MONTH(N542),DAY(N542)),IF(F542="ЭМИ ПЧ 50",DATE(YEAR(N542)+3,MONTH(N542),DAY(N542)),"ошибка")))))))</f>
        <v>45987</v>
      </c>
      <c r="P542" s="52">
        <v>1</v>
      </c>
      <c r="Q542" s="52"/>
      <c r="R542" s="52"/>
      <c r="S542" s="52"/>
      <c r="T542" s="52"/>
      <c r="U542" s="52"/>
    </row>
    <row r="543" spans="1:21" ht="27.6" x14ac:dyDescent="0.3">
      <c r="A543" s="52">
        <f>MAX($A$2:A542)+1</f>
        <v>290</v>
      </c>
      <c r="B543" s="53" t="s">
        <v>353</v>
      </c>
      <c r="C543" s="60" t="s">
        <v>937</v>
      </c>
      <c r="D543" s="60" t="str">
        <f t="shared" si="16"/>
        <v>Охранник (КПП № 1)</v>
      </c>
      <c r="E543" s="60" t="str">
        <f t="shared" si="17"/>
        <v>20230065</v>
      </c>
      <c r="F543" s="55" t="s">
        <v>205</v>
      </c>
      <c r="G543" s="55"/>
      <c r="H543" s="55"/>
      <c r="I543" s="55"/>
      <c r="J543" s="55"/>
      <c r="K543" s="55"/>
      <c r="L543" s="56"/>
      <c r="M543" s="57">
        <v>1</v>
      </c>
      <c r="N543" s="59">
        <v>45622</v>
      </c>
      <c r="O543" s="58">
        <f>IF(F543=$P$1,DATE(YEAR(N543)+1,MONTH(N543),DAY(N543)),IF(F543=$Q$1,DATE(YEAR(N543)+1,MONTH(N543),DAY(N543)),IF(F543=$R$1,DATE(YEAR(N543)+3,MONTH(N543),DAY(N543)),IF(F543=$S$1,DATE(YEAR(N543)+1,MONTH(N543),DAY(N543)),IF(F543=$T$1,DATE(YEAR(N543)+1,MONTH(N543),DAY(N543)),IF(F543=$U$1,DATE(YEAR(N543)+1,MONTH(N543),DAY(N543)),IF(F543="ЭМИ ПЧ 50",DATE(YEAR(N543)+3,MONTH(N543),DAY(N543)),"ошибка")))))))</f>
        <v>45987</v>
      </c>
      <c r="P543" s="52">
        <v>1</v>
      </c>
      <c r="Q543" s="52"/>
      <c r="R543" s="52"/>
      <c r="S543" s="52"/>
      <c r="T543" s="52"/>
      <c r="U543" s="52"/>
    </row>
    <row r="544" spans="1:21" ht="27.6" x14ac:dyDescent="0.3">
      <c r="A544" s="52">
        <f>MAX($A$2:A543)+1</f>
        <v>291</v>
      </c>
      <c r="B544" s="53" t="s">
        <v>353</v>
      </c>
      <c r="C544" s="60" t="s">
        <v>938</v>
      </c>
      <c r="D544" s="60" t="str">
        <f t="shared" si="16"/>
        <v>Старший охранник (КПП № 2)</v>
      </c>
      <c r="E544" s="60" t="str">
        <f t="shared" si="17"/>
        <v>20230066</v>
      </c>
      <c r="F544" s="55" t="s">
        <v>205</v>
      </c>
      <c r="G544" s="55"/>
      <c r="H544" s="55"/>
      <c r="I544" s="55"/>
      <c r="J544" s="55"/>
      <c r="K544" s="55"/>
      <c r="L544" s="56"/>
      <c r="M544" s="57">
        <v>1</v>
      </c>
      <c r="N544" s="58">
        <v>45622</v>
      </c>
      <c r="O544" s="58">
        <f>IF(F544=$P$1,DATE(YEAR(N544)+1,MONTH(N544),DAY(N544)),IF(F544=$Q$1,DATE(YEAR(N544)+1,MONTH(N544),DAY(N544)),IF(F544=$R$1,DATE(YEAR(N544)+3,MONTH(N544),DAY(N544)),IF(F544=$S$1,DATE(YEAR(N544)+1,MONTH(N544),DAY(N544)),IF(F544=$T$1,DATE(YEAR(N544)+1,MONTH(N544),DAY(N544)),IF(F544=$U$1,DATE(YEAR(N544)+1,MONTH(N544),DAY(N544)),IF(F544="ЭМИ ПЧ 50",DATE(YEAR(N544)+3,MONTH(N544),DAY(N544)),"ошибка")))))))</f>
        <v>45987</v>
      </c>
      <c r="P544" s="52">
        <v>1</v>
      </c>
      <c r="Q544" s="52"/>
      <c r="R544" s="52"/>
      <c r="S544" s="52"/>
      <c r="T544" s="52"/>
      <c r="U544" s="52"/>
    </row>
    <row r="545" spans="1:21" ht="27.6" x14ac:dyDescent="0.3">
      <c r="A545" s="52">
        <f>MAX($A$2:A544)+1</f>
        <v>292</v>
      </c>
      <c r="B545" s="53" t="s">
        <v>353</v>
      </c>
      <c r="C545" s="60" t="s">
        <v>939</v>
      </c>
      <c r="D545" s="60" t="str">
        <f t="shared" si="16"/>
        <v xml:space="preserve"> охранник (КТП временный)</v>
      </c>
      <c r="E545" s="60" t="str">
        <f t="shared" si="17"/>
        <v>20230067</v>
      </c>
      <c r="F545" s="55" t="s">
        <v>205</v>
      </c>
      <c r="G545" s="55"/>
      <c r="H545" s="55"/>
      <c r="I545" s="55"/>
      <c r="J545" s="55"/>
      <c r="K545" s="55"/>
      <c r="L545" s="56"/>
      <c r="M545" s="57">
        <v>1</v>
      </c>
      <c r="N545" s="59">
        <v>45622</v>
      </c>
      <c r="O545" s="58">
        <f>IF(F545=$P$1,DATE(YEAR(N545)+1,MONTH(N545),DAY(N545)),IF(F545=$Q$1,DATE(YEAR(N545)+1,MONTH(N545),DAY(N545)),IF(F545=$R$1,DATE(YEAR(N545)+3,MONTH(N545),DAY(N545)),IF(F545=$S$1,DATE(YEAR(N545)+1,MONTH(N545),DAY(N545)),IF(F545=$T$1,DATE(YEAR(N545)+1,MONTH(N545),DAY(N545)),IF(F545=$U$1,DATE(YEAR(N545)+1,MONTH(N545),DAY(N545)),IF(F545="ЭМИ ПЧ 50",DATE(YEAR(N545)+3,MONTH(N545),DAY(N545)),"ошибка")))))))</f>
        <v>45987</v>
      </c>
      <c r="P545" s="52">
        <v>1</v>
      </c>
      <c r="Q545" s="52"/>
      <c r="R545" s="52"/>
      <c r="S545" s="52"/>
      <c r="T545" s="52"/>
      <c r="U545" s="52"/>
    </row>
    <row r="546" spans="1:21" ht="27.6" x14ac:dyDescent="0.3">
      <c r="A546" s="52">
        <f>MAX($A$2:A545)+1</f>
        <v>293</v>
      </c>
      <c r="B546" s="53" t="s">
        <v>353</v>
      </c>
      <c r="C546" s="60" t="s">
        <v>940</v>
      </c>
      <c r="D546" s="60" t="str">
        <f t="shared" si="16"/>
        <v>Старший охранник (КТП № 4)</v>
      </c>
      <c r="E546" s="60" t="str">
        <f t="shared" si="17"/>
        <v>20230068</v>
      </c>
      <c r="F546" s="55" t="s">
        <v>205</v>
      </c>
      <c r="G546" s="55"/>
      <c r="H546" s="55"/>
      <c r="I546" s="55"/>
      <c r="J546" s="55"/>
      <c r="K546" s="55"/>
      <c r="L546" s="56"/>
      <c r="M546" s="57">
        <v>1</v>
      </c>
      <c r="N546" s="58">
        <v>45622</v>
      </c>
      <c r="O546" s="58">
        <f>IF(F546=$P$1,DATE(YEAR(N546)+1,MONTH(N546),DAY(N546)),IF(F546=$Q$1,DATE(YEAR(N546)+1,MONTH(N546),DAY(N546)),IF(F546=$R$1,DATE(YEAR(N546)+3,MONTH(N546),DAY(N546)),IF(F546=$S$1,DATE(YEAR(N546)+1,MONTH(N546),DAY(N546)),IF(F546=$T$1,DATE(YEAR(N546)+1,MONTH(N546),DAY(N546)),IF(F546=$U$1,DATE(YEAR(N546)+1,MONTH(N546),DAY(N546)),IF(F546="ЭМИ ПЧ 50",DATE(YEAR(N546)+3,MONTH(N546),DAY(N546)),"ошибка")))))))</f>
        <v>45987</v>
      </c>
      <c r="P546" s="52">
        <v>1</v>
      </c>
      <c r="Q546" s="52"/>
      <c r="R546" s="52"/>
      <c r="S546" s="52"/>
      <c r="T546" s="52"/>
      <c r="U546" s="52"/>
    </row>
    <row r="547" spans="1:21" ht="27.6" x14ac:dyDescent="0.3">
      <c r="A547" s="52">
        <f>MAX($A$2:A546)+1</f>
        <v>294</v>
      </c>
      <c r="B547" s="53" t="s">
        <v>353</v>
      </c>
      <c r="C547" s="60" t="s">
        <v>941</v>
      </c>
      <c r="D547" s="60" t="str">
        <f t="shared" si="16"/>
        <v>Охранник (КТП № 4)</v>
      </c>
      <c r="E547" s="60" t="str">
        <f t="shared" si="17"/>
        <v>20230069</v>
      </c>
      <c r="F547" s="55" t="s">
        <v>205</v>
      </c>
      <c r="G547" s="55"/>
      <c r="H547" s="55"/>
      <c r="I547" s="55"/>
      <c r="J547" s="55"/>
      <c r="K547" s="55"/>
      <c r="L547" s="56"/>
      <c r="M547" s="57">
        <v>1</v>
      </c>
      <c r="N547" s="59">
        <v>45622</v>
      </c>
      <c r="O547" s="58">
        <f>IF(F547=$P$1,DATE(YEAR(N547)+1,MONTH(N547),DAY(N547)),IF(F547=$Q$1,DATE(YEAR(N547)+1,MONTH(N547),DAY(N547)),IF(F547=$R$1,DATE(YEAR(N547)+3,MONTH(N547),DAY(N547)),IF(F547=$S$1,DATE(YEAR(N547)+1,MONTH(N547),DAY(N547)),IF(F547=$T$1,DATE(YEAR(N547)+1,MONTH(N547),DAY(N547)),IF(F547=$U$1,DATE(YEAR(N547)+1,MONTH(N547),DAY(N547)),IF(F547="ЭМИ ПЧ 50",DATE(YEAR(N547)+3,MONTH(N547),DAY(N547)),"ошибка")))))))</f>
        <v>45987</v>
      </c>
      <c r="P547" s="52">
        <v>1</v>
      </c>
      <c r="Q547" s="52"/>
      <c r="R547" s="52"/>
      <c r="S547" s="52"/>
      <c r="T547" s="52"/>
      <c r="U547" s="52"/>
    </row>
    <row r="548" spans="1:21" ht="27.6" x14ac:dyDescent="0.3">
      <c r="A548" s="52">
        <f>MAX($A$2:A547)+1</f>
        <v>295</v>
      </c>
      <c r="B548" s="53" t="s">
        <v>353</v>
      </c>
      <c r="C548" s="60" t="s">
        <v>942</v>
      </c>
      <c r="D548" s="60" t="str">
        <f t="shared" si="16"/>
        <v>Охранник (КТП № 4)</v>
      </c>
      <c r="E548" s="60" t="str">
        <f t="shared" si="17"/>
        <v>20230070</v>
      </c>
      <c r="F548" s="55" t="s">
        <v>205</v>
      </c>
      <c r="G548" s="55"/>
      <c r="H548" s="55"/>
      <c r="I548" s="55"/>
      <c r="J548" s="55"/>
      <c r="K548" s="55"/>
      <c r="L548" s="56"/>
      <c r="M548" s="57">
        <v>1</v>
      </c>
      <c r="N548" s="58">
        <v>45622</v>
      </c>
      <c r="O548" s="58">
        <f>IF(F548=$P$1,DATE(YEAR(N548)+1,MONTH(N548),DAY(N548)),IF(F548=$Q$1,DATE(YEAR(N548)+1,MONTH(N548),DAY(N548)),IF(F548=$R$1,DATE(YEAR(N548)+3,MONTH(N548),DAY(N548)),IF(F548=$S$1,DATE(YEAR(N548)+1,MONTH(N548),DAY(N548)),IF(F548=$T$1,DATE(YEAR(N548)+1,MONTH(N548),DAY(N548)),IF(F548=$U$1,DATE(YEAR(N548)+1,MONTH(N548),DAY(N548)),IF(F548="ЭМИ ПЧ 50",DATE(YEAR(N548)+3,MONTH(N548),DAY(N548)),"ошибка")))))))</f>
        <v>45987</v>
      </c>
      <c r="P548" s="52">
        <v>1</v>
      </c>
      <c r="Q548" s="52"/>
      <c r="R548" s="52"/>
      <c r="S548" s="52"/>
      <c r="T548" s="52"/>
      <c r="U548" s="52"/>
    </row>
    <row r="549" spans="1:21" ht="27.6" x14ac:dyDescent="0.3">
      <c r="A549" s="52">
        <f>MAX($A$2:A548)+1</f>
        <v>296</v>
      </c>
      <c r="B549" s="53" t="s">
        <v>353</v>
      </c>
      <c r="C549" s="60" t="s">
        <v>943</v>
      </c>
      <c r="D549" s="60" t="str">
        <f t="shared" si="16"/>
        <v>Старший охранник (КТП № 5)</v>
      </c>
      <c r="E549" s="60" t="str">
        <f t="shared" si="17"/>
        <v>20230071</v>
      </c>
      <c r="F549" s="55" t="s">
        <v>205</v>
      </c>
      <c r="G549" s="55"/>
      <c r="H549" s="55"/>
      <c r="I549" s="55"/>
      <c r="J549" s="55"/>
      <c r="K549" s="55"/>
      <c r="L549" s="56"/>
      <c r="M549" s="57">
        <v>1</v>
      </c>
      <c r="N549" s="59">
        <v>45622</v>
      </c>
      <c r="O549" s="58">
        <f>IF(F549=$P$1,DATE(YEAR(N549)+1,MONTH(N549),DAY(N549)),IF(F549=$Q$1,DATE(YEAR(N549)+1,MONTH(N549),DAY(N549)),IF(F549=$R$1,DATE(YEAR(N549)+3,MONTH(N549),DAY(N549)),IF(F549=$S$1,DATE(YEAR(N549)+1,MONTH(N549),DAY(N549)),IF(F549=$T$1,DATE(YEAR(N549)+1,MONTH(N549),DAY(N549)),IF(F549=$U$1,DATE(YEAR(N549)+1,MONTH(N549),DAY(N549)),IF(F549="ЭМИ ПЧ 50",DATE(YEAR(N549)+3,MONTH(N549),DAY(N549)),"ошибка")))))))</f>
        <v>45987</v>
      </c>
      <c r="P549" s="52">
        <v>1</v>
      </c>
      <c r="Q549" s="52"/>
      <c r="R549" s="52"/>
      <c r="S549" s="52"/>
      <c r="T549" s="52"/>
      <c r="U549" s="52"/>
    </row>
    <row r="550" spans="1:21" ht="27.6" x14ac:dyDescent="0.3">
      <c r="A550" s="52">
        <f>MAX($A$2:A549)+1</f>
        <v>297</v>
      </c>
      <c r="B550" s="53" t="s">
        <v>353</v>
      </c>
      <c r="C550" s="60" t="s">
        <v>944</v>
      </c>
      <c r="D550" s="60" t="str">
        <f t="shared" si="16"/>
        <v>Охранник (КТП № 5)</v>
      </c>
      <c r="E550" s="60" t="str">
        <f t="shared" si="17"/>
        <v>20230072</v>
      </c>
      <c r="F550" s="55" t="s">
        <v>205</v>
      </c>
      <c r="G550" s="55"/>
      <c r="H550" s="55"/>
      <c r="I550" s="55"/>
      <c r="J550" s="55"/>
      <c r="K550" s="55"/>
      <c r="L550" s="56"/>
      <c r="M550" s="57">
        <v>1</v>
      </c>
      <c r="N550" s="58">
        <v>45622</v>
      </c>
      <c r="O550" s="58">
        <f>IF(F550=$P$1,DATE(YEAR(N550)+1,MONTH(N550),DAY(N550)),IF(F550=$Q$1,DATE(YEAR(N550)+1,MONTH(N550),DAY(N550)),IF(F550=$R$1,DATE(YEAR(N550)+3,MONTH(N550),DAY(N550)),IF(F550=$S$1,DATE(YEAR(N550)+1,MONTH(N550),DAY(N550)),IF(F550=$T$1,DATE(YEAR(N550)+1,MONTH(N550),DAY(N550)),IF(F550=$U$1,DATE(YEAR(N550)+1,MONTH(N550),DAY(N550)),IF(F550="ЭМИ ПЧ 50",DATE(YEAR(N550)+3,MONTH(N550),DAY(N550)),"ошибка")))))))</f>
        <v>45987</v>
      </c>
      <c r="P550" s="52">
        <v>1</v>
      </c>
      <c r="Q550" s="52"/>
      <c r="R550" s="52"/>
      <c r="S550" s="52"/>
      <c r="T550" s="52"/>
      <c r="U550" s="52"/>
    </row>
    <row r="551" spans="1:21" ht="27.6" x14ac:dyDescent="0.3">
      <c r="A551" s="52">
        <f>MAX($A$2:A550)+1</f>
        <v>298</v>
      </c>
      <c r="B551" s="53" t="s">
        <v>353</v>
      </c>
      <c r="C551" s="60" t="s">
        <v>945</v>
      </c>
      <c r="D551" s="60" t="str">
        <f t="shared" si="16"/>
        <v>Охранник (КТП № 5)</v>
      </c>
      <c r="E551" s="60" t="str">
        <f t="shared" si="17"/>
        <v>20230073</v>
      </c>
      <c r="F551" s="55" t="s">
        <v>205</v>
      </c>
      <c r="G551" s="55"/>
      <c r="H551" s="55"/>
      <c r="I551" s="55"/>
      <c r="J551" s="55"/>
      <c r="K551" s="55"/>
      <c r="L551" s="56"/>
      <c r="M551" s="57">
        <v>1</v>
      </c>
      <c r="N551" s="59">
        <v>45622</v>
      </c>
      <c r="O551" s="58">
        <f>IF(F551=$P$1,DATE(YEAR(N551)+1,MONTH(N551),DAY(N551)),IF(F551=$Q$1,DATE(YEAR(N551)+1,MONTH(N551),DAY(N551)),IF(F551=$R$1,DATE(YEAR(N551)+3,MONTH(N551),DAY(N551)),IF(F551=$S$1,DATE(YEAR(N551)+1,MONTH(N551),DAY(N551)),IF(F551=$T$1,DATE(YEAR(N551)+1,MONTH(N551),DAY(N551)),IF(F551=$U$1,DATE(YEAR(N551)+1,MONTH(N551),DAY(N551)),IF(F551="ЭМИ ПЧ 50",DATE(YEAR(N551)+3,MONTH(N551),DAY(N551)),"ошибка")))))))</f>
        <v>45987</v>
      </c>
      <c r="P551" s="52">
        <v>1</v>
      </c>
      <c r="Q551" s="52"/>
      <c r="R551" s="52"/>
      <c r="S551" s="52"/>
      <c r="T551" s="52"/>
      <c r="U551" s="52"/>
    </row>
    <row r="552" spans="1:21" ht="27.6" x14ac:dyDescent="0.3">
      <c r="A552" s="52">
        <f>MAX($A$2:A551)+1</f>
        <v>299</v>
      </c>
      <c r="B552" s="53" t="s">
        <v>353</v>
      </c>
      <c r="C552" s="60" t="s">
        <v>946</v>
      </c>
      <c r="D552" s="60" t="str">
        <f t="shared" si="16"/>
        <v>Охранник (КТП № 5)</v>
      </c>
      <c r="E552" s="60" t="str">
        <f t="shared" si="17"/>
        <v>20230074</v>
      </c>
      <c r="F552" s="55" t="s">
        <v>205</v>
      </c>
      <c r="G552" s="55"/>
      <c r="H552" s="55"/>
      <c r="I552" s="55"/>
      <c r="J552" s="55"/>
      <c r="K552" s="55"/>
      <c r="L552" s="56"/>
      <c r="M552" s="57">
        <v>1</v>
      </c>
      <c r="N552" s="58">
        <v>45622</v>
      </c>
      <c r="O552" s="58">
        <f>IF(F552=$P$1,DATE(YEAR(N552)+1,MONTH(N552),DAY(N552)),IF(F552=$Q$1,DATE(YEAR(N552)+1,MONTH(N552),DAY(N552)),IF(F552=$R$1,DATE(YEAR(N552)+3,MONTH(N552),DAY(N552)),IF(F552=$S$1,DATE(YEAR(N552)+1,MONTH(N552),DAY(N552)),IF(F552=$T$1,DATE(YEAR(N552)+1,MONTH(N552),DAY(N552)),IF(F552=$U$1,DATE(YEAR(N552)+1,MONTH(N552),DAY(N552)),IF(F552="ЭМИ ПЧ 50",DATE(YEAR(N552)+3,MONTH(N552),DAY(N552)),"ошибка")))))))</f>
        <v>45987</v>
      </c>
      <c r="P552" s="52">
        <v>1</v>
      </c>
      <c r="Q552" s="52"/>
      <c r="R552" s="52"/>
      <c r="S552" s="52"/>
      <c r="T552" s="52"/>
      <c r="U552" s="52"/>
    </row>
    <row r="553" spans="1:21" ht="27.6" x14ac:dyDescent="0.3">
      <c r="A553" s="52">
        <f>MAX($A$2:A552)+1</f>
        <v>300</v>
      </c>
      <c r="B553" s="53" t="s">
        <v>353</v>
      </c>
      <c r="C553" s="60" t="s">
        <v>367</v>
      </c>
      <c r="D553" s="60" t="str">
        <f t="shared" si="16"/>
        <v xml:space="preserve">Охранник </v>
      </c>
      <c r="E553" s="60" t="str">
        <f t="shared" si="17"/>
        <v>20230076</v>
      </c>
      <c r="F553" s="55" t="s">
        <v>205</v>
      </c>
      <c r="G553" s="55"/>
      <c r="H553" s="55"/>
      <c r="I553" s="55"/>
      <c r="J553" s="55"/>
      <c r="K553" s="55"/>
      <c r="L553" s="56"/>
      <c r="M553" s="57">
        <v>1</v>
      </c>
      <c r="N553" s="59">
        <v>45622</v>
      </c>
      <c r="O553" s="58">
        <f>IF(F553=$P$1,DATE(YEAR(N553)+1,MONTH(N553),DAY(N553)),IF(F553=$Q$1,DATE(YEAR(N553)+1,MONTH(N553),DAY(N553)),IF(F553=$R$1,DATE(YEAR(N553)+3,MONTH(N553),DAY(N553)),IF(F553=$S$1,DATE(YEAR(N553)+1,MONTH(N553),DAY(N553)),IF(F553=$T$1,DATE(YEAR(N553)+1,MONTH(N553),DAY(N553)),IF(F553=$U$1,DATE(YEAR(N553)+1,MONTH(N553),DAY(N553)),IF(F553="ЭМИ ПЧ 50",DATE(YEAR(N553)+3,MONTH(N553),DAY(N553)),"ошибка")))))))</f>
        <v>45987</v>
      </c>
      <c r="P553" s="52">
        <v>1</v>
      </c>
      <c r="Q553" s="52"/>
      <c r="R553" s="52"/>
      <c r="S553" s="52"/>
      <c r="T553" s="52"/>
      <c r="U553" s="52"/>
    </row>
    <row r="554" spans="1:21" ht="27.6" x14ac:dyDescent="0.3">
      <c r="A554" s="52">
        <f>MAX($A$2:A553)+1</f>
        <v>301</v>
      </c>
      <c r="B554" s="53" t="s">
        <v>353</v>
      </c>
      <c r="C554" s="60" t="s">
        <v>368</v>
      </c>
      <c r="D554" s="60" t="str">
        <f t="shared" si="16"/>
        <v xml:space="preserve">Охранник </v>
      </c>
      <c r="E554" s="60" t="str">
        <f t="shared" si="17"/>
        <v>20230077</v>
      </c>
      <c r="F554" s="55" t="s">
        <v>205</v>
      </c>
      <c r="G554" s="55"/>
      <c r="H554" s="55"/>
      <c r="I554" s="55"/>
      <c r="J554" s="55"/>
      <c r="K554" s="55"/>
      <c r="L554" s="56"/>
      <c r="M554" s="57">
        <v>1</v>
      </c>
      <c r="N554" s="58">
        <v>45622</v>
      </c>
      <c r="O554" s="58">
        <f>IF(F554=$P$1,DATE(YEAR(N554)+1,MONTH(N554),DAY(N554)),IF(F554=$Q$1,DATE(YEAR(N554)+1,MONTH(N554),DAY(N554)),IF(F554=$R$1,DATE(YEAR(N554)+3,MONTH(N554),DAY(N554)),IF(F554=$S$1,DATE(YEAR(N554)+1,MONTH(N554),DAY(N554)),IF(F554=$T$1,DATE(YEAR(N554)+1,MONTH(N554),DAY(N554)),IF(F554=$U$1,DATE(YEAR(N554)+1,MONTH(N554),DAY(N554)),IF(F554="ЭМИ ПЧ 50",DATE(YEAR(N554)+3,MONTH(N554),DAY(N554)),"ошибка")))))))</f>
        <v>45987</v>
      </c>
      <c r="P554" s="52">
        <v>1</v>
      </c>
      <c r="Q554" s="52"/>
      <c r="R554" s="52"/>
      <c r="S554" s="52"/>
      <c r="T554" s="52"/>
      <c r="U554" s="52"/>
    </row>
    <row r="555" spans="1:21" ht="27.6" x14ac:dyDescent="0.3">
      <c r="A555" s="52">
        <f>MAX($A$2:A554)+1</f>
        <v>302</v>
      </c>
      <c r="B555" s="53" t="s">
        <v>353</v>
      </c>
      <c r="C555" s="60" t="s">
        <v>369</v>
      </c>
      <c r="D555" s="60" t="str">
        <f t="shared" si="16"/>
        <v>Старший охранник (КТП № 7)</v>
      </c>
      <c r="E555" s="60" t="str">
        <f t="shared" si="17"/>
        <v>20230101</v>
      </c>
      <c r="F555" s="55" t="s">
        <v>205</v>
      </c>
      <c r="G555" s="55"/>
      <c r="H555" s="55"/>
      <c r="I555" s="55"/>
      <c r="J555" s="55"/>
      <c r="K555" s="55"/>
      <c r="L555" s="56"/>
      <c r="M555" s="57">
        <v>1</v>
      </c>
      <c r="N555" s="59">
        <v>45622</v>
      </c>
      <c r="O555" s="58">
        <f>IF(F555=$P$1,DATE(YEAR(N555)+1,MONTH(N555),DAY(N555)),IF(F555=$Q$1,DATE(YEAR(N555)+1,MONTH(N555),DAY(N555)),IF(F555=$R$1,DATE(YEAR(N555)+3,MONTH(N555),DAY(N555)),IF(F555=$S$1,DATE(YEAR(N555)+1,MONTH(N555),DAY(N555)),IF(F555=$T$1,DATE(YEAR(N555)+1,MONTH(N555),DAY(N555)),IF(F555=$U$1,DATE(YEAR(N555)+1,MONTH(N555),DAY(N555)),IF(F555="ЭМИ ПЧ 50",DATE(YEAR(N555)+3,MONTH(N555),DAY(N555)),"ошибка")))))))</f>
        <v>45987</v>
      </c>
      <c r="P555" s="52">
        <v>1</v>
      </c>
      <c r="Q555" s="52"/>
      <c r="R555" s="52"/>
      <c r="S555" s="52"/>
      <c r="T555" s="52"/>
      <c r="U555" s="52"/>
    </row>
    <row r="556" spans="1:21" ht="41.4" x14ac:dyDescent="0.3">
      <c r="A556" s="52">
        <f>MAX($A$2:A555)+1</f>
        <v>303</v>
      </c>
      <c r="B556" s="53" t="s">
        <v>353</v>
      </c>
      <c r="C556" s="60" t="s">
        <v>370</v>
      </c>
      <c r="D556" s="60" t="str">
        <f t="shared" si="16"/>
        <v>Охранник  (постовая кабина КТП № 7)</v>
      </c>
      <c r="E556" s="60" t="str">
        <f t="shared" si="17"/>
        <v>20230102</v>
      </c>
      <c r="F556" s="55" t="s">
        <v>205</v>
      </c>
      <c r="G556" s="55"/>
      <c r="H556" s="55"/>
      <c r="I556" s="55"/>
      <c r="J556" s="55"/>
      <c r="K556" s="55"/>
      <c r="L556" s="56"/>
      <c r="M556" s="57">
        <v>1</v>
      </c>
      <c r="N556" s="58">
        <v>45622</v>
      </c>
      <c r="O556" s="58">
        <f>IF(F556=$P$1,DATE(YEAR(N556)+1,MONTH(N556),DAY(N556)),IF(F556=$Q$1,DATE(YEAR(N556)+1,MONTH(N556),DAY(N556)),IF(F556=$R$1,DATE(YEAR(N556)+3,MONTH(N556),DAY(N556)),IF(F556=$S$1,DATE(YEAR(N556)+1,MONTH(N556),DAY(N556)),IF(F556=$T$1,DATE(YEAR(N556)+1,MONTH(N556),DAY(N556)),IF(F556=$U$1,DATE(YEAR(N556)+1,MONTH(N556),DAY(N556)),IF(F556="ЭМИ ПЧ 50",DATE(YEAR(N556)+3,MONTH(N556),DAY(N556)),"ошибка")))))))</f>
        <v>45987</v>
      </c>
      <c r="P556" s="52">
        <v>1</v>
      </c>
      <c r="Q556" s="52"/>
      <c r="R556" s="52"/>
      <c r="S556" s="52"/>
      <c r="T556" s="52"/>
      <c r="U556" s="52"/>
    </row>
    <row r="557" spans="1:21" x14ac:dyDescent="0.3">
      <c r="A557" s="101">
        <f>MAX($A$2:A556)+1</f>
        <v>304</v>
      </c>
      <c r="B557" s="102" t="s">
        <v>353</v>
      </c>
      <c r="C557" s="103" t="s">
        <v>371</v>
      </c>
      <c r="D557" s="60" t="str">
        <f t="shared" si="16"/>
        <v xml:space="preserve">Охранник </v>
      </c>
      <c r="E557" s="60" t="str">
        <f t="shared" si="17"/>
        <v>20240167</v>
      </c>
      <c r="F557" s="55" t="s">
        <v>205</v>
      </c>
      <c r="G557" s="55"/>
      <c r="H557" s="55"/>
      <c r="I557" s="55"/>
      <c r="J557" s="55"/>
      <c r="K557" s="55"/>
      <c r="L557" s="56"/>
      <c r="M557" s="57">
        <v>1</v>
      </c>
      <c r="N557" s="59">
        <v>45622</v>
      </c>
      <c r="O557" s="58">
        <f>IF(F557=$P$1,DATE(YEAR(N557)+1,MONTH(N557),DAY(N557)),IF(F557=$Q$1,DATE(YEAR(N557)+1,MONTH(N557),DAY(N557)),IF(F557=$R$1,DATE(YEAR(N557)+3,MONTH(N557),DAY(N557)),IF(F557=$S$1,DATE(YEAR(N557)+1,MONTH(N557),DAY(N557)),IF(F557=$T$1,DATE(YEAR(N557)+1,MONTH(N557),DAY(N557)),IF(F557=$U$1,DATE(YEAR(N557)+1,MONTH(N557),DAY(N557)),IF(F557="ЭМИ ПЧ 50",DATE(YEAR(N557)+3,MONTH(N557),DAY(N557)),"ошибка")))))))</f>
        <v>45987</v>
      </c>
      <c r="P557" s="52">
        <v>1</v>
      </c>
      <c r="Q557" s="52">
        <v>1</v>
      </c>
      <c r="R557" s="52"/>
      <c r="S557" s="52"/>
      <c r="T557" s="52"/>
      <c r="U557" s="52"/>
    </row>
    <row r="558" spans="1:21" x14ac:dyDescent="0.3">
      <c r="A558" s="101"/>
      <c r="B558" s="102"/>
      <c r="C558" s="103"/>
      <c r="D558" s="60" t="str">
        <f t="shared" si="16"/>
        <v xml:space="preserve">Охранник </v>
      </c>
      <c r="E558" s="60" t="str">
        <f t="shared" si="17"/>
        <v>20240167</v>
      </c>
      <c r="F558" s="55" t="s">
        <v>926</v>
      </c>
      <c r="G558" s="55"/>
      <c r="H558" s="55"/>
      <c r="I558" s="55"/>
      <c r="J558" s="55"/>
      <c r="K558" s="55"/>
      <c r="L558" s="56"/>
      <c r="M558" s="57">
        <v>1</v>
      </c>
      <c r="N558" s="58">
        <v>45622</v>
      </c>
      <c r="O558" s="58">
        <f>IF(F558=$P$1,DATE(YEAR(N558)+1,MONTH(N558),DAY(N558)),IF(F558=$Q$1,DATE(YEAR(N558)+1,MONTH(N558),DAY(N558)),IF(F558=$R$1,DATE(YEAR(N558)+3,MONTH(N558),DAY(N558)),IF(F558=$S$1,DATE(YEAR(N558)+1,MONTH(N558),DAY(N558)),IF(F558=$T$1,DATE(YEAR(N558)+1,MONTH(N558),DAY(N558)),IF(F558=$U$1,DATE(YEAR(N558)+1,MONTH(N558),DAY(N558)),IF(F558="ЭМИ ПЧ 50",DATE(YEAR(N558)+3,MONTH(N558),DAY(N558)),"ошибка")))))))</f>
        <v>45987</v>
      </c>
      <c r="P558" s="52"/>
      <c r="Q558" s="52"/>
      <c r="R558" s="52"/>
      <c r="S558" s="52"/>
      <c r="T558" s="52"/>
      <c r="U558" s="52"/>
    </row>
    <row r="559" spans="1:21" ht="27.6" x14ac:dyDescent="0.3">
      <c r="A559" s="52">
        <f>MAX($A$2:A558)+1</f>
        <v>305</v>
      </c>
      <c r="B559" s="53" t="s">
        <v>353</v>
      </c>
      <c r="C559" s="60" t="s">
        <v>372</v>
      </c>
      <c r="D559" s="60" t="str">
        <f t="shared" si="16"/>
        <v>Начальник отделения</v>
      </c>
      <c r="E559" s="60" t="str">
        <f t="shared" si="17"/>
        <v>20230057</v>
      </c>
      <c r="F559" s="55" t="s">
        <v>205</v>
      </c>
      <c r="G559" s="55"/>
      <c r="H559" s="55"/>
      <c r="I559" s="55"/>
      <c r="J559" s="55"/>
      <c r="K559" s="55"/>
      <c r="L559" s="56"/>
      <c r="M559" s="57">
        <v>1</v>
      </c>
      <c r="N559" s="59">
        <v>45622</v>
      </c>
      <c r="O559" s="58">
        <f>IF(F559=$P$1,DATE(YEAR(N559)+1,MONTH(N559),DAY(N559)),IF(F559=$Q$1,DATE(YEAR(N559)+1,MONTH(N559),DAY(N559)),IF(F559=$R$1,DATE(YEAR(N559)+3,MONTH(N559),DAY(N559)),IF(F559=$S$1,DATE(YEAR(N559)+1,MONTH(N559),DAY(N559)),IF(F559=$T$1,DATE(YEAR(N559)+1,MONTH(N559),DAY(N559)),IF(F559=$U$1,DATE(YEAR(N559)+1,MONTH(N559),DAY(N559)),IF(F559="ЭМИ ПЧ 50",DATE(YEAR(N559)+3,MONTH(N559),DAY(N559)),"ошибка")))))))</f>
        <v>45987</v>
      </c>
      <c r="P559" s="52">
        <v>1</v>
      </c>
      <c r="Q559" s="52"/>
      <c r="R559" s="52"/>
      <c r="S559" s="52"/>
      <c r="T559" s="52"/>
      <c r="U559" s="52"/>
    </row>
    <row r="560" spans="1:21" ht="41.4" x14ac:dyDescent="0.3">
      <c r="A560" s="52">
        <f>MAX($A$2:A559)+1</f>
        <v>306</v>
      </c>
      <c r="B560" s="53" t="s">
        <v>353</v>
      </c>
      <c r="C560" s="60" t="s">
        <v>373</v>
      </c>
      <c r="D560" s="60" t="str">
        <f t="shared" si="16"/>
        <v xml:space="preserve">Заместитель начальника отделения </v>
      </c>
      <c r="E560" s="60" t="str">
        <f t="shared" si="17"/>
        <v>20230058</v>
      </c>
      <c r="F560" s="55" t="s">
        <v>205</v>
      </c>
      <c r="G560" s="55"/>
      <c r="H560" s="55"/>
      <c r="I560" s="55"/>
      <c r="J560" s="55"/>
      <c r="K560" s="55"/>
      <c r="L560" s="56"/>
      <c r="M560" s="57">
        <v>1</v>
      </c>
      <c r="N560" s="58">
        <v>45622</v>
      </c>
      <c r="O560" s="58">
        <f>IF(F560=$P$1,DATE(YEAR(N560)+1,MONTH(N560),DAY(N560)),IF(F560=$Q$1,DATE(YEAR(N560)+1,MONTH(N560),DAY(N560)),IF(F560=$R$1,DATE(YEAR(N560)+3,MONTH(N560),DAY(N560)),IF(F560=$S$1,DATE(YEAR(N560)+1,MONTH(N560),DAY(N560)),IF(F560=$T$1,DATE(YEAR(N560)+1,MONTH(N560),DAY(N560)),IF(F560=$U$1,DATE(YEAR(N560)+1,MONTH(N560),DAY(N560)),IF(F560="ЭМИ ПЧ 50",DATE(YEAR(N560)+3,MONTH(N560),DAY(N560)),"ошибка")))))))</f>
        <v>45987</v>
      </c>
      <c r="P560" s="52">
        <v>1</v>
      </c>
      <c r="Q560" s="52"/>
      <c r="R560" s="52"/>
      <c r="S560" s="52"/>
      <c r="T560" s="52"/>
      <c r="U560" s="52"/>
    </row>
    <row r="561" spans="1:21" ht="41.4" x14ac:dyDescent="0.3">
      <c r="A561" s="52">
        <f>MAX($A$2:A560)+1</f>
        <v>307</v>
      </c>
      <c r="B561" s="53" t="s">
        <v>353</v>
      </c>
      <c r="C561" s="60" t="s">
        <v>374</v>
      </c>
      <c r="D561" s="60" t="str">
        <f t="shared" si="16"/>
        <v>Заместитель начальника отделения</v>
      </c>
      <c r="E561" s="60" t="str">
        <f t="shared" si="17"/>
        <v>20230059</v>
      </c>
      <c r="F561" s="55" t="s">
        <v>205</v>
      </c>
      <c r="G561" s="55"/>
      <c r="H561" s="55"/>
      <c r="I561" s="55"/>
      <c r="J561" s="55"/>
      <c r="K561" s="55"/>
      <c r="L561" s="56"/>
      <c r="M561" s="57">
        <v>1</v>
      </c>
      <c r="N561" s="59">
        <v>45622</v>
      </c>
      <c r="O561" s="58">
        <f>IF(F561=$P$1,DATE(YEAR(N561)+1,MONTH(N561),DAY(N561)),IF(F561=$Q$1,DATE(YEAR(N561)+1,MONTH(N561),DAY(N561)),IF(F561=$R$1,DATE(YEAR(N561)+3,MONTH(N561),DAY(N561)),IF(F561=$S$1,DATE(YEAR(N561)+1,MONTH(N561),DAY(N561)),IF(F561=$T$1,DATE(YEAR(N561)+1,MONTH(N561),DAY(N561)),IF(F561=$U$1,DATE(YEAR(N561)+1,MONTH(N561),DAY(N561)),IF(F561="ЭМИ ПЧ 50",DATE(YEAR(N561)+3,MONTH(N561),DAY(N561)),"ошибка")))))))</f>
        <v>45987</v>
      </c>
      <c r="P561" s="52">
        <v>1</v>
      </c>
      <c r="Q561" s="52"/>
      <c r="R561" s="52"/>
      <c r="S561" s="52"/>
      <c r="T561" s="52"/>
      <c r="U561" s="52"/>
    </row>
    <row r="562" spans="1:21" ht="27.6" x14ac:dyDescent="0.3">
      <c r="A562" s="52">
        <f>MAX($A$2:A561)+1</f>
        <v>308</v>
      </c>
      <c r="B562" s="53" t="s">
        <v>353</v>
      </c>
      <c r="C562" s="60" t="s">
        <v>375</v>
      </c>
      <c r="D562" s="60" t="str">
        <f t="shared" si="16"/>
        <v>Старший охранник (ЦПО)</v>
      </c>
      <c r="E562" s="60" t="str">
        <f t="shared" si="17"/>
        <v>20230079</v>
      </c>
      <c r="F562" s="55" t="s">
        <v>205</v>
      </c>
      <c r="G562" s="55"/>
      <c r="H562" s="55"/>
      <c r="I562" s="55"/>
      <c r="J562" s="55"/>
      <c r="K562" s="55"/>
      <c r="L562" s="56"/>
      <c r="M562" s="57">
        <v>1</v>
      </c>
      <c r="N562" s="58">
        <v>45622</v>
      </c>
      <c r="O562" s="58">
        <f>IF(F562=$P$1,DATE(YEAR(N562)+1,MONTH(N562),DAY(N562)),IF(F562=$Q$1,DATE(YEAR(N562)+1,MONTH(N562),DAY(N562)),IF(F562=$R$1,DATE(YEAR(N562)+3,MONTH(N562),DAY(N562)),IF(F562=$S$1,DATE(YEAR(N562)+1,MONTH(N562),DAY(N562)),IF(F562=$T$1,DATE(YEAR(N562)+1,MONTH(N562),DAY(N562)),IF(F562=$U$1,DATE(YEAR(N562)+1,MONTH(N562),DAY(N562)),IF(F562="ЭМИ ПЧ 50",DATE(YEAR(N562)+3,MONTH(N562),DAY(N562)),"ошибка")))))))</f>
        <v>45987</v>
      </c>
      <c r="P562" s="52">
        <v>1</v>
      </c>
      <c r="Q562" s="52"/>
      <c r="R562" s="52"/>
      <c r="S562" s="52"/>
      <c r="T562" s="52"/>
      <c r="U562" s="52"/>
    </row>
    <row r="563" spans="1:21" ht="27.6" x14ac:dyDescent="0.3">
      <c r="A563" s="52">
        <f>MAX($A$2:A562)+1</f>
        <v>309</v>
      </c>
      <c r="B563" s="53" t="s">
        <v>353</v>
      </c>
      <c r="C563" s="60" t="s">
        <v>376</v>
      </c>
      <c r="D563" s="60" t="str">
        <f t="shared" si="16"/>
        <v>Специалист (РТУ)</v>
      </c>
      <c r="E563" s="60" t="str">
        <f t="shared" si="17"/>
        <v>20230080</v>
      </c>
      <c r="F563" s="55" t="s">
        <v>205</v>
      </c>
      <c r="G563" s="55"/>
      <c r="H563" s="55"/>
      <c r="I563" s="55"/>
      <c r="J563" s="55"/>
      <c r="K563" s="55"/>
      <c r="L563" s="56"/>
      <c r="M563" s="57">
        <v>1</v>
      </c>
      <c r="N563" s="59">
        <v>45622</v>
      </c>
      <c r="O563" s="58">
        <f>IF(F563=$P$1,DATE(YEAR(N563)+1,MONTH(N563),DAY(N563)),IF(F563=$Q$1,DATE(YEAR(N563)+1,MONTH(N563),DAY(N563)),IF(F563=$R$1,DATE(YEAR(N563)+3,MONTH(N563),DAY(N563)),IF(F563=$S$1,DATE(YEAR(N563)+1,MONTH(N563),DAY(N563)),IF(F563=$T$1,DATE(YEAR(N563)+1,MONTH(N563),DAY(N563)),IF(F563=$U$1,DATE(YEAR(N563)+1,MONTH(N563),DAY(N563)),IF(F563="ЭМИ ПЧ 50",DATE(YEAR(N563)+3,MONTH(N563),DAY(N563)),"ошибка")))))))</f>
        <v>45987</v>
      </c>
      <c r="P563" s="52">
        <v>1</v>
      </c>
      <c r="Q563" s="52"/>
      <c r="R563" s="52"/>
      <c r="S563" s="52"/>
      <c r="T563" s="52"/>
      <c r="U563" s="52"/>
    </row>
    <row r="564" spans="1:21" x14ac:dyDescent="0.3">
      <c r="A564" s="101">
        <f>MAX($A$2:A563)+1</f>
        <v>310</v>
      </c>
      <c r="B564" s="102" t="s">
        <v>353</v>
      </c>
      <c r="C564" s="103" t="s">
        <v>377</v>
      </c>
      <c r="D564" s="60" t="str">
        <f t="shared" si="16"/>
        <v>Специалист (РТУ)</v>
      </c>
      <c r="E564" s="60" t="str">
        <f t="shared" si="17"/>
        <v>20240185</v>
      </c>
      <c r="F564" s="55" t="s">
        <v>205</v>
      </c>
      <c r="G564" s="55"/>
      <c r="H564" s="55"/>
      <c r="I564" s="55"/>
      <c r="J564" s="55"/>
      <c r="K564" s="55"/>
      <c r="L564" s="56"/>
      <c r="M564" s="57">
        <v>1</v>
      </c>
      <c r="N564" s="58">
        <v>45622</v>
      </c>
      <c r="O564" s="58">
        <f>IF(F564=$P$1,DATE(YEAR(N564)+1,MONTH(N564),DAY(N564)),IF(F564=$Q$1,DATE(YEAR(N564)+1,MONTH(N564),DAY(N564)),IF(F564=$R$1,DATE(YEAR(N564)+3,MONTH(N564),DAY(N564)),IF(F564=$S$1,DATE(YEAR(N564)+1,MONTH(N564),DAY(N564)),IF(F564=$T$1,DATE(YEAR(N564)+1,MONTH(N564),DAY(N564)),IF(F564=$U$1,DATE(YEAR(N564)+1,MONTH(N564),DAY(N564)),IF(F564="ЭМИ ПЧ 50",DATE(YEAR(N564)+3,MONTH(N564),DAY(N564)),"ошибка")))))))</f>
        <v>45987</v>
      </c>
      <c r="P564" s="52">
        <v>1</v>
      </c>
      <c r="Q564" s="52">
        <v>1</v>
      </c>
      <c r="R564" s="52"/>
      <c r="S564" s="52"/>
      <c r="T564" s="52"/>
      <c r="U564" s="52"/>
    </row>
    <row r="565" spans="1:21" x14ac:dyDescent="0.3">
      <c r="A565" s="101"/>
      <c r="B565" s="102"/>
      <c r="C565" s="103"/>
      <c r="D565" s="60" t="str">
        <f t="shared" si="16"/>
        <v>Специалист (РТУ)</v>
      </c>
      <c r="E565" s="60" t="str">
        <f t="shared" si="17"/>
        <v>20240185</v>
      </c>
      <c r="F565" s="55" t="s">
        <v>926</v>
      </c>
      <c r="G565" s="55"/>
      <c r="H565" s="55"/>
      <c r="I565" s="55"/>
      <c r="J565" s="55"/>
      <c r="K565" s="55"/>
      <c r="L565" s="56"/>
      <c r="M565" s="57">
        <v>1</v>
      </c>
      <c r="N565" s="59">
        <v>45622</v>
      </c>
      <c r="O565" s="58">
        <f>IF(F565=$P$1,DATE(YEAR(N565)+1,MONTH(N565),DAY(N565)),IF(F565=$Q$1,DATE(YEAR(N565)+1,MONTH(N565),DAY(N565)),IF(F565=$R$1,DATE(YEAR(N565)+3,MONTH(N565),DAY(N565)),IF(F565=$S$1,DATE(YEAR(N565)+1,MONTH(N565),DAY(N565)),IF(F565=$T$1,DATE(YEAR(N565)+1,MONTH(N565),DAY(N565)),IF(F565=$U$1,DATE(YEAR(N565)+1,MONTH(N565),DAY(N565)),IF(F565="ЭМИ ПЧ 50",DATE(YEAR(N565)+3,MONTH(N565),DAY(N565)),"ошибка")))))))</f>
        <v>45987</v>
      </c>
      <c r="P565" s="52"/>
      <c r="Q565" s="52"/>
      <c r="R565" s="52"/>
      <c r="S565" s="52"/>
      <c r="T565" s="52"/>
      <c r="U565" s="52"/>
    </row>
    <row r="566" spans="1:21" x14ac:dyDescent="0.3">
      <c r="A566" s="101">
        <f>MAX($A$2:A565)+1</f>
        <v>311</v>
      </c>
      <c r="B566" s="102" t="s">
        <v>353</v>
      </c>
      <c r="C566" s="103" t="s">
        <v>378</v>
      </c>
      <c r="D566" s="60" t="str">
        <f t="shared" si="16"/>
        <v>Специалист (РТУ)</v>
      </c>
      <c r="E566" s="60" t="str">
        <f t="shared" si="17"/>
        <v>20240169</v>
      </c>
      <c r="F566" s="55" t="s">
        <v>205</v>
      </c>
      <c r="G566" s="55"/>
      <c r="H566" s="55"/>
      <c r="I566" s="55"/>
      <c r="J566" s="55"/>
      <c r="K566" s="55"/>
      <c r="L566" s="56"/>
      <c r="M566" s="57">
        <v>1</v>
      </c>
      <c r="N566" s="58">
        <v>45622</v>
      </c>
      <c r="O566" s="58">
        <f>IF(F566=$P$1,DATE(YEAR(N566)+1,MONTH(N566),DAY(N566)),IF(F566=$Q$1,DATE(YEAR(N566)+1,MONTH(N566),DAY(N566)),IF(F566=$R$1,DATE(YEAR(N566)+3,MONTH(N566),DAY(N566)),IF(F566=$S$1,DATE(YEAR(N566)+1,MONTH(N566),DAY(N566)),IF(F566=$T$1,DATE(YEAR(N566)+1,MONTH(N566),DAY(N566)),IF(F566=$U$1,DATE(YEAR(N566)+1,MONTH(N566),DAY(N566)),IF(F566="ЭМИ ПЧ 50",DATE(YEAR(N566)+3,MONTH(N566),DAY(N566)),"ошибка")))))))</f>
        <v>45987</v>
      </c>
      <c r="P566" s="52">
        <v>1</v>
      </c>
      <c r="Q566" s="52">
        <v>1</v>
      </c>
      <c r="R566" s="52"/>
      <c r="S566" s="52"/>
      <c r="T566" s="52"/>
      <c r="U566" s="52"/>
    </row>
    <row r="567" spans="1:21" x14ac:dyDescent="0.3">
      <c r="A567" s="101"/>
      <c r="B567" s="102"/>
      <c r="C567" s="103"/>
      <c r="D567" s="60" t="str">
        <f t="shared" si="16"/>
        <v>Специалист (РТУ)</v>
      </c>
      <c r="E567" s="60" t="str">
        <f t="shared" si="17"/>
        <v>20240169</v>
      </c>
      <c r="F567" s="55" t="s">
        <v>926</v>
      </c>
      <c r="G567" s="55"/>
      <c r="H567" s="55"/>
      <c r="I567" s="55"/>
      <c r="J567" s="55"/>
      <c r="K567" s="55"/>
      <c r="L567" s="56"/>
      <c r="M567" s="57">
        <v>1</v>
      </c>
      <c r="N567" s="59">
        <v>45622</v>
      </c>
      <c r="O567" s="58">
        <f>IF(F567=$P$1,DATE(YEAR(N567)+1,MONTH(N567),DAY(N567)),IF(F567=$Q$1,DATE(YEAR(N567)+1,MONTH(N567),DAY(N567)),IF(F567=$R$1,DATE(YEAR(N567)+3,MONTH(N567),DAY(N567)),IF(F567=$S$1,DATE(YEAR(N567)+1,MONTH(N567),DAY(N567)),IF(F567=$T$1,DATE(YEAR(N567)+1,MONTH(N567),DAY(N567)),IF(F567=$U$1,DATE(YEAR(N567)+1,MONTH(N567),DAY(N567)),IF(F567="ЭМИ ПЧ 50",DATE(YEAR(N567)+3,MONTH(N567),DAY(N567)),"ошибка")))))))</f>
        <v>45987</v>
      </c>
      <c r="P567" s="52"/>
      <c r="Q567" s="52"/>
      <c r="R567" s="52"/>
      <c r="S567" s="52"/>
      <c r="T567" s="52"/>
      <c r="U567" s="52"/>
    </row>
    <row r="568" spans="1:21" x14ac:dyDescent="0.3">
      <c r="A568" s="101">
        <f>MAX($A$2:A567)+1</f>
        <v>312</v>
      </c>
      <c r="B568" s="102" t="s">
        <v>353</v>
      </c>
      <c r="C568" s="103" t="s">
        <v>379</v>
      </c>
      <c r="D568" s="60" t="str">
        <f t="shared" si="16"/>
        <v>Специалист (РТУ)</v>
      </c>
      <c r="E568" s="60" t="str">
        <f t="shared" si="17"/>
        <v>20240170</v>
      </c>
      <c r="F568" s="55" t="s">
        <v>205</v>
      </c>
      <c r="G568" s="55"/>
      <c r="H568" s="55"/>
      <c r="I568" s="55"/>
      <c r="J568" s="55"/>
      <c r="K568" s="55"/>
      <c r="L568" s="56"/>
      <c r="M568" s="57">
        <v>1</v>
      </c>
      <c r="N568" s="58">
        <v>45622</v>
      </c>
      <c r="O568" s="58">
        <f>IF(F568=$P$1,DATE(YEAR(N568)+1,MONTH(N568),DAY(N568)),IF(F568=$Q$1,DATE(YEAR(N568)+1,MONTH(N568),DAY(N568)),IF(F568=$R$1,DATE(YEAR(N568)+3,MONTH(N568),DAY(N568)),IF(F568=$S$1,DATE(YEAR(N568)+1,MONTH(N568),DAY(N568)),IF(F568=$T$1,DATE(YEAR(N568)+1,MONTH(N568),DAY(N568)),IF(F568=$U$1,DATE(YEAR(N568)+1,MONTH(N568),DAY(N568)),IF(F568="ЭМИ ПЧ 50",DATE(YEAR(N568)+3,MONTH(N568),DAY(N568)),"ошибка")))))))</f>
        <v>45987</v>
      </c>
      <c r="P568" s="52">
        <v>1</v>
      </c>
      <c r="Q568" s="52">
        <v>1</v>
      </c>
      <c r="R568" s="52"/>
      <c r="S568" s="52"/>
      <c r="T568" s="52"/>
      <c r="U568" s="52"/>
    </row>
    <row r="569" spans="1:21" x14ac:dyDescent="0.3">
      <c r="A569" s="101"/>
      <c r="B569" s="102"/>
      <c r="C569" s="103"/>
      <c r="D569" s="60" t="str">
        <f t="shared" si="16"/>
        <v>Специалист (РТУ)</v>
      </c>
      <c r="E569" s="60" t="str">
        <f t="shared" si="17"/>
        <v>20240170</v>
      </c>
      <c r="F569" s="55" t="s">
        <v>926</v>
      </c>
      <c r="G569" s="55"/>
      <c r="H569" s="55"/>
      <c r="I569" s="55"/>
      <c r="J569" s="55"/>
      <c r="K569" s="55"/>
      <c r="L569" s="56"/>
      <c r="M569" s="57">
        <v>1</v>
      </c>
      <c r="N569" s="59">
        <v>45622</v>
      </c>
      <c r="O569" s="58">
        <f>IF(F569=$P$1,DATE(YEAR(N569)+1,MONTH(N569),DAY(N569)),IF(F569=$Q$1,DATE(YEAR(N569)+1,MONTH(N569),DAY(N569)),IF(F569=$R$1,DATE(YEAR(N569)+3,MONTH(N569),DAY(N569)),IF(F569=$S$1,DATE(YEAR(N569)+1,MONTH(N569),DAY(N569)),IF(F569=$T$1,DATE(YEAR(N569)+1,MONTH(N569),DAY(N569)),IF(F569=$U$1,DATE(YEAR(N569)+1,MONTH(N569),DAY(N569)),IF(F569="ЭМИ ПЧ 50",DATE(YEAR(N569)+3,MONTH(N569),DAY(N569)),"ошибка")))))))</f>
        <v>45987</v>
      </c>
      <c r="P569" s="52"/>
      <c r="Q569" s="52"/>
      <c r="R569" s="52"/>
      <c r="S569" s="52"/>
      <c r="T569" s="52"/>
      <c r="U569" s="52"/>
    </row>
    <row r="570" spans="1:21" x14ac:dyDescent="0.3">
      <c r="A570" s="101">
        <f>MAX($A$2:A569)+1</f>
        <v>313</v>
      </c>
      <c r="B570" s="102" t="s">
        <v>353</v>
      </c>
      <c r="C570" s="103" t="s">
        <v>380</v>
      </c>
      <c r="D570" s="60" t="str">
        <f t="shared" si="16"/>
        <v>Специалист (РТУ)</v>
      </c>
      <c r="E570" s="60" t="str">
        <f t="shared" si="17"/>
        <v>20240171</v>
      </c>
      <c r="F570" s="55" t="s">
        <v>205</v>
      </c>
      <c r="G570" s="55"/>
      <c r="H570" s="55"/>
      <c r="I570" s="55"/>
      <c r="J570" s="55"/>
      <c r="K570" s="55"/>
      <c r="L570" s="56"/>
      <c r="M570" s="57">
        <v>1</v>
      </c>
      <c r="N570" s="58">
        <v>45622</v>
      </c>
      <c r="O570" s="58">
        <f>IF(F570=$P$1,DATE(YEAR(N570)+1,MONTH(N570),DAY(N570)),IF(F570=$Q$1,DATE(YEAR(N570)+1,MONTH(N570),DAY(N570)),IF(F570=$R$1,DATE(YEAR(N570)+3,MONTH(N570),DAY(N570)),IF(F570=$S$1,DATE(YEAR(N570)+1,MONTH(N570),DAY(N570)),IF(F570=$T$1,DATE(YEAR(N570)+1,MONTH(N570),DAY(N570)),IF(F570=$U$1,DATE(YEAR(N570)+1,MONTH(N570),DAY(N570)),IF(F570="ЭМИ ПЧ 50",DATE(YEAR(N570)+3,MONTH(N570),DAY(N570)),"ошибка")))))))</f>
        <v>45987</v>
      </c>
      <c r="P570" s="52">
        <v>1</v>
      </c>
      <c r="Q570" s="52">
        <v>1</v>
      </c>
      <c r="R570" s="52"/>
      <c r="S570" s="52"/>
      <c r="T570" s="52"/>
      <c r="U570" s="52"/>
    </row>
    <row r="571" spans="1:21" x14ac:dyDescent="0.3">
      <c r="A571" s="101"/>
      <c r="B571" s="102"/>
      <c r="C571" s="103"/>
      <c r="D571" s="60" t="str">
        <f t="shared" si="16"/>
        <v>Специалист (РТУ)</v>
      </c>
      <c r="E571" s="60" t="str">
        <f t="shared" si="17"/>
        <v>20240171</v>
      </c>
      <c r="F571" s="55" t="s">
        <v>926</v>
      </c>
      <c r="G571" s="55"/>
      <c r="H571" s="55"/>
      <c r="I571" s="55"/>
      <c r="J571" s="55"/>
      <c r="K571" s="55"/>
      <c r="L571" s="56"/>
      <c r="M571" s="57">
        <v>1</v>
      </c>
      <c r="N571" s="59">
        <v>45622</v>
      </c>
      <c r="O571" s="58">
        <f>IF(F571=$P$1,DATE(YEAR(N571)+1,MONTH(N571),DAY(N571)),IF(F571=$Q$1,DATE(YEAR(N571)+1,MONTH(N571),DAY(N571)),IF(F571=$R$1,DATE(YEAR(N571)+3,MONTH(N571),DAY(N571)),IF(F571=$S$1,DATE(YEAR(N571)+1,MONTH(N571),DAY(N571)),IF(F571=$T$1,DATE(YEAR(N571)+1,MONTH(N571),DAY(N571)),IF(F571=$U$1,DATE(YEAR(N571)+1,MONTH(N571),DAY(N571)),IF(F571="ЭМИ ПЧ 50",DATE(YEAR(N571)+3,MONTH(N571),DAY(N571)),"ошибка")))))))</f>
        <v>45987</v>
      </c>
      <c r="P571" s="52"/>
      <c r="Q571" s="52"/>
      <c r="R571" s="52"/>
      <c r="S571" s="52"/>
      <c r="T571" s="52"/>
      <c r="U571" s="52"/>
    </row>
    <row r="572" spans="1:21" ht="27.6" x14ac:dyDescent="0.3">
      <c r="A572" s="52">
        <f>MAX($A$2:A571)+1</f>
        <v>314</v>
      </c>
      <c r="B572" s="53" t="s">
        <v>353</v>
      </c>
      <c r="C572" s="60" t="s">
        <v>381</v>
      </c>
      <c r="D572" s="60" t="str">
        <f t="shared" si="16"/>
        <v>Охранник (ЦПО)</v>
      </c>
      <c r="E572" s="60" t="str">
        <f t="shared" si="17"/>
        <v>20230081</v>
      </c>
      <c r="F572" s="55" t="s">
        <v>205</v>
      </c>
      <c r="G572" s="55"/>
      <c r="H572" s="55"/>
      <c r="I572" s="55"/>
      <c r="J572" s="55"/>
      <c r="K572" s="55"/>
      <c r="L572" s="56"/>
      <c r="M572" s="57">
        <v>1</v>
      </c>
      <c r="N572" s="58">
        <v>45622</v>
      </c>
      <c r="O572" s="58">
        <f>IF(F572=$P$1,DATE(YEAR(N572)+1,MONTH(N572),DAY(N572)),IF(F572=$Q$1,DATE(YEAR(N572)+1,MONTH(N572),DAY(N572)),IF(F572=$R$1,DATE(YEAR(N572)+3,MONTH(N572),DAY(N572)),IF(F572=$S$1,DATE(YEAR(N572)+1,MONTH(N572),DAY(N572)),IF(F572=$T$1,DATE(YEAR(N572)+1,MONTH(N572),DAY(N572)),IF(F572=$U$1,DATE(YEAR(N572)+1,MONTH(N572),DAY(N572)),IF(F572="ЭМИ ПЧ 50",DATE(YEAR(N572)+3,MONTH(N572),DAY(N572)),"ошибка")))))))</f>
        <v>45987</v>
      </c>
      <c r="P572" s="52">
        <v>1</v>
      </c>
      <c r="Q572" s="52"/>
      <c r="R572" s="52"/>
      <c r="S572" s="52"/>
      <c r="T572" s="52"/>
      <c r="U572" s="52"/>
    </row>
    <row r="573" spans="1:21" ht="27.6" x14ac:dyDescent="0.3">
      <c r="A573" s="52">
        <f>MAX($A$2:A572)+1</f>
        <v>315</v>
      </c>
      <c r="B573" s="53" t="s">
        <v>353</v>
      </c>
      <c r="C573" s="60" t="s">
        <v>382</v>
      </c>
      <c r="D573" s="60" t="str">
        <f t="shared" si="16"/>
        <v>Охранник (ЦПО)</v>
      </c>
      <c r="E573" s="60" t="str">
        <f t="shared" si="17"/>
        <v>20230082</v>
      </c>
      <c r="F573" s="55" t="s">
        <v>205</v>
      </c>
      <c r="G573" s="55"/>
      <c r="H573" s="55"/>
      <c r="I573" s="55"/>
      <c r="J573" s="55"/>
      <c r="K573" s="55"/>
      <c r="L573" s="56"/>
      <c r="M573" s="57">
        <v>1</v>
      </c>
      <c r="N573" s="59">
        <v>45622</v>
      </c>
      <c r="O573" s="58">
        <f>IF(F573=$P$1,DATE(YEAR(N573)+1,MONTH(N573),DAY(N573)),IF(F573=$Q$1,DATE(YEAR(N573)+1,MONTH(N573),DAY(N573)),IF(F573=$R$1,DATE(YEAR(N573)+3,MONTH(N573),DAY(N573)),IF(F573=$S$1,DATE(YEAR(N573)+1,MONTH(N573),DAY(N573)),IF(F573=$T$1,DATE(YEAR(N573)+1,MONTH(N573),DAY(N573)),IF(F573=$U$1,DATE(YEAR(N573)+1,MONTH(N573),DAY(N573)),IF(F573="ЭМИ ПЧ 50",DATE(YEAR(N573)+3,MONTH(N573),DAY(N573)),"ошибка")))))))</f>
        <v>45987</v>
      </c>
      <c r="P573" s="52">
        <v>1</v>
      </c>
      <c r="Q573" s="52"/>
      <c r="R573" s="52"/>
      <c r="S573" s="52"/>
      <c r="T573" s="52"/>
      <c r="U573" s="52"/>
    </row>
    <row r="574" spans="1:21" ht="41.4" x14ac:dyDescent="0.3">
      <c r="A574" s="52">
        <f>MAX($A$2:A573)+1</f>
        <v>316</v>
      </c>
      <c r="B574" s="53" t="s">
        <v>353</v>
      </c>
      <c r="C574" s="60" t="s">
        <v>383</v>
      </c>
      <c r="D574" s="60" t="str">
        <f t="shared" si="16"/>
        <v>Старший охранник (Основной вход)</v>
      </c>
      <c r="E574" s="60" t="str">
        <f t="shared" si="17"/>
        <v>20230083</v>
      </c>
      <c r="F574" s="55" t="s">
        <v>205</v>
      </c>
      <c r="G574" s="55"/>
      <c r="H574" s="55"/>
      <c r="I574" s="55"/>
      <c r="J574" s="55"/>
      <c r="K574" s="55"/>
      <c r="L574" s="56"/>
      <c r="M574" s="57">
        <v>1</v>
      </c>
      <c r="N574" s="58">
        <v>45622</v>
      </c>
      <c r="O574" s="58">
        <f>IF(F574=$P$1,DATE(YEAR(N574)+1,MONTH(N574),DAY(N574)),IF(F574=$Q$1,DATE(YEAR(N574)+1,MONTH(N574),DAY(N574)),IF(F574=$R$1,DATE(YEAR(N574)+3,MONTH(N574),DAY(N574)),IF(F574=$S$1,DATE(YEAR(N574)+1,MONTH(N574),DAY(N574)),IF(F574=$T$1,DATE(YEAR(N574)+1,MONTH(N574),DAY(N574)),IF(F574=$U$1,DATE(YEAR(N574)+1,MONTH(N574),DAY(N574)),IF(F574="ЭМИ ПЧ 50",DATE(YEAR(N574)+3,MONTH(N574),DAY(N574)),"ошибка")))))))</f>
        <v>45987</v>
      </c>
      <c r="P574" s="52">
        <v>1</v>
      </c>
      <c r="Q574" s="52"/>
      <c r="R574" s="52"/>
      <c r="S574" s="52"/>
      <c r="T574" s="52"/>
      <c r="U574" s="52"/>
    </row>
    <row r="575" spans="1:21" ht="41.4" x14ac:dyDescent="0.3">
      <c r="A575" s="52">
        <f>MAX($A$2:A574)+1</f>
        <v>317</v>
      </c>
      <c r="B575" s="53" t="s">
        <v>353</v>
      </c>
      <c r="C575" s="60" t="s">
        <v>384</v>
      </c>
      <c r="D575" s="60" t="str">
        <f t="shared" si="16"/>
        <v>Охранник (Основной вход КПП № 3)</v>
      </c>
      <c r="E575" s="60" t="str">
        <f t="shared" si="17"/>
        <v>20230084</v>
      </c>
      <c r="F575" s="55" t="s">
        <v>205</v>
      </c>
      <c r="G575" s="55"/>
      <c r="H575" s="55"/>
      <c r="I575" s="55"/>
      <c r="J575" s="55"/>
      <c r="K575" s="55"/>
      <c r="L575" s="56"/>
      <c r="M575" s="57">
        <v>1</v>
      </c>
      <c r="N575" s="59">
        <v>45622</v>
      </c>
      <c r="O575" s="58">
        <f>IF(F575=$P$1,DATE(YEAR(N575)+1,MONTH(N575),DAY(N575)),IF(F575=$Q$1,DATE(YEAR(N575)+1,MONTH(N575),DAY(N575)),IF(F575=$R$1,DATE(YEAR(N575)+3,MONTH(N575),DAY(N575)),IF(F575=$S$1,DATE(YEAR(N575)+1,MONTH(N575),DAY(N575)),IF(F575=$T$1,DATE(YEAR(N575)+1,MONTH(N575),DAY(N575)),IF(F575=$U$1,DATE(YEAR(N575)+1,MONTH(N575),DAY(N575)),IF(F575="ЭМИ ПЧ 50",DATE(YEAR(N575)+3,MONTH(N575),DAY(N575)),"ошибка")))))))</f>
        <v>45987</v>
      </c>
      <c r="P575" s="52">
        <v>1</v>
      </c>
      <c r="Q575" s="52"/>
      <c r="R575" s="52"/>
      <c r="S575" s="52"/>
      <c r="T575" s="52"/>
      <c r="U575" s="52"/>
    </row>
    <row r="576" spans="1:21" ht="41.4" x14ac:dyDescent="0.3">
      <c r="A576" s="52">
        <f>MAX($A$2:A575)+1</f>
        <v>318</v>
      </c>
      <c r="B576" s="53" t="s">
        <v>353</v>
      </c>
      <c r="C576" s="60" t="s">
        <v>385</v>
      </c>
      <c r="D576" s="60" t="str">
        <f t="shared" si="16"/>
        <v>Охранник (Основной вход КПП № 3)</v>
      </c>
      <c r="E576" s="60" t="str">
        <f t="shared" si="17"/>
        <v>20230085</v>
      </c>
      <c r="F576" s="55" t="s">
        <v>205</v>
      </c>
      <c r="G576" s="55"/>
      <c r="H576" s="55"/>
      <c r="I576" s="55"/>
      <c r="J576" s="55"/>
      <c r="K576" s="55"/>
      <c r="L576" s="56"/>
      <c r="M576" s="57">
        <v>1</v>
      </c>
      <c r="N576" s="58">
        <v>45622</v>
      </c>
      <c r="O576" s="58">
        <f>IF(F576=$P$1,DATE(YEAR(N576)+1,MONTH(N576),DAY(N576)),IF(F576=$Q$1,DATE(YEAR(N576)+1,MONTH(N576),DAY(N576)),IF(F576=$R$1,DATE(YEAR(N576)+3,MONTH(N576),DAY(N576)),IF(F576=$S$1,DATE(YEAR(N576)+1,MONTH(N576),DAY(N576)),IF(F576=$T$1,DATE(YEAR(N576)+1,MONTH(N576),DAY(N576)),IF(F576=$U$1,DATE(YEAR(N576)+1,MONTH(N576),DAY(N576)),IF(F576="ЭМИ ПЧ 50",DATE(YEAR(N576)+3,MONTH(N576),DAY(N576)),"ошибка")))))))</f>
        <v>45987</v>
      </c>
      <c r="P576" s="52">
        <v>1</v>
      </c>
      <c r="Q576" s="52"/>
      <c r="R576" s="52"/>
      <c r="S576" s="52"/>
      <c r="T576" s="52"/>
      <c r="U576" s="52"/>
    </row>
    <row r="577" spans="1:21" ht="27.6" x14ac:dyDescent="0.3">
      <c r="A577" s="101">
        <f>MAX($A$2:A576)+1</f>
        <v>319</v>
      </c>
      <c r="B577" s="102" t="s">
        <v>353</v>
      </c>
      <c r="C577" s="103" t="s">
        <v>386</v>
      </c>
      <c r="D577" s="60" t="str">
        <f t="shared" si="16"/>
        <v>Старший охранник (Основной вход КПП № 4)</v>
      </c>
      <c r="E577" s="60" t="str">
        <f t="shared" si="17"/>
        <v>20240019</v>
      </c>
      <c r="F577" s="55" t="s">
        <v>205</v>
      </c>
      <c r="G577" s="55"/>
      <c r="H577" s="55"/>
      <c r="I577" s="55"/>
      <c r="J577" s="55"/>
      <c r="K577" s="55"/>
      <c r="L577" s="56"/>
      <c r="M577" s="57">
        <v>1</v>
      </c>
      <c r="N577" s="59">
        <v>45622</v>
      </c>
      <c r="O577" s="58">
        <f>IF(F577=$P$1,DATE(YEAR(N577)+1,MONTH(N577),DAY(N577)),IF(F577=$Q$1,DATE(YEAR(N577)+1,MONTH(N577),DAY(N577)),IF(F577=$R$1,DATE(YEAR(N577)+3,MONTH(N577),DAY(N577)),IF(F577=$S$1,DATE(YEAR(N577)+1,MONTH(N577),DAY(N577)),IF(F577=$T$1,DATE(YEAR(N577)+1,MONTH(N577),DAY(N577)),IF(F577=$U$1,DATE(YEAR(N577)+1,MONTH(N577),DAY(N577)),IF(F577="ЭМИ ПЧ 50",DATE(YEAR(N577)+3,MONTH(N577),DAY(N577)),"ошибка")))))))</f>
        <v>45987</v>
      </c>
      <c r="P577" s="52">
        <v>1</v>
      </c>
      <c r="Q577" s="52">
        <v>1</v>
      </c>
      <c r="R577" s="52"/>
      <c r="S577" s="52"/>
      <c r="T577" s="52"/>
      <c r="U577" s="52"/>
    </row>
    <row r="578" spans="1:21" ht="27.6" x14ac:dyDescent="0.3">
      <c r="A578" s="101"/>
      <c r="B578" s="102"/>
      <c r="C578" s="103"/>
      <c r="D578" s="60" t="str">
        <f t="shared" si="16"/>
        <v>Старший охранник (Основной вход КПП № 4)</v>
      </c>
      <c r="E578" s="60" t="str">
        <f t="shared" si="17"/>
        <v>20240019</v>
      </c>
      <c r="F578" s="55" t="s">
        <v>926</v>
      </c>
      <c r="G578" s="55"/>
      <c r="H578" s="55"/>
      <c r="I578" s="55"/>
      <c r="J578" s="55"/>
      <c r="K578" s="55"/>
      <c r="L578" s="56"/>
      <c r="M578" s="57">
        <v>1</v>
      </c>
      <c r="N578" s="58">
        <v>45622</v>
      </c>
      <c r="O578" s="58">
        <f>IF(F578=$P$1,DATE(YEAR(N578)+1,MONTH(N578),DAY(N578)),IF(F578=$Q$1,DATE(YEAR(N578)+1,MONTH(N578),DAY(N578)),IF(F578=$R$1,DATE(YEAR(N578)+3,MONTH(N578),DAY(N578)),IF(F578=$S$1,DATE(YEAR(N578)+1,MONTH(N578),DAY(N578)),IF(F578=$T$1,DATE(YEAR(N578)+1,MONTH(N578),DAY(N578)),IF(F578=$U$1,DATE(YEAR(N578)+1,MONTH(N578),DAY(N578)),IF(F578="ЭМИ ПЧ 50",DATE(YEAR(N578)+3,MONTH(N578),DAY(N578)),"ошибка")))))))</f>
        <v>45987</v>
      </c>
      <c r="P578" s="52"/>
      <c r="Q578" s="52"/>
      <c r="R578" s="52"/>
      <c r="S578" s="52"/>
      <c r="T578" s="52"/>
      <c r="U578" s="52"/>
    </row>
    <row r="579" spans="1:21" ht="41.4" x14ac:dyDescent="0.3">
      <c r="A579" s="52">
        <f>MAX($A$2:A578)+1</f>
        <v>320</v>
      </c>
      <c r="B579" s="53" t="s">
        <v>353</v>
      </c>
      <c r="C579" s="60" t="s">
        <v>387</v>
      </c>
      <c r="D579" s="60" t="str">
        <f t="shared" si="16"/>
        <v>Охранник (Основной вход, КПП №4)</v>
      </c>
      <c r="E579" s="60" t="str">
        <f t="shared" si="17"/>
        <v>20230086</v>
      </c>
      <c r="F579" s="55" t="s">
        <v>205</v>
      </c>
      <c r="G579" s="55"/>
      <c r="H579" s="55"/>
      <c r="I579" s="55"/>
      <c r="J579" s="55"/>
      <c r="K579" s="55"/>
      <c r="L579" s="56"/>
      <c r="M579" s="57">
        <v>1</v>
      </c>
      <c r="N579" s="59">
        <v>45622</v>
      </c>
      <c r="O579" s="58">
        <f>IF(F579=$P$1,DATE(YEAR(N579)+1,MONTH(N579),DAY(N579)),IF(F579=$Q$1,DATE(YEAR(N579)+1,MONTH(N579),DAY(N579)),IF(F579=$R$1,DATE(YEAR(N579)+3,MONTH(N579),DAY(N579)),IF(F579=$S$1,DATE(YEAR(N579)+1,MONTH(N579),DAY(N579)),IF(F579=$T$1,DATE(YEAR(N579)+1,MONTH(N579),DAY(N579)),IF(F579=$U$1,DATE(YEAR(N579)+1,MONTH(N579),DAY(N579)),IF(F579="ЭМИ ПЧ 50",DATE(YEAR(N579)+3,MONTH(N579),DAY(N579)),"ошибка")))))))</f>
        <v>45987</v>
      </c>
      <c r="P579" s="52">
        <v>1</v>
      </c>
      <c r="Q579" s="52"/>
      <c r="R579" s="52"/>
      <c r="S579" s="52"/>
      <c r="T579" s="52"/>
      <c r="U579" s="52"/>
    </row>
    <row r="580" spans="1:21" ht="41.4" x14ac:dyDescent="0.3">
      <c r="A580" s="52">
        <f>MAX($A$2:A579)+1</f>
        <v>321</v>
      </c>
      <c r="B580" s="53" t="s">
        <v>353</v>
      </c>
      <c r="C580" s="60" t="s">
        <v>388</v>
      </c>
      <c r="D580" s="60" t="str">
        <f t="shared" si="16"/>
        <v>Охранник (Основной вход, КПП №4)</v>
      </c>
      <c r="E580" s="60" t="str">
        <f t="shared" si="17"/>
        <v>20230087</v>
      </c>
      <c r="F580" s="55" t="s">
        <v>205</v>
      </c>
      <c r="G580" s="55"/>
      <c r="H580" s="55"/>
      <c r="I580" s="55"/>
      <c r="J580" s="55"/>
      <c r="K580" s="55"/>
      <c r="L580" s="56"/>
      <c r="M580" s="57">
        <v>1</v>
      </c>
      <c r="N580" s="58">
        <v>45622</v>
      </c>
      <c r="O580" s="58">
        <f>IF(F580=$P$1,DATE(YEAR(N580)+1,MONTH(N580),DAY(N580)),IF(F580=$Q$1,DATE(YEAR(N580)+1,MONTH(N580),DAY(N580)),IF(F580=$R$1,DATE(YEAR(N580)+3,MONTH(N580),DAY(N580)),IF(F580=$S$1,DATE(YEAR(N580)+1,MONTH(N580),DAY(N580)),IF(F580=$T$1,DATE(YEAR(N580)+1,MONTH(N580),DAY(N580)),IF(F580=$U$1,DATE(YEAR(N580)+1,MONTH(N580),DAY(N580)),IF(F580="ЭМИ ПЧ 50",DATE(YEAR(N580)+3,MONTH(N580),DAY(N580)),"ошибка")))))))</f>
        <v>45987</v>
      </c>
      <c r="P580" s="52">
        <v>1</v>
      </c>
      <c r="Q580" s="52"/>
      <c r="R580" s="52"/>
      <c r="S580" s="52"/>
      <c r="T580" s="52"/>
      <c r="U580" s="52"/>
    </row>
    <row r="581" spans="1:21" ht="41.4" x14ac:dyDescent="0.3">
      <c r="A581" s="52">
        <f>MAX($A$2:A580)+1</f>
        <v>322</v>
      </c>
      <c r="B581" s="53" t="s">
        <v>353</v>
      </c>
      <c r="C581" s="60" t="s">
        <v>389</v>
      </c>
      <c r="D581" s="60" t="str">
        <f t="shared" si="16"/>
        <v>Охранник (Основной вход, КПП № 4)</v>
      </c>
      <c r="E581" s="60" t="str">
        <f t="shared" si="17"/>
        <v>20230088</v>
      </c>
      <c r="F581" s="55" t="s">
        <v>205</v>
      </c>
      <c r="G581" s="55"/>
      <c r="H581" s="55"/>
      <c r="I581" s="55"/>
      <c r="J581" s="55"/>
      <c r="K581" s="55"/>
      <c r="L581" s="56"/>
      <c r="M581" s="57">
        <v>1</v>
      </c>
      <c r="N581" s="59">
        <v>45622</v>
      </c>
      <c r="O581" s="58">
        <f>IF(F581=$P$1,DATE(YEAR(N581)+1,MONTH(N581),DAY(N581)),IF(F581=$Q$1,DATE(YEAR(N581)+1,MONTH(N581),DAY(N581)),IF(F581=$R$1,DATE(YEAR(N581)+3,MONTH(N581),DAY(N581)),IF(F581=$S$1,DATE(YEAR(N581)+1,MONTH(N581),DAY(N581)),IF(F581=$T$1,DATE(YEAR(N581)+1,MONTH(N581),DAY(N581)),IF(F581=$U$1,DATE(YEAR(N581)+1,MONTH(N581),DAY(N581)),IF(F581="ЭМИ ПЧ 50",DATE(YEAR(N581)+3,MONTH(N581),DAY(N581)),"ошибка")))))))</f>
        <v>45987</v>
      </c>
      <c r="P581" s="52">
        <v>1</v>
      </c>
      <c r="Q581" s="52"/>
      <c r="R581" s="52"/>
      <c r="S581" s="52"/>
      <c r="T581" s="52"/>
      <c r="U581" s="52"/>
    </row>
    <row r="582" spans="1:21" x14ac:dyDescent="0.3">
      <c r="A582" s="101">
        <f>MAX($A$2:A581)+1</f>
        <v>323</v>
      </c>
      <c r="B582" s="102" t="s">
        <v>353</v>
      </c>
      <c r="C582" s="103" t="s">
        <v>390</v>
      </c>
      <c r="D582" s="60" t="str">
        <f t="shared" si="16"/>
        <v>Охранник (ЛПО)</v>
      </c>
      <c r="E582" s="60" t="str">
        <f t="shared" si="17"/>
        <v>20240020</v>
      </c>
      <c r="F582" s="55" t="s">
        <v>205</v>
      </c>
      <c r="G582" s="55"/>
      <c r="H582" s="55"/>
      <c r="I582" s="55"/>
      <c r="J582" s="55"/>
      <c r="K582" s="55"/>
      <c r="L582" s="56"/>
      <c r="M582" s="57">
        <v>1</v>
      </c>
      <c r="N582" s="58">
        <v>45622</v>
      </c>
      <c r="O582" s="58">
        <f>IF(F582=$P$1,DATE(YEAR(N582)+1,MONTH(N582),DAY(N582)),IF(F582=$Q$1,DATE(YEAR(N582)+1,MONTH(N582),DAY(N582)),IF(F582=$R$1,DATE(YEAR(N582)+3,MONTH(N582),DAY(N582)),IF(F582=$S$1,DATE(YEAR(N582)+1,MONTH(N582),DAY(N582)),IF(F582=$T$1,DATE(YEAR(N582)+1,MONTH(N582),DAY(N582)),IF(F582=$U$1,DATE(YEAR(N582)+1,MONTH(N582),DAY(N582)),IF(F582="ЭМИ ПЧ 50",DATE(YEAR(N582)+3,MONTH(N582),DAY(N582)),"ошибка")))))))</f>
        <v>45987</v>
      </c>
      <c r="P582" s="52">
        <v>1</v>
      </c>
      <c r="Q582" s="52">
        <v>1</v>
      </c>
      <c r="R582" s="52"/>
      <c r="S582" s="52"/>
      <c r="T582" s="52"/>
      <c r="U582" s="52"/>
    </row>
    <row r="583" spans="1:21" x14ac:dyDescent="0.3">
      <c r="A583" s="101"/>
      <c r="B583" s="102"/>
      <c r="C583" s="103"/>
      <c r="D583" s="60" t="str">
        <f t="shared" si="16"/>
        <v>Охранник (ЛПО)</v>
      </c>
      <c r="E583" s="60" t="str">
        <f t="shared" si="17"/>
        <v>20240020</v>
      </c>
      <c r="F583" s="55" t="s">
        <v>926</v>
      </c>
      <c r="G583" s="55"/>
      <c r="H583" s="55"/>
      <c r="I583" s="55"/>
      <c r="J583" s="55"/>
      <c r="K583" s="55"/>
      <c r="L583" s="56"/>
      <c r="M583" s="57">
        <v>1</v>
      </c>
      <c r="N583" s="59">
        <v>45622</v>
      </c>
      <c r="O583" s="58">
        <f>IF(F583=$P$1,DATE(YEAR(N583)+1,MONTH(N583),DAY(N583)),IF(F583=$Q$1,DATE(YEAR(N583)+1,MONTH(N583),DAY(N583)),IF(F583=$R$1,DATE(YEAR(N583)+3,MONTH(N583),DAY(N583)),IF(F583=$S$1,DATE(YEAR(N583)+1,MONTH(N583),DAY(N583)),IF(F583=$T$1,DATE(YEAR(N583)+1,MONTH(N583),DAY(N583)),IF(F583=$U$1,DATE(YEAR(N583)+1,MONTH(N583),DAY(N583)),IF(F583="ЭМИ ПЧ 50",DATE(YEAR(N583)+3,MONTH(N583),DAY(N583)),"ошибка")))))))</f>
        <v>45987</v>
      </c>
      <c r="P583" s="52"/>
      <c r="Q583" s="52"/>
      <c r="R583" s="52"/>
      <c r="S583" s="52"/>
      <c r="T583" s="52"/>
      <c r="U583" s="52"/>
    </row>
    <row r="584" spans="1:21" ht="41.4" x14ac:dyDescent="0.3">
      <c r="A584" s="52">
        <f>MAX($A$2:A583)+1</f>
        <v>324</v>
      </c>
      <c r="B584" s="53" t="s">
        <v>353</v>
      </c>
      <c r="C584" s="60" t="s">
        <v>391</v>
      </c>
      <c r="D584" s="60" t="str">
        <f t="shared" si="16"/>
        <v>Старший охранник (КПП № 5 (север)</v>
      </c>
      <c r="E584" s="60" t="str">
        <f t="shared" si="17"/>
        <v>20230089</v>
      </c>
      <c r="F584" s="55" t="s">
        <v>205</v>
      </c>
      <c r="G584" s="55"/>
      <c r="H584" s="55"/>
      <c r="I584" s="55"/>
      <c r="J584" s="55"/>
      <c r="K584" s="55"/>
      <c r="L584" s="56"/>
      <c r="M584" s="57">
        <v>1</v>
      </c>
      <c r="N584" s="58">
        <v>45622</v>
      </c>
      <c r="O584" s="58">
        <f>IF(F584=$P$1,DATE(YEAR(N584)+1,MONTH(N584),DAY(N584)),IF(F584=$Q$1,DATE(YEAR(N584)+1,MONTH(N584),DAY(N584)),IF(F584=$R$1,DATE(YEAR(N584)+3,MONTH(N584),DAY(N584)),IF(F584=$S$1,DATE(YEAR(N584)+1,MONTH(N584),DAY(N584)),IF(F584=$T$1,DATE(YEAR(N584)+1,MONTH(N584),DAY(N584)),IF(F584=$U$1,DATE(YEAR(N584)+1,MONTH(N584),DAY(N584)),IF(F584="ЭМИ ПЧ 50",DATE(YEAR(N584)+3,MONTH(N584),DAY(N584)),"ошибка")))))))</f>
        <v>45987</v>
      </c>
      <c r="P584" s="52">
        <v>1</v>
      </c>
      <c r="Q584" s="52"/>
      <c r="R584" s="52"/>
      <c r="S584" s="52"/>
      <c r="T584" s="52"/>
      <c r="U584" s="52"/>
    </row>
    <row r="585" spans="1:21" ht="27.6" x14ac:dyDescent="0.3">
      <c r="A585" s="52">
        <f>MAX($A$2:A584)+1</f>
        <v>325</v>
      </c>
      <c r="B585" s="53" t="s">
        <v>353</v>
      </c>
      <c r="C585" s="60" t="s">
        <v>392</v>
      </c>
      <c r="D585" s="60" t="str">
        <f t="shared" si="16"/>
        <v>Охранник  (КПП № 5 (север)</v>
      </c>
      <c r="E585" s="60" t="str">
        <f t="shared" si="17"/>
        <v>20230090</v>
      </c>
      <c r="F585" s="55" t="s">
        <v>205</v>
      </c>
      <c r="G585" s="55"/>
      <c r="H585" s="55"/>
      <c r="I585" s="55"/>
      <c r="J585" s="55"/>
      <c r="K585" s="55"/>
      <c r="L585" s="56"/>
      <c r="M585" s="57">
        <v>1</v>
      </c>
      <c r="N585" s="59">
        <v>45622</v>
      </c>
      <c r="O585" s="58">
        <f>IF(F585=$P$1,DATE(YEAR(N585)+1,MONTH(N585),DAY(N585)),IF(F585=$Q$1,DATE(YEAR(N585)+1,MONTH(N585),DAY(N585)),IF(F585=$R$1,DATE(YEAR(N585)+3,MONTH(N585),DAY(N585)),IF(F585=$S$1,DATE(YEAR(N585)+1,MONTH(N585),DAY(N585)),IF(F585=$T$1,DATE(YEAR(N585)+1,MONTH(N585),DAY(N585)),IF(F585=$U$1,DATE(YEAR(N585)+1,MONTH(N585),DAY(N585)),IF(F585="ЭМИ ПЧ 50",DATE(YEAR(N585)+3,MONTH(N585),DAY(N585)),"ошибка")))))))</f>
        <v>45987</v>
      </c>
      <c r="P585" s="52">
        <v>1</v>
      </c>
      <c r="Q585" s="52"/>
      <c r="R585" s="52"/>
      <c r="S585" s="52"/>
      <c r="T585" s="52"/>
      <c r="U585" s="52"/>
    </row>
    <row r="586" spans="1:21" ht="27.6" x14ac:dyDescent="0.3">
      <c r="A586" s="52">
        <f>MAX($A$2:A585)+1</f>
        <v>326</v>
      </c>
      <c r="B586" s="53" t="s">
        <v>353</v>
      </c>
      <c r="C586" s="60" t="s">
        <v>393</v>
      </c>
      <c r="D586" s="60" t="str">
        <f t="shared" ref="D586:D649" si="18">IF(IFERROR(MID(C586,1,SEARCH(CHAR(10),C586,1)-1),0)=0,D585,MID(C586,1,SEARCH(CHAR(10),C586,1)-1))</f>
        <v>Охранник (КПП № 5 (север)</v>
      </c>
      <c r="E586" s="60" t="str">
        <f t="shared" ref="E586:E649" si="19">IF(IFERROR(MID(C586,SEARCH(CHAR(10),C586,1)+1,LEN(C586)-LEN(D586)),0)=0,E585,MID(C586,SEARCH(CHAR(10),C586,1)+1,LEN(C586)-LEN(D586)))</f>
        <v>20230091</v>
      </c>
      <c r="F586" s="55" t="s">
        <v>205</v>
      </c>
      <c r="G586" s="55"/>
      <c r="H586" s="55"/>
      <c r="I586" s="55"/>
      <c r="J586" s="55"/>
      <c r="K586" s="55"/>
      <c r="L586" s="56"/>
      <c r="M586" s="57">
        <v>1</v>
      </c>
      <c r="N586" s="58">
        <v>45622</v>
      </c>
      <c r="O586" s="58">
        <f>IF(F586=$P$1,DATE(YEAR(N586)+1,MONTH(N586),DAY(N586)),IF(F586=$Q$1,DATE(YEAR(N586)+1,MONTH(N586),DAY(N586)),IF(F586=$R$1,DATE(YEAR(N586)+3,MONTH(N586),DAY(N586)),IF(F586=$S$1,DATE(YEAR(N586)+1,MONTH(N586),DAY(N586)),IF(F586=$T$1,DATE(YEAR(N586)+1,MONTH(N586),DAY(N586)),IF(F586=$U$1,DATE(YEAR(N586)+1,MONTH(N586),DAY(N586)),IF(F586="ЭМИ ПЧ 50",DATE(YEAR(N586)+3,MONTH(N586),DAY(N586)),"ошибка")))))))</f>
        <v>45987</v>
      </c>
      <c r="P586" s="52">
        <v>1</v>
      </c>
      <c r="Q586" s="52"/>
      <c r="R586" s="52"/>
      <c r="S586" s="52"/>
      <c r="T586" s="52"/>
      <c r="U586" s="52"/>
    </row>
    <row r="587" spans="1:21" ht="27.6" x14ac:dyDescent="0.3">
      <c r="A587" s="52">
        <f>MAX($A$2:A586)+1</f>
        <v>327</v>
      </c>
      <c r="B587" s="53" t="s">
        <v>353</v>
      </c>
      <c r="C587" s="60" t="s">
        <v>394</v>
      </c>
      <c r="D587" s="60" t="str">
        <f t="shared" si="18"/>
        <v>Охранник (Патруль № 1)</v>
      </c>
      <c r="E587" s="60" t="str">
        <f t="shared" si="19"/>
        <v>20230092</v>
      </c>
      <c r="F587" s="55" t="s">
        <v>205</v>
      </c>
      <c r="G587" s="55"/>
      <c r="H587" s="55"/>
      <c r="I587" s="55"/>
      <c r="J587" s="55"/>
      <c r="K587" s="55"/>
      <c r="L587" s="56"/>
      <c r="M587" s="57">
        <v>1</v>
      </c>
      <c r="N587" s="59">
        <v>45622</v>
      </c>
      <c r="O587" s="58">
        <f>IF(F587=$P$1,DATE(YEAR(N587)+1,MONTH(N587),DAY(N587)),IF(F587=$Q$1,DATE(YEAR(N587)+1,MONTH(N587),DAY(N587)),IF(F587=$R$1,DATE(YEAR(N587)+3,MONTH(N587),DAY(N587)),IF(F587=$S$1,DATE(YEAR(N587)+1,MONTH(N587),DAY(N587)),IF(F587=$T$1,DATE(YEAR(N587)+1,MONTH(N587),DAY(N587)),IF(F587=$U$1,DATE(YEAR(N587)+1,MONTH(N587),DAY(N587)),IF(F587="ЭМИ ПЧ 50",DATE(YEAR(N587)+3,MONTH(N587),DAY(N587)),"ошибка")))))))</f>
        <v>45987</v>
      </c>
      <c r="P587" s="52">
        <v>1</v>
      </c>
      <c r="Q587" s="52"/>
      <c r="R587" s="52"/>
      <c r="S587" s="52"/>
      <c r="T587" s="52"/>
      <c r="U587" s="52"/>
    </row>
    <row r="588" spans="1:21" ht="27.6" x14ac:dyDescent="0.3">
      <c r="A588" s="52">
        <f>MAX($A$2:A587)+1</f>
        <v>328</v>
      </c>
      <c r="B588" s="53" t="s">
        <v>353</v>
      </c>
      <c r="C588" s="60" t="s">
        <v>395</v>
      </c>
      <c r="D588" s="60" t="str">
        <f t="shared" si="18"/>
        <v>Охранник (Патруль № 2)</v>
      </c>
      <c r="E588" s="60" t="str">
        <f t="shared" si="19"/>
        <v>20230093</v>
      </c>
      <c r="F588" s="55" t="s">
        <v>205</v>
      </c>
      <c r="G588" s="55"/>
      <c r="H588" s="55"/>
      <c r="I588" s="55"/>
      <c r="J588" s="55"/>
      <c r="K588" s="55"/>
      <c r="L588" s="56"/>
      <c r="M588" s="57">
        <v>1</v>
      </c>
      <c r="N588" s="58">
        <v>45622</v>
      </c>
      <c r="O588" s="58">
        <f>IF(F588=$P$1,DATE(YEAR(N588)+1,MONTH(N588),DAY(N588)),IF(F588=$Q$1,DATE(YEAR(N588)+1,MONTH(N588),DAY(N588)),IF(F588=$R$1,DATE(YEAR(N588)+3,MONTH(N588),DAY(N588)),IF(F588=$S$1,DATE(YEAR(N588)+1,MONTH(N588),DAY(N588)),IF(F588=$T$1,DATE(YEAR(N588)+1,MONTH(N588),DAY(N588)),IF(F588=$U$1,DATE(YEAR(N588)+1,MONTH(N588),DAY(N588)),IF(F588="ЭМИ ПЧ 50",DATE(YEAR(N588)+3,MONTH(N588),DAY(N588)),"ошибка")))))))</f>
        <v>45987</v>
      </c>
      <c r="P588" s="52">
        <v>1</v>
      </c>
      <c r="Q588" s="52"/>
      <c r="R588" s="52"/>
      <c r="S588" s="52"/>
      <c r="T588" s="52"/>
      <c r="U588" s="52"/>
    </row>
    <row r="589" spans="1:21" ht="27.6" x14ac:dyDescent="0.3">
      <c r="A589" s="52">
        <f>MAX($A$2:A588)+1</f>
        <v>329</v>
      </c>
      <c r="B589" s="53" t="s">
        <v>353</v>
      </c>
      <c r="C589" s="60" t="s">
        <v>396</v>
      </c>
      <c r="D589" s="60" t="str">
        <f t="shared" si="18"/>
        <v>Охранник (Патруль № 3)</v>
      </c>
      <c r="E589" s="60" t="str">
        <f t="shared" si="19"/>
        <v>20230094</v>
      </c>
      <c r="F589" s="55" t="s">
        <v>205</v>
      </c>
      <c r="G589" s="55"/>
      <c r="H589" s="55"/>
      <c r="I589" s="55"/>
      <c r="J589" s="55"/>
      <c r="K589" s="55"/>
      <c r="L589" s="56"/>
      <c r="M589" s="57">
        <v>1</v>
      </c>
      <c r="N589" s="59">
        <v>45622</v>
      </c>
      <c r="O589" s="58">
        <f>IF(F589=$P$1,DATE(YEAR(N589)+1,MONTH(N589),DAY(N589)),IF(F589=$Q$1,DATE(YEAR(N589)+1,MONTH(N589),DAY(N589)),IF(F589=$R$1,DATE(YEAR(N589)+3,MONTH(N589),DAY(N589)),IF(F589=$S$1,DATE(YEAR(N589)+1,MONTH(N589),DAY(N589)),IF(F589=$T$1,DATE(YEAR(N589)+1,MONTH(N589),DAY(N589)),IF(F589=$U$1,DATE(YEAR(N589)+1,MONTH(N589),DAY(N589)),IF(F589="ЭМИ ПЧ 50",DATE(YEAR(N589)+3,MONTH(N589),DAY(N589)),"ошибка")))))))</f>
        <v>45987</v>
      </c>
      <c r="P589" s="52">
        <v>1</v>
      </c>
      <c r="Q589" s="52"/>
      <c r="R589" s="52"/>
      <c r="S589" s="52"/>
      <c r="T589" s="52"/>
      <c r="U589" s="52"/>
    </row>
    <row r="590" spans="1:21" x14ac:dyDescent="0.3">
      <c r="A590" s="101">
        <f>MAX($A$2:A589)+1</f>
        <v>330</v>
      </c>
      <c r="B590" s="102" t="s">
        <v>353</v>
      </c>
      <c r="C590" s="103" t="s">
        <v>397</v>
      </c>
      <c r="D590" s="60" t="str">
        <f t="shared" si="18"/>
        <v xml:space="preserve">Охранник (КПП № 5) </v>
      </c>
      <c r="E590" s="60" t="str">
        <f t="shared" si="19"/>
        <v>20240021</v>
      </c>
      <c r="F590" s="55" t="s">
        <v>205</v>
      </c>
      <c r="G590" s="55"/>
      <c r="H590" s="55"/>
      <c r="I590" s="55"/>
      <c r="J590" s="55"/>
      <c r="K590" s="55"/>
      <c r="L590" s="56"/>
      <c r="M590" s="57">
        <v>1</v>
      </c>
      <c r="N590" s="58">
        <v>45622</v>
      </c>
      <c r="O590" s="58">
        <f>IF(F590=$P$1,DATE(YEAR(N590)+1,MONTH(N590),DAY(N590)),IF(F590=$Q$1,DATE(YEAR(N590)+1,MONTH(N590),DAY(N590)),IF(F590=$R$1,DATE(YEAR(N590)+3,MONTH(N590),DAY(N590)),IF(F590=$S$1,DATE(YEAR(N590)+1,MONTH(N590),DAY(N590)),IF(F590=$T$1,DATE(YEAR(N590)+1,MONTH(N590),DAY(N590)),IF(F590=$U$1,DATE(YEAR(N590)+1,MONTH(N590),DAY(N590)),IF(F590="ЭМИ ПЧ 50",DATE(YEAR(N590)+3,MONTH(N590),DAY(N590)),"ошибка")))))))</f>
        <v>45987</v>
      </c>
      <c r="P590" s="52">
        <v>1</v>
      </c>
      <c r="Q590" s="52">
        <v>1</v>
      </c>
      <c r="R590" s="52"/>
      <c r="S590" s="52"/>
      <c r="T590" s="52"/>
      <c r="U590" s="52"/>
    </row>
    <row r="591" spans="1:21" x14ac:dyDescent="0.3">
      <c r="A591" s="101"/>
      <c r="B591" s="102"/>
      <c r="C591" s="103"/>
      <c r="D591" s="60" t="str">
        <f t="shared" si="18"/>
        <v xml:space="preserve">Охранник (КПП № 5) </v>
      </c>
      <c r="E591" s="60" t="str">
        <f t="shared" si="19"/>
        <v>20240021</v>
      </c>
      <c r="F591" s="55" t="s">
        <v>926</v>
      </c>
      <c r="G591" s="55"/>
      <c r="H591" s="55"/>
      <c r="I591" s="55"/>
      <c r="J591" s="55"/>
      <c r="K591" s="55"/>
      <c r="L591" s="56"/>
      <c r="M591" s="57">
        <v>1</v>
      </c>
      <c r="N591" s="59">
        <v>45622</v>
      </c>
      <c r="O591" s="58">
        <f>IF(F591=$P$1,DATE(YEAR(N591)+1,MONTH(N591),DAY(N591)),IF(F591=$Q$1,DATE(YEAR(N591)+1,MONTH(N591),DAY(N591)),IF(F591=$R$1,DATE(YEAR(N591)+3,MONTH(N591),DAY(N591)),IF(F591=$S$1,DATE(YEAR(N591)+1,MONTH(N591),DAY(N591)),IF(F591=$T$1,DATE(YEAR(N591)+1,MONTH(N591),DAY(N591)),IF(F591=$U$1,DATE(YEAR(N591)+1,MONTH(N591),DAY(N591)),IF(F591="ЭМИ ПЧ 50",DATE(YEAR(N591)+3,MONTH(N591),DAY(N591)),"ошибка")))))))</f>
        <v>45987</v>
      </c>
      <c r="P591" s="52"/>
      <c r="Q591" s="52"/>
      <c r="R591" s="52"/>
      <c r="S591" s="52"/>
      <c r="T591" s="52"/>
      <c r="U591" s="52"/>
    </row>
    <row r="592" spans="1:21" x14ac:dyDescent="0.3">
      <c r="A592" s="101">
        <f>MAX($A$2:A591)+1</f>
        <v>331</v>
      </c>
      <c r="B592" s="102" t="s">
        <v>353</v>
      </c>
      <c r="C592" s="103" t="s">
        <v>398</v>
      </c>
      <c r="D592" s="60" t="str">
        <f t="shared" si="18"/>
        <v>Охранник (КПП № 3)</v>
      </c>
      <c r="E592" s="60" t="str">
        <f t="shared" si="19"/>
        <v>20240022</v>
      </c>
      <c r="F592" s="55" t="s">
        <v>205</v>
      </c>
      <c r="G592" s="55"/>
      <c r="H592" s="55"/>
      <c r="I592" s="55"/>
      <c r="J592" s="55"/>
      <c r="K592" s="55"/>
      <c r="L592" s="56"/>
      <c r="M592" s="57">
        <v>1</v>
      </c>
      <c r="N592" s="58">
        <v>45622</v>
      </c>
      <c r="O592" s="58">
        <f>IF(F592=$P$1,DATE(YEAR(N592)+1,MONTH(N592),DAY(N592)),IF(F592=$Q$1,DATE(YEAR(N592)+1,MONTH(N592),DAY(N592)),IF(F592=$R$1,DATE(YEAR(N592)+3,MONTH(N592),DAY(N592)),IF(F592=$S$1,DATE(YEAR(N592)+1,MONTH(N592),DAY(N592)),IF(F592=$T$1,DATE(YEAR(N592)+1,MONTH(N592),DAY(N592)),IF(F592=$U$1,DATE(YEAR(N592)+1,MONTH(N592),DAY(N592)),IF(F592="ЭМИ ПЧ 50",DATE(YEAR(N592)+3,MONTH(N592),DAY(N592)),"ошибка")))))))</f>
        <v>45987</v>
      </c>
      <c r="P592" s="52">
        <v>1</v>
      </c>
      <c r="Q592" s="52">
        <v>1</v>
      </c>
      <c r="R592" s="52"/>
      <c r="S592" s="52"/>
      <c r="T592" s="52"/>
      <c r="U592" s="52"/>
    </row>
    <row r="593" spans="1:21" x14ac:dyDescent="0.3">
      <c r="A593" s="101"/>
      <c r="B593" s="102"/>
      <c r="C593" s="103"/>
      <c r="D593" s="60" t="str">
        <f t="shared" si="18"/>
        <v>Охранник (КПП № 3)</v>
      </c>
      <c r="E593" s="60" t="str">
        <f t="shared" si="19"/>
        <v>20240022</v>
      </c>
      <c r="F593" s="55" t="s">
        <v>926</v>
      </c>
      <c r="G593" s="55"/>
      <c r="H593" s="55"/>
      <c r="I593" s="55"/>
      <c r="J593" s="55"/>
      <c r="K593" s="55"/>
      <c r="L593" s="56"/>
      <c r="M593" s="57">
        <v>1</v>
      </c>
      <c r="N593" s="59">
        <v>45622</v>
      </c>
      <c r="O593" s="58">
        <f>IF(F593=$P$1,DATE(YEAR(N593)+1,MONTH(N593),DAY(N593)),IF(F593=$Q$1,DATE(YEAR(N593)+1,MONTH(N593),DAY(N593)),IF(F593=$R$1,DATE(YEAR(N593)+3,MONTH(N593),DAY(N593)),IF(F593=$S$1,DATE(YEAR(N593)+1,MONTH(N593),DAY(N593)),IF(F593=$T$1,DATE(YEAR(N593)+1,MONTH(N593),DAY(N593)),IF(F593=$U$1,DATE(YEAR(N593)+1,MONTH(N593),DAY(N593)),IF(F593="ЭМИ ПЧ 50",DATE(YEAR(N593)+3,MONTH(N593),DAY(N593)),"ошибка")))))))</f>
        <v>45987</v>
      </c>
      <c r="P593" s="52"/>
      <c r="Q593" s="52"/>
      <c r="R593" s="52"/>
      <c r="S593" s="52"/>
      <c r="T593" s="52"/>
      <c r="U593" s="52"/>
    </row>
    <row r="594" spans="1:21" ht="27.6" x14ac:dyDescent="0.3">
      <c r="A594" s="52">
        <f>MAX($A$2:A593)+1</f>
        <v>332</v>
      </c>
      <c r="B594" s="53" t="s">
        <v>353</v>
      </c>
      <c r="C594" s="60" t="s">
        <v>399</v>
      </c>
      <c r="D594" s="60" t="str">
        <f t="shared" si="18"/>
        <v>Начальник отделения</v>
      </c>
      <c r="E594" s="60" t="str">
        <f t="shared" si="19"/>
        <v>20230060</v>
      </c>
      <c r="F594" s="55" t="s">
        <v>205</v>
      </c>
      <c r="G594" s="55"/>
      <c r="H594" s="55"/>
      <c r="I594" s="55"/>
      <c r="J594" s="55"/>
      <c r="K594" s="55"/>
      <c r="L594" s="56"/>
      <c r="M594" s="57">
        <v>1</v>
      </c>
      <c r="N594" s="58">
        <v>45622</v>
      </c>
      <c r="O594" s="58">
        <f>IF(F594=$P$1,DATE(YEAR(N594)+1,MONTH(N594),DAY(N594)),IF(F594=$Q$1,DATE(YEAR(N594)+1,MONTH(N594),DAY(N594)),IF(F594=$R$1,DATE(YEAR(N594)+3,MONTH(N594),DAY(N594)),IF(F594=$S$1,DATE(YEAR(N594)+1,MONTH(N594),DAY(N594)),IF(F594=$T$1,DATE(YEAR(N594)+1,MONTH(N594),DAY(N594)),IF(F594=$U$1,DATE(YEAR(N594)+1,MONTH(N594),DAY(N594)),IF(F594="ЭМИ ПЧ 50",DATE(YEAR(N594)+3,MONTH(N594),DAY(N594)),"ошибка")))))))</f>
        <v>45987</v>
      </c>
      <c r="P594" s="52">
        <v>1</v>
      </c>
      <c r="Q594" s="52"/>
      <c r="R594" s="52"/>
      <c r="S594" s="52"/>
      <c r="T594" s="52"/>
      <c r="U594" s="52"/>
    </row>
    <row r="595" spans="1:21" ht="41.4" x14ac:dyDescent="0.3">
      <c r="A595" s="52">
        <f>MAX($A$2:A594)+1</f>
        <v>333</v>
      </c>
      <c r="B595" s="53" t="s">
        <v>353</v>
      </c>
      <c r="C595" s="60" t="s">
        <v>400</v>
      </c>
      <c r="D595" s="60" t="str">
        <f t="shared" si="18"/>
        <v xml:space="preserve">Заместитель начальника отделения </v>
      </c>
      <c r="E595" s="60" t="str">
        <f t="shared" si="19"/>
        <v>20230061</v>
      </c>
      <c r="F595" s="55" t="s">
        <v>205</v>
      </c>
      <c r="G595" s="55"/>
      <c r="H595" s="55"/>
      <c r="I595" s="55"/>
      <c r="J595" s="55"/>
      <c r="K595" s="55"/>
      <c r="L595" s="56"/>
      <c r="M595" s="57">
        <v>1</v>
      </c>
      <c r="N595" s="59">
        <v>45622</v>
      </c>
      <c r="O595" s="58">
        <f>IF(F595=$P$1,DATE(YEAR(N595)+1,MONTH(N595),DAY(N595)),IF(F595=$Q$1,DATE(YEAR(N595)+1,MONTH(N595),DAY(N595)),IF(F595=$R$1,DATE(YEAR(N595)+3,MONTH(N595),DAY(N595)),IF(F595=$S$1,DATE(YEAR(N595)+1,MONTH(N595),DAY(N595)),IF(F595=$T$1,DATE(YEAR(N595)+1,MONTH(N595),DAY(N595)),IF(F595=$U$1,DATE(YEAR(N595)+1,MONTH(N595),DAY(N595)),IF(F595="ЭМИ ПЧ 50",DATE(YEAR(N595)+3,MONTH(N595),DAY(N595)),"ошибка")))))))</f>
        <v>45987</v>
      </c>
      <c r="P595" s="52">
        <v>1</v>
      </c>
      <c r="Q595" s="52"/>
      <c r="R595" s="52"/>
      <c r="S595" s="52"/>
      <c r="T595" s="52"/>
      <c r="U595" s="52"/>
    </row>
    <row r="596" spans="1:21" ht="27.6" x14ac:dyDescent="0.3">
      <c r="A596" s="101">
        <f>MAX($A$2:A595)+1</f>
        <v>334</v>
      </c>
      <c r="B596" s="102" t="s">
        <v>353</v>
      </c>
      <c r="C596" s="103" t="s">
        <v>401</v>
      </c>
      <c r="D596" s="60" t="str">
        <f t="shared" si="18"/>
        <v xml:space="preserve">Заместитель начальника отделения </v>
      </c>
      <c r="E596" s="60" t="str">
        <f t="shared" si="19"/>
        <v>20240023</v>
      </c>
      <c r="F596" s="55" t="s">
        <v>205</v>
      </c>
      <c r="G596" s="55"/>
      <c r="H596" s="55"/>
      <c r="I596" s="55"/>
      <c r="J596" s="55"/>
      <c r="K596" s="55"/>
      <c r="L596" s="56"/>
      <c r="M596" s="57">
        <v>1</v>
      </c>
      <c r="N596" s="58">
        <v>45622</v>
      </c>
      <c r="O596" s="58">
        <f>IF(F596=$P$1,DATE(YEAR(N596)+1,MONTH(N596),DAY(N596)),IF(F596=$Q$1,DATE(YEAR(N596)+1,MONTH(N596),DAY(N596)),IF(F596=$R$1,DATE(YEAR(N596)+3,MONTH(N596),DAY(N596)),IF(F596=$S$1,DATE(YEAR(N596)+1,MONTH(N596),DAY(N596)),IF(F596=$T$1,DATE(YEAR(N596)+1,MONTH(N596),DAY(N596)),IF(F596=$U$1,DATE(YEAR(N596)+1,MONTH(N596),DAY(N596)),IF(F596="ЭМИ ПЧ 50",DATE(YEAR(N596)+3,MONTH(N596),DAY(N596)),"ошибка")))))))</f>
        <v>45987</v>
      </c>
      <c r="P596" s="52">
        <v>1</v>
      </c>
      <c r="Q596" s="52">
        <v>1</v>
      </c>
      <c r="R596" s="52">
        <v>1</v>
      </c>
      <c r="S596" s="52"/>
      <c r="T596" s="52"/>
      <c r="U596" s="52"/>
    </row>
    <row r="597" spans="1:21" ht="27.6" x14ac:dyDescent="0.3">
      <c r="A597" s="101"/>
      <c r="B597" s="102"/>
      <c r="C597" s="103"/>
      <c r="D597" s="60" t="str">
        <f t="shared" si="18"/>
        <v xml:space="preserve">Заместитель начальника отделения </v>
      </c>
      <c r="E597" s="60" t="str">
        <f t="shared" si="19"/>
        <v>20240023</v>
      </c>
      <c r="F597" s="55" t="s">
        <v>926</v>
      </c>
      <c r="G597" s="55"/>
      <c r="H597" s="55"/>
      <c r="I597" s="55"/>
      <c r="J597" s="55"/>
      <c r="K597" s="55"/>
      <c r="L597" s="56"/>
      <c r="M597" s="57">
        <v>1</v>
      </c>
      <c r="N597" s="59">
        <v>45622</v>
      </c>
      <c r="O597" s="58">
        <f>IF(F597=$P$1,DATE(YEAR(N597)+1,MONTH(N597),DAY(N597)),IF(F597=$Q$1,DATE(YEAR(N597)+1,MONTH(N597),DAY(N597)),IF(F597=$R$1,DATE(YEAR(N597)+3,MONTH(N597),DAY(N597)),IF(F597=$S$1,DATE(YEAR(N597)+1,MONTH(N597),DAY(N597)),IF(F597=$T$1,DATE(YEAR(N597)+1,MONTH(N597),DAY(N597)),IF(F597=$U$1,DATE(YEAR(N597)+1,MONTH(N597),DAY(N597)),IF(F597="ЭМИ ПЧ 50",DATE(YEAR(N597)+3,MONTH(N597),DAY(N597)),"ошибка")))))))</f>
        <v>45987</v>
      </c>
      <c r="P597" s="52"/>
      <c r="Q597" s="52"/>
      <c r="R597" s="52"/>
      <c r="S597" s="52"/>
      <c r="T597" s="52"/>
      <c r="U597" s="52"/>
    </row>
    <row r="598" spans="1:21" ht="27.6" x14ac:dyDescent="0.3">
      <c r="A598" s="101"/>
      <c r="B598" s="102"/>
      <c r="C598" s="103"/>
      <c r="D598" s="60" t="str">
        <f t="shared" si="18"/>
        <v xml:space="preserve">Заместитель начальника отделения </v>
      </c>
      <c r="E598" s="60" t="str">
        <f t="shared" si="19"/>
        <v>20240023</v>
      </c>
      <c r="F598" s="55" t="s">
        <v>9</v>
      </c>
      <c r="G598" s="55"/>
      <c r="H598" s="55"/>
      <c r="I598" s="55"/>
      <c r="J598" s="55"/>
      <c r="K598" s="55"/>
      <c r="L598" s="56"/>
      <c r="M598" s="57">
        <v>1</v>
      </c>
      <c r="N598" s="58">
        <v>45622</v>
      </c>
      <c r="O598" s="58">
        <f>IF(F598=$P$1,DATE(YEAR(N598)+1,MONTH(N598),DAY(N598)),IF(F598=$Q$1,DATE(YEAR(N598)+1,MONTH(N598),DAY(N598)),IF(F598=$R$1,DATE(YEAR(N598)+3,MONTH(N598),DAY(N598)),IF(F598=$S$1,DATE(YEAR(N598)+1,MONTH(N598),DAY(N598)),IF(F598=$T$1,DATE(YEAR(N598)+1,MONTH(N598),DAY(N598)),IF(F598=$U$1,DATE(YEAR(N598)+1,MONTH(N598),DAY(N598)),IF(F598="ЭМИ ПЧ 50",DATE(YEAR(N598)+3,MONTH(N598),DAY(N598)),"ошибка")))))))</f>
        <v>46717</v>
      </c>
      <c r="P598" s="52"/>
      <c r="Q598" s="52"/>
      <c r="R598" s="52"/>
      <c r="S598" s="52"/>
      <c r="T598" s="52"/>
      <c r="U598" s="52"/>
    </row>
    <row r="599" spans="1:21" ht="41.4" x14ac:dyDescent="0.3">
      <c r="A599" s="52">
        <f>MAX($A$2:A598)+1</f>
        <v>335</v>
      </c>
      <c r="B599" s="53" t="s">
        <v>353</v>
      </c>
      <c r="C599" s="60" t="s">
        <v>947</v>
      </c>
      <c r="D599" s="60" t="str">
        <f t="shared" si="18"/>
        <v>Старший охранник (КПП № 9 (паркинг В2)</v>
      </c>
      <c r="E599" s="60" t="str">
        <f t="shared" si="19"/>
        <v>20230095</v>
      </c>
      <c r="F599" s="55" t="s">
        <v>205</v>
      </c>
      <c r="G599" s="55"/>
      <c r="H599" s="55"/>
      <c r="I599" s="55"/>
      <c r="J599" s="55"/>
      <c r="K599" s="55"/>
      <c r="L599" s="56"/>
      <c r="M599" s="57">
        <v>1</v>
      </c>
      <c r="N599" s="59">
        <v>45622</v>
      </c>
      <c r="O599" s="58">
        <f>IF(F599=$P$1,DATE(YEAR(N599)+1,MONTH(N599),DAY(N599)),IF(F599=$Q$1,DATE(YEAR(N599)+1,MONTH(N599),DAY(N599)),IF(F599=$R$1,DATE(YEAR(N599)+3,MONTH(N599),DAY(N599)),IF(F599=$S$1,DATE(YEAR(N599)+1,MONTH(N599),DAY(N599)),IF(F599=$T$1,DATE(YEAR(N599)+1,MONTH(N599),DAY(N599)),IF(F599=$U$1,DATE(YEAR(N599)+1,MONTH(N599),DAY(N599)),IF(F599="ЭМИ ПЧ 50",DATE(YEAR(N599)+3,MONTH(N599),DAY(N599)),"ошибка")))))))</f>
        <v>45987</v>
      </c>
      <c r="P599" s="52">
        <v>1</v>
      </c>
      <c r="Q599" s="52"/>
      <c r="R599" s="52"/>
      <c r="S599" s="52"/>
      <c r="T599" s="52"/>
      <c r="U599" s="52"/>
    </row>
    <row r="600" spans="1:21" ht="41.4" x14ac:dyDescent="0.3">
      <c r="A600" s="52">
        <f>MAX($A$2:A599)+1</f>
        <v>336</v>
      </c>
      <c r="B600" s="53" t="s">
        <v>353</v>
      </c>
      <c r="C600" s="60" t="s">
        <v>948</v>
      </c>
      <c r="D600" s="60" t="str">
        <f t="shared" si="18"/>
        <v>Охранник (КПП № 9 (паркинг В2)</v>
      </c>
      <c r="E600" s="60" t="str">
        <f t="shared" si="19"/>
        <v>20230096</v>
      </c>
      <c r="F600" s="55" t="s">
        <v>205</v>
      </c>
      <c r="G600" s="55"/>
      <c r="H600" s="55"/>
      <c r="I600" s="55"/>
      <c r="J600" s="55"/>
      <c r="K600" s="55"/>
      <c r="L600" s="56"/>
      <c r="M600" s="57">
        <v>1</v>
      </c>
      <c r="N600" s="58">
        <v>45622</v>
      </c>
      <c r="O600" s="58">
        <f>IF(F600=$P$1,DATE(YEAR(N600)+1,MONTH(N600),DAY(N600)),IF(F600=$Q$1,DATE(YEAR(N600)+1,MONTH(N600),DAY(N600)),IF(F600=$R$1,DATE(YEAR(N600)+3,MONTH(N600),DAY(N600)),IF(F600=$S$1,DATE(YEAR(N600)+1,MONTH(N600),DAY(N600)),IF(F600=$T$1,DATE(YEAR(N600)+1,MONTH(N600),DAY(N600)),IF(F600=$U$1,DATE(YEAR(N600)+1,MONTH(N600),DAY(N600)),IF(F600="ЭМИ ПЧ 50",DATE(YEAR(N600)+3,MONTH(N600),DAY(N600)),"ошибка")))))))</f>
        <v>45987</v>
      </c>
      <c r="P600" s="52">
        <v>1</v>
      </c>
      <c r="Q600" s="52"/>
      <c r="R600" s="52"/>
      <c r="S600" s="52"/>
      <c r="T600" s="52"/>
      <c r="U600" s="52"/>
    </row>
    <row r="601" spans="1:21" ht="41.4" x14ac:dyDescent="0.3">
      <c r="A601" s="52">
        <f>MAX($A$2:A600)+1</f>
        <v>337</v>
      </c>
      <c r="B601" s="53" t="s">
        <v>353</v>
      </c>
      <c r="C601" s="60" t="s">
        <v>949</v>
      </c>
      <c r="D601" s="60" t="str">
        <f t="shared" si="18"/>
        <v>Старший охранник (КПП № 10 (паркинг В2)</v>
      </c>
      <c r="E601" s="60" t="str">
        <f t="shared" si="19"/>
        <v>20230097</v>
      </c>
      <c r="F601" s="55" t="s">
        <v>205</v>
      </c>
      <c r="G601" s="55"/>
      <c r="H601" s="55"/>
      <c r="I601" s="55"/>
      <c r="J601" s="55"/>
      <c r="K601" s="55"/>
      <c r="L601" s="56"/>
      <c r="M601" s="57">
        <v>1</v>
      </c>
      <c r="N601" s="59">
        <v>45622</v>
      </c>
      <c r="O601" s="58">
        <f>IF(F601=$P$1,DATE(YEAR(N601)+1,MONTH(N601),DAY(N601)),IF(F601=$Q$1,DATE(YEAR(N601)+1,MONTH(N601),DAY(N601)),IF(F601=$R$1,DATE(YEAR(N601)+3,MONTH(N601),DAY(N601)),IF(F601=$S$1,DATE(YEAR(N601)+1,MONTH(N601),DAY(N601)),IF(F601=$T$1,DATE(YEAR(N601)+1,MONTH(N601),DAY(N601)),IF(F601=$U$1,DATE(YEAR(N601)+1,MONTH(N601),DAY(N601)),IF(F601="ЭМИ ПЧ 50",DATE(YEAR(N601)+3,MONTH(N601),DAY(N601)),"ошибка")))))))</f>
        <v>45987</v>
      </c>
      <c r="P601" s="52">
        <v>1</v>
      </c>
      <c r="Q601" s="52"/>
      <c r="R601" s="52"/>
      <c r="S601" s="52"/>
      <c r="T601" s="52"/>
      <c r="U601" s="52"/>
    </row>
    <row r="602" spans="1:21" ht="27.6" x14ac:dyDescent="0.3">
      <c r="A602" s="101">
        <f>MAX($A$2:A601)+1</f>
        <v>338</v>
      </c>
      <c r="B602" s="102" t="s">
        <v>353</v>
      </c>
      <c r="C602" s="103" t="s">
        <v>405</v>
      </c>
      <c r="D602" s="60" t="str">
        <f t="shared" si="18"/>
        <v>Охранник (КПП № 7 (паркинг В2)</v>
      </c>
      <c r="E602" s="60" t="str">
        <f t="shared" si="19"/>
        <v>20240024</v>
      </c>
      <c r="F602" s="55" t="s">
        <v>205</v>
      </c>
      <c r="G602" s="55"/>
      <c r="H602" s="55"/>
      <c r="I602" s="55"/>
      <c r="J602" s="55"/>
      <c r="K602" s="55"/>
      <c r="L602" s="56"/>
      <c r="M602" s="57">
        <v>1</v>
      </c>
      <c r="N602" s="58">
        <v>45622</v>
      </c>
      <c r="O602" s="58">
        <f>IF(F602=$P$1,DATE(YEAR(N602)+1,MONTH(N602),DAY(N602)),IF(F602=$Q$1,DATE(YEAR(N602)+1,MONTH(N602),DAY(N602)),IF(F602=$R$1,DATE(YEAR(N602)+3,MONTH(N602),DAY(N602)),IF(F602=$S$1,DATE(YEAR(N602)+1,MONTH(N602),DAY(N602)),IF(F602=$T$1,DATE(YEAR(N602)+1,MONTH(N602),DAY(N602)),IF(F602=$U$1,DATE(YEAR(N602)+1,MONTH(N602),DAY(N602)),IF(F602="ЭМИ ПЧ 50",DATE(YEAR(N602)+3,MONTH(N602),DAY(N602)),"ошибка")))))))</f>
        <v>45987</v>
      </c>
      <c r="P602" s="52">
        <v>1</v>
      </c>
      <c r="Q602" s="52">
        <v>1</v>
      </c>
      <c r="R602" s="52"/>
      <c r="S602" s="52"/>
      <c r="T602" s="52"/>
      <c r="U602" s="52"/>
    </row>
    <row r="603" spans="1:21" ht="27.6" x14ac:dyDescent="0.3">
      <c r="A603" s="101"/>
      <c r="B603" s="102"/>
      <c r="C603" s="103"/>
      <c r="D603" s="60" t="str">
        <f t="shared" si="18"/>
        <v>Охранник (КПП № 7 (паркинг В2)</v>
      </c>
      <c r="E603" s="60" t="str">
        <f t="shared" si="19"/>
        <v>20240024</v>
      </c>
      <c r="F603" s="55" t="s">
        <v>926</v>
      </c>
      <c r="G603" s="55"/>
      <c r="H603" s="55"/>
      <c r="I603" s="55"/>
      <c r="J603" s="55"/>
      <c r="K603" s="55"/>
      <c r="L603" s="56"/>
      <c r="M603" s="57">
        <v>1</v>
      </c>
      <c r="N603" s="59">
        <v>45622</v>
      </c>
      <c r="O603" s="58">
        <f>IF(F603=$P$1,DATE(YEAR(N603)+1,MONTH(N603),DAY(N603)),IF(F603=$Q$1,DATE(YEAR(N603)+1,MONTH(N603),DAY(N603)),IF(F603=$R$1,DATE(YEAR(N603)+3,MONTH(N603),DAY(N603)),IF(F603=$S$1,DATE(YEAR(N603)+1,MONTH(N603),DAY(N603)),IF(F603=$T$1,DATE(YEAR(N603)+1,MONTH(N603),DAY(N603)),IF(F603=$U$1,DATE(YEAR(N603)+1,MONTH(N603),DAY(N603)),IF(F603="ЭМИ ПЧ 50",DATE(YEAR(N603)+3,MONTH(N603),DAY(N603)),"ошибка")))))))</f>
        <v>45987</v>
      </c>
      <c r="P603" s="52"/>
      <c r="Q603" s="52"/>
      <c r="R603" s="52"/>
      <c r="S603" s="52"/>
      <c r="T603" s="52"/>
      <c r="U603" s="52"/>
    </row>
    <row r="604" spans="1:21" ht="41.4" x14ac:dyDescent="0.3">
      <c r="A604" s="52">
        <f>MAX($A$2:A603)+1</f>
        <v>339</v>
      </c>
      <c r="B604" s="53" t="s">
        <v>353</v>
      </c>
      <c r="C604" s="60" t="s">
        <v>406</v>
      </c>
      <c r="D604" s="60" t="str">
        <f t="shared" si="18"/>
        <v>Охранник  (КПП № 10 (паркинг В2)</v>
      </c>
      <c r="E604" s="60" t="str">
        <f t="shared" si="19"/>
        <v>20230098</v>
      </c>
      <c r="F604" s="55" t="s">
        <v>205</v>
      </c>
      <c r="G604" s="55"/>
      <c r="H604" s="55"/>
      <c r="I604" s="55"/>
      <c r="J604" s="55"/>
      <c r="K604" s="55"/>
      <c r="L604" s="56"/>
      <c r="M604" s="57">
        <v>1</v>
      </c>
      <c r="N604" s="58">
        <v>45622</v>
      </c>
      <c r="O604" s="58">
        <f>IF(F604=$P$1,DATE(YEAR(N604)+1,MONTH(N604),DAY(N604)),IF(F604=$Q$1,DATE(YEAR(N604)+1,MONTH(N604),DAY(N604)),IF(F604=$R$1,DATE(YEAR(N604)+3,MONTH(N604),DAY(N604)),IF(F604=$S$1,DATE(YEAR(N604)+1,MONTH(N604),DAY(N604)),IF(F604=$T$1,DATE(YEAR(N604)+1,MONTH(N604),DAY(N604)),IF(F604=$U$1,DATE(YEAR(N604)+1,MONTH(N604),DAY(N604)),IF(F604="ЭМИ ПЧ 50",DATE(YEAR(N604)+3,MONTH(N604),DAY(N604)),"ошибка")))))))</f>
        <v>45987</v>
      </c>
      <c r="P604" s="52">
        <v>1</v>
      </c>
      <c r="Q604" s="52"/>
      <c r="R604" s="52"/>
      <c r="S604" s="52"/>
      <c r="T604" s="52"/>
      <c r="U604" s="52"/>
    </row>
    <row r="605" spans="1:21" ht="27.6" x14ac:dyDescent="0.3">
      <c r="A605" s="52">
        <f>MAX($A$2:A604)+1</f>
        <v>340</v>
      </c>
      <c r="B605" s="53" t="s">
        <v>353</v>
      </c>
      <c r="C605" s="60" t="s">
        <v>407</v>
      </c>
      <c r="D605" s="60" t="str">
        <f t="shared" si="18"/>
        <v>Старший охранник (ГНР № 3)</v>
      </c>
      <c r="E605" s="60" t="str">
        <f t="shared" si="19"/>
        <v>20230099</v>
      </c>
      <c r="F605" s="55" t="s">
        <v>205</v>
      </c>
      <c r="G605" s="55"/>
      <c r="H605" s="55"/>
      <c r="I605" s="55"/>
      <c r="J605" s="55"/>
      <c r="K605" s="55"/>
      <c r="L605" s="56"/>
      <c r="M605" s="57">
        <v>1</v>
      </c>
      <c r="N605" s="59">
        <v>45622</v>
      </c>
      <c r="O605" s="58">
        <f>IF(F605=$P$1,DATE(YEAR(N605)+1,MONTH(N605),DAY(N605)),IF(F605=$Q$1,DATE(YEAR(N605)+1,MONTH(N605),DAY(N605)),IF(F605=$R$1,DATE(YEAR(N605)+3,MONTH(N605),DAY(N605)),IF(F605=$S$1,DATE(YEAR(N605)+1,MONTH(N605),DAY(N605)),IF(F605=$T$1,DATE(YEAR(N605)+1,MONTH(N605),DAY(N605)),IF(F605=$U$1,DATE(YEAR(N605)+1,MONTH(N605),DAY(N605)),IF(F605="ЭМИ ПЧ 50",DATE(YEAR(N605)+3,MONTH(N605),DAY(N605)),"ошибка")))))))</f>
        <v>45987</v>
      </c>
      <c r="P605" s="52">
        <v>1</v>
      </c>
      <c r="Q605" s="52"/>
      <c r="R605" s="52"/>
      <c r="S605" s="52"/>
      <c r="T605" s="52"/>
      <c r="U605" s="52"/>
    </row>
    <row r="606" spans="1:21" ht="27.6" x14ac:dyDescent="0.3">
      <c r="A606" s="52">
        <f>MAX($A$2:A605)+1</f>
        <v>341</v>
      </c>
      <c r="B606" s="53" t="s">
        <v>353</v>
      </c>
      <c r="C606" s="60" t="s">
        <v>408</v>
      </c>
      <c r="D606" s="60" t="str">
        <f t="shared" si="18"/>
        <v>Охранник (ГНР № 3)</v>
      </c>
      <c r="E606" s="60" t="str">
        <f t="shared" si="19"/>
        <v>20230100</v>
      </c>
      <c r="F606" s="55" t="s">
        <v>205</v>
      </c>
      <c r="G606" s="55"/>
      <c r="H606" s="55"/>
      <c r="I606" s="55"/>
      <c r="J606" s="55"/>
      <c r="K606" s="55"/>
      <c r="L606" s="56"/>
      <c r="M606" s="57">
        <v>1</v>
      </c>
      <c r="N606" s="58">
        <v>45622</v>
      </c>
      <c r="O606" s="58">
        <f>IF(F606=$P$1,DATE(YEAR(N606)+1,MONTH(N606),DAY(N606)),IF(F606=$Q$1,DATE(YEAR(N606)+1,MONTH(N606),DAY(N606)),IF(F606=$R$1,DATE(YEAR(N606)+3,MONTH(N606),DAY(N606)),IF(F606=$S$1,DATE(YEAR(N606)+1,MONTH(N606),DAY(N606)),IF(F606=$T$1,DATE(YEAR(N606)+1,MONTH(N606),DAY(N606)),IF(F606=$U$1,DATE(YEAR(N606)+1,MONTH(N606),DAY(N606)),IF(F606="ЭМИ ПЧ 50",DATE(YEAR(N606)+3,MONTH(N606),DAY(N606)),"ошибка")))))))</f>
        <v>45987</v>
      </c>
      <c r="P606" s="52">
        <v>1</v>
      </c>
      <c r="Q606" s="52"/>
      <c r="R606" s="52"/>
      <c r="S606" s="52"/>
      <c r="T606" s="52"/>
      <c r="U606" s="52"/>
    </row>
    <row r="607" spans="1:21" ht="27.6" x14ac:dyDescent="0.3">
      <c r="A607" s="101">
        <f>MAX($A$2:A606)+1</f>
        <v>342</v>
      </c>
      <c r="B607" s="102" t="s">
        <v>353</v>
      </c>
      <c r="C607" s="103" t="s">
        <v>409</v>
      </c>
      <c r="D607" s="60" t="str">
        <f t="shared" si="18"/>
        <v>Охранник  (КПП № 7 (паркинг В2)</v>
      </c>
      <c r="E607" s="60" t="str">
        <f t="shared" si="19"/>
        <v>20240025</v>
      </c>
      <c r="F607" s="55" t="s">
        <v>205</v>
      </c>
      <c r="G607" s="55"/>
      <c r="H607" s="55"/>
      <c r="I607" s="55"/>
      <c r="J607" s="55"/>
      <c r="K607" s="55"/>
      <c r="L607" s="56"/>
      <c r="M607" s="57">
        <v>1</v>
      </c>
      <c r="N607" s="59">
        <v>45622</v>
      </c>
      <c r="O607" s="58">
        <f>IF(F607=$P$1,DATE(YEAR(N607)+1,MONTH(N607),DAY(N607)),IF(F607=$Q$1,DATE(YEAR(N607)+1,MONTH(N607),DAY(N607)),IF(F607=$R$1,DATE(YEAR(N607)+3,MONTH(N607),DAY(N607)),IF(F607=$S$1,DATE(YEAR(N607)+1,MONTH(N607),DAY(N607)),IF(F607=$T$1,DATE(YEAR(N607)+1,MONTH(N607),DAY(N607)),IF(F607=$U$1,DATE(YEAR(N607)+1,MONTH(N607),DAY(N607)),IF(F607="ЭМИ ПЧ 50",DATE(YEAR(N607)+3,MONTH(N607),DAY(N607)),"ошибка")))))))</f>
        <v>45987</v>
      </c>
      <c r="P607" s="52">
        <v>1</v>
      </c>
      <c r="Q607" s="52">
        <v>1</v>
      </c>
      <c r="R607" s="52"/>
      <c r="S607" s="52"/>
      <c r="T607" s="52"/>
      <c r="U607" s="52"/>
    </row>
    <row r="608" spans="1:21" ht="27.6" x14ac:dyDescent="0.3">
      <c r="A608" s="101"/>
      <c r="B608" s="102"/>
      <c r="C608" s="103"/>
      <c r="D608" s="60" t="str">
        <f t="shared" si="18"/>
        <v>Охранник  (КПП № 7 (паркинг В2)</v>
      </c>
      <c r="E608" s="60" t="str">
        <f t="shared" si="19"/>
        <v>20240025</v>
      </c>
      <c r="F608" s="55" t="s">
        <v>926</v>
      </c>
      <c r="G608" s="55"/>
      <c r="H608" s="55"/>
      <c r="I608" s="55"/>
      <c r="J608" s="55"/>
      <c r="K608" s="55"/>
      <c r="L608" s="56"/>
      <c r="M608" s="57">
        <v>1</v>
      </c>
      <c r="N608" s="58">
        <v>45622</v>
      </c>
      <c r="O608" s="58">
        <f>IF(F608=$P$1,DATE(YEAR(N608)+1,MONTH(N608),DAY(N608)),IF(F608=$Q$1,DATE(YEAR(N608)+1,MONTH(N608),DAY(N608)),IF(F608=$R$1,DATE(YEAR(N608)+3,MONTH(N608),DAY(N608)),IF(F608=$S$1,DATE(YEAR(N608)+1,MONTH(N608),DAY(N608)),IF(F608=$T$1,DATE(YEAR(N608)+1,MONTH(N608),DAY(N608)),IF(F608=$U$1,DATE(YEAR(N608)+1,MONTH(N608),DAY(N608)),IF(F608="ЭМИ ПЧ 50",DATE(YEAR(N608)+3,MONTH(N608),DAY(N608)),"ошибка")))))))</f>
        <v>45987</v>
      </c>
      <c r="P608" s="52"/>
      <c r="Q608" s="52"/>
      <c r="R608" s="52"/>
      <c r="S608" s="52"/>
      <c r="T608" s="52"/>
      <c r="U608" s="52"/>
    </row>
    <row r="609" spans="1:21" ht="27.6" x14ac:dyDescent="0.3">
      <c r="A609" s="101">
        <f>MAX($A$2:A608)+1</f>
        <v>343</v>
      </c>
      <c r="B609" s="102" t="s">
        <v>353</v>
      </c>
      <c r="C609" s="103" t="s">
        <v>410</v>
      </c>
      <c r="D609" s="60" t="str">
        <f t="shared" si="18"/>
        <v>Охранник (КПП № 8 (паркинг А2)</v>
      </c>
      <c r="E609" s="60" t="str">
        <f t="shared" si="19"/>
        <v>20240026</v>
      </c>
      <c r="F609" s="55" t="s">
        <v>205</v>
      </c>
      <c r="G609" s="55"/>
      <c r="H609" s="55"/>
      <c r="I609" s="55"/>
      <c r="J609" s="55"/>
      <c r="K609" s="55"/>
      <c r="L609" s="56"/>
      <c r="M609" s="57">
        <v>1</v>
      </c>
      <c r="N609" s="59">
        <v>45622</v>
      </c>
      <c r="O609" s="58">
        <f>IF(F609=$P$1,DATE(YEAR(N609)+1,MONTH(N609),DAY(N609)),IF(F609=$Q$1,DATE(YEAR(N609)+1,MONTH(N609),DAY(N609)),IF(F609=$R$1,DATE(YEAR(N609)+3,MONTH(N609),DAY(N609)),IF(F609=$S$1,DATE(YEAR(N609)+1,MONTH(N609),DAY(N609)),IF(F609=$T$1,DATE(YEAR(N609)+1,MONTH(N609),DAY(N609)),IF(F609=$U$1,DATE(YEAR(N609)+1,MONTH(N609),DAY(N609)),IF(F609="ЭМИ ПЧ 50",DATE(YEAR(N609)+3,MONTH(N609),DAY(N609)),"ошибка")))))))</f>
        <v>45987</v>
      </c>
      <c r="P609" s="52">
        <v>1</v>
      </c>
      <c r="Q609" s="52">
        <v>1</v>
      </c>
      <c r="R609" s="52"/>
      <c r="S609" s="52"/>
      <c r="T609" s="52"/>
      <c r="U609" s="52"/>
    </row>
    <row r="610" spans="1:21" ht="27.6" x14ac:dyDescent="0.3">
      <c r="A610" s="101"/>
      <c r="B610" s="102"/>
      <c r="C610" s="103"/>
      <c r="D610" s="60" t="str">
        <f t="shared" si="18"/>
        <v>Охранник (КПП № 8 (паркинг А2)</v>
      </c>
      <c r="E610" s="60" t="str">
        <f t="shared" si="19"/>
        <v>20240026</v>
      </c>
      <c r="F610" s="55" t="s">
        <v>926</v>
      </c>
      <c r="G610" s="55"/>
      <c r="H610" s="55"/>
      <c r="I610" s="55"/>
      <c r="J610" s="55"/>
      <c r="K610" s="55"/>
      <c r="L610" s="56"/>
      <c r="M610" s="57">
        <v>1</v>
      </c>
      <c r="N610" s="58">
        <v>45622</v>
      </c>
      <c r="O610" s="58">
        <f>IF(F610=$P$1,DATE(YEAR(N610)+1,MONTH(N610),DAY(N610)),IF(F610=$Q$1,DATE(YEAR(N610)+1,MONTH(N610),DAY(N610)),IF(F610=$R$1,DATE(YEAR(N610)+3,MONTH(N610),DAY(N610)),IF(F610=$S$1,DATE(YEAR(N610)+1,MONTH(N610),DAY(N610)),IF(F610=$T$1,DATE(YEAR(N610)+1,MONTH(N610),DAY(N610)),IF(F610=$U$1,DATE(YEAR(N610)+1,MONTH(N610),DAY(N610)),IF(F610="ЭМИ ПЧ 50",DATE(YEAR(N610)+3,MONTH(N610),DAY(N610)),"ошибка")))))))</f>
        <v>45987</v>
      </c>
      <c r="P610" s="52"/>
      <c r="Q610" s="52"/>
      <c r="R610" s="52"/>
      <c r="S610" s="52"/>
      <c r="T610" s="52"/>
      <c r="U610" s="52"/>
    </row>
    <row r="611" spans="1:21" ht="27.6" x14ac:dyDescent="0.3">
      <c r="A611" s="101">
        <f>MAX($A$2:A610)+1</f>
        <v>344</v>
      </c>
      <c r="B611" s="102" t="s">
        <v>353</v>
      </c>
      <c r="C611" s="103" t="s">
        <v>411</v>
      </c>
      <c r="D611" s="60" t="str">
        <f t="shared" si="18"/>
        <v>Охранник (КПП № 8 (паркинг А2)</v>
      </c>
      <c r="E611" s="60" t="str">
        <f t="shared" si="19"/>
        <v>20240027</v>
      </c>
      <c r="F611" s="55" t="s">
        <v>205</v>
      </c>
      <c r="G611" s="55"/>
      <c r="H611" s="55"/>
      <c r="I611" s="55"/>
      <c r="J611" s="55"/>
      <c r="K611" s="55"/>
      <c r="L611" s="56"/>
      <c r="M611" s="57">
        <v>1</v>
      </c>
      <c r="N611" s="59">
        <v>45622</v>
      </c>
      <c r="O611" s="58">
        <f>IF(F611=$P$1,DATE(YEAR(N611)+1,MONTH(N611),DAY(N611)),IF(F611=$Q$1,DATE(YEAR(N611)+1,MONTH(N611),DAY(N611)),IF(F611=$R$1,DATE(YEAR(N611)+3,MONTH(N611),DAY(N611)),IF(F611=$S$1,DATE(YEAR(N611)+1,MONTH(N611),DAY(N611)),IF(F611=$T$1,DATE(YEAR(N611)+1,MONTH(N611),DAY(N611)),IF(F611=$U$1,DATE(YEAR(N611)+1,MONTH(N611),DAY(N611)),IF(F611="ЭМИ ПЧ 50",DATE(YEAR(N611)+3,MONTH(N611),DAY(N611)),"ошибка")))))))</f>
        <v>45987</v>
      </c>
      <c r="P611" s="52">
        <v>1</v>
      </c>
      <c r="Q611" s="52">
        <v>1</v>
      </c>
      <c r="R611" s="52"/>
      <c r="S611" s="52"/>
      <c r="T611" s="52"/>
      <c r="U611" s="52"/>
    </row>
    <row r="612" spans="1:21" ht="27.6" x14ac:dyDescent="0.3">
      <c r="A612" s="101"/>
      <c r="B612" s="102"/>
      <c r="C612" s="103"/>
      <c r="D612" s="60" t="str">
        <f t="shared" si="18"/>
        <v>Охранник (КПП № 8 (паркинг А2)</v>
      </c>
      <c r="E612" s="60" t="str">
        <f t="shared" si="19"/>
        <v>20240027</v>
      </c>
      <c r="F612" s="55" t="s">
        <v>926</v>
      </c>
      <c r="G612" s="55"/>
      <c r="H612" s="55"/>
      <c r="I612" s="55"/>
      <c r="J612" s="55"/>
      <c r="K612" s="55"/>
      <c r="L612" s="56"/>
      <c r="M612" s="57">
        <v>1</v>
      </c>
      <c r="N612" s="58">
        <v>45622</v>
      </c>
      <c r="O612" s="58">
        <f>IF(F612=$P$1,DATE(YEAR(N612)+1,MONTH(N612),DAY(N612)),IF(F612=$Q$1,DATE(YEAR(N612)+1,MONTH(N612),DAY(N612)),IF(F612=$R$1,DATE(YEAR(N612)+3,MONTH(N612),DAY(N612)),IF(F612=$S$1,DATE(YEAR(N612)+1,MONTH(N612),DAY(N612)),IF(F612=$T$1,DATE(YEAR(N612)+1,MONTH(N612),DAY(N612)),IF(F612=$U$1,DATE(YEAR(N612)+1,MONTH(N612),DAY(N612)),IF(F612="ЭМИ ПЧ 50",DATE(YEAR(N612)+3,MONTH(N612),DAY(N612)),"ошибка")))))))</f>
        <v>45987</v>
      </c>
      <c r="P612" s="52"/>
      <c r="Q612" s="52"/>
      <c r="R612" s="52"/>
      <c r="S612" s="52"/>
      <c r="T612" s="52"/>
      <c r="U612" s="52"/>
    </row>
    <row r="613" spans="1:21" x14ac:dyDescent="0.3">
      <c r="A613" s="101">
        <f>MAX($A$2:A612)+1</f>
        <v>345</v>
      </c>
      <c r="B613" s="102" t="s">
        <v>353</v>
      </c>
      <c r="C613" s="103" t="s">
        <v>412</v>
      </c>
      <c r="D613" s="60" t="str">
        <f t="shared" si="18"/>
        <v>Охраннник (VIP КПП)</v>
      </c>
      <c r="E613" s="60" t="str">
        <f t="shared" si="19"/>
        <v>20240028</v>
      </c>
      <c r="F613" s="55" t="s">
        <v>205</v>
      </c>
      <c r="G613" s="55"/>
      <c r="H613" s="55"/>
      <c r="I613" s="55"/>
      <c r="J613" s="55"/>
      <c r="K613" s="55"/>
      <c r="L613" s="56"/>
      <c r="M613" s="57">
        <v>1</v>
      </c>
      <c r="N613" s="59">
        <v>45622</v>
      </c>
      <c r="O613" s="58">
        <f>IF(F613=$P$1,DATE(YEAR(N613)+1,MONTH(N613),DAY(N613)),IF(F613=$Q$1,DATE(YEAR(N613)+1,MONTH(N613),DAY(N613)),IF(F613=$R$1,DATE(YEAR(N613)+3,MONTH(N613),DAY(N613)),IF(F613=$S$1,DATE(YEAR(N613)+1,MONTH(N613),DAY(N613)),IF(F613=$T$1,DATE(YEAR(N613)+1,MONTH(N613),DAY(N613)),IF(F613=$U$1,DATE(YEAR(N613)+1,MONTH(N613),DAY(N613)),IF(F613="ЭМИ ПЧ 50",DATE(YEAR(N613)+3,MONTH(N613),DAY(N613)),"ошибка")))))))</f>
        <v>45987</v>
      </c>
      <c r="P613" s="52">
        <v>1</v>
      </c>
      <c r="Q613" s="52">
        <v>1</v>
      </c>
      <c r="R613" s="52"/>
      <c r="S613" s="52"/>
      <c r="T613" s="52"/>
      <c r="U613" s="52"/>
    </row>
    <row r="614" spans="1:21" x14ac:dyDescent="0.3">
      <c r="A614" s="101"/>
      <c r="B614" s="102"/>
      <c r="C614" s="103"/>
      <c r="D614" s="60" t="str">
        <f t="shared" si="18"/>
        <v>Охраннник (VIP КПП)</v>
      </c>
      <c r="E614" s="60" t="str">
        <f t="shared" si="19"/>
        <v>20240028</v>
      </c>
      <c r="F614" s="55" t="s">
        <v>926</v>
      </c>
      <c r="G614" s="55"/>
      <c r="H614" s="55"/>
      <c r="I614" s="55"/>
      <c r="J614" s="55"/>
      <c r="K614" s="55"/>
      <c r="L614" s="56"/>
      <c r="M614" s="57">
        <v>1</v>
      </c>
      <c r="N614" s="58">
        <v>45622</v>
      </c>
      <c r="O614" s="58">
        <f>IF(F614=$P$1,DATE(YEAR(N614)+1,MONTH(N614),DAY(N614)),IF(F614=$Q$1,DATE(YEAR(N614)+1,MONTH(N614),DAY(N614)),IF(F614=$R$1,DATE(YEAR(N614)+3,MONTH(N614),DAY(N614)),IF(F614=$S$1,DATE(YEAR(N614)+1,MONTH(N614),DAY(N614)),IF(F614=$T$1,DATE(YEAR(N614)+1,MONTH(N614),DAY(N614)),IF(F614=$U$1,DATE(YEAR(N614)+1,MONTH(N614),DAY(N614)),IF(F614="ЭМИ ПЧ 50",DATE(YEAR(N614)+3,MONTH(N614),DAY(N614)),"ошибка")))))))</f>
        <v>45987</v>
      </c>
      <c r="P614" s="52"/>
      <c r="Q614" s="52"/>
      <c r="R614" s="52"/>
      <c r="S614" s="52"/>
      <c r="T614" s="52"/>
      <c r="U614" s="52"/>
    </row>
    <row r="615" spans="1:21" x14ac:dyDescent="0.3">
      <c r="A615" s="101">
        <f>MAX($A$2:A614)+1</f>
        <v>346</v>
      </c>
      <c r="B615" s="102" t="s">
        <v>353</v>
      </c>
      <c r="C615" s="103" t="s">
        <v>413</v>
      </c>
      <c r="D615" s="60" t="str">
        <f t="shared" si="18"/>
        <v>Охраннник (VIP КПП)</v>
      </c>
      <c r="E615" s="60" t="str">
        <f t="shared" si="19"/>
        <v>20240029</v>
      </c>
      <c r="F615" s="55" t="s">
        <v>205</v>
      </c>
      <c r="G615" s="55"/>
      <c r="H615" s="55"/>
      <c r="I615" s="55"/>
      <c r="J615" s="55"/>
      <c r="K615" s="55"/>
      <c r="L615" s="56"/>
      <c r="M615" s="57">
        <v>1</v>
      </c>
      <c r="N615" s="59">
        <v>45622</v>
      </c>
      <c r="O615" s="58">
        <f>IF(F615=$P$1,DATE(YEAR(N615)+1,MONTH(N615),DAY(N615)),IF(F615=$Q$1,DATE(YEAR(N615)+1,MONTH(N615),DAY(N615)),IF(F615=$R$1,DATE(YEAR(N615)+3,MONTH(N615),DAY(N615)),IF(F615=$S$1,DATE(YEAR(N615)+1,MONTH(N615),DAY(N615)),IF(F615=$T$1,DATE(YEAR(N615)+1,MONTH(N615),DAY(N615)),IF(F615=$U$1,DATE(YEAR(N615)+1,MONTH(N615),DAY(N615)),IF(F615="ЭМИ ПЧ 50",DATE(YEAR(N615)+3,MONTH(N615),DAY(N615)),"ошибка")))))))</f>
        <v>45987</v>
      </c>
      <c r="P615" s="52">
        <v>1</v>
      </c>
      <c r="Q615" s="52">
        <v>1</v>
      </c>
      <c r="R615" s="52"/>
      <c r="S615" s="52"/>
      <c r="T615" s="52"/>
      <c r="U615" s="52"/>
    </row>
    <row r="616" spans="1:21" x14ac:dyDescent="0.3">
      <c r="A616" s="101"/>
      <c r="B616" s="102"/>
      <c r="C616" s="103"/>
      <c r="D616" s="60" t="str">
        <f t="shared" si="18"/>
        <v>Охраннник (VIP КПП)</v>
      </c>
      <c r="E616" s="60" t="str">
        <f t="shared" si="19"/>
        <v>20240029</v>
      </c>
      <c r="F616" s="55" t="s">
        <v>926</v>
      </c>
      <c r="G616" s="55"/>
      <c r="H616" s="55"/>
      <c r="I616" s="55"/>
      <c r="J616" s="55"/>
      <c r="K616" s="55"/>
      <c r="L616" s="56"/>
      <c r="M616" s="57">
        <v>1</v>
      </c>
      <c r="N616" s="58">
        <v>45622</v>
      </c>
      <c r="O616" s="58">
        <f>IF(F616=$P$1,DATE(YEAR(N616)+1,MONTH(N616),DAY(N616)),IF(F616=$Q$1,DATE(YEAR(N616)+1,MONTH(N616),DAY(N616)),IF(F616=$R$1,DATE(YEAR(N616)+3,MONTH(N616),DAY(N616)),IF(F616=$S$1,DATE(YEAR(N616)+1,MONTH(N616),DAY(N616)),IF(F616=$T$1,DATE(YEAR(N616)+1,MONTH(N616),DAY(N616)),IF(F616=$U$1,DATE(YEAR(N616)+1,MONTH(N616),DAY(N616)),IF(F616="ЭМИ ПЧ 50",DATE(YEAR(N616)+3,MONTH(N616),DAY(N616)),"ошибка")))))))</f>
        <v>45987</v>
      </c>
      <c r="P616" s="52"/>
      <c r="Q616" s="52"/>
      <c r="R616" s="52"/>
      <c r="S616" s="52"/>
      <c r="T616" s="52"/>
      <c r="U616" s="52"/>
    </row>
    <row r="617" spans="1:21" x14ac:dyDescent="0.3">
      <c r="A617" s="101">
        <f>MAX($A$2:A616)+1</f>
        <v>347</v>
      </c>
      <c r="B617" s="102" t="s">
        <v>353</v>
      </c>
      <c r="C617" s="103" t="s">
        <v>414</v>
      </c>
      <c r="D617" s="60" t="str">
        <f t="shared" si="18"/>
        <v>Начальник отделения</v>
      </c>
      <c r="E617" s="60" t="str">
        <f t="shared" si="19"/>
        <v>20240030</v>
      </c>
      <c r="F617" s="55" t="s">
        <v>205</v>
      </c>
      <c r="G617" s="55"/>
      <c r="H617" s="55"/>
      <c r="I617" s="55"/>
      <c r="J617" s="55"/>
      <c r="K617" s="55"/>
      <c r="L617" s="56"/>
      <c r="M617" s="57">
        <v>1</v>
      </c>
      <c r="N617" s="59">
        <v>45622</v>
      </c>
      <c r="O617" s="58">
        <f>IF(F617=$P$1,DATE(YEAR(N617)+1,MONTH(N617),DAY(N617)),IF(F617=$Q$1,DATE(YEAR(N617)+1,MONTH(N617),DAY(N617)),IF(F617=$R$1,DATE(YEAR(N617)+3,MONTH(N617),DAY(N617)),IF(F617=$S$1,DATE(YEAR(N617)+1,MONTH(N617),DAY(N617)),IF(F617=$T$1,DATE(YEAR(N617)+1,MONTH(N617),DAY(N617)),IF(F617=$U$1,DATE(YEAR(N617)+1,MONTH(N617),DAY(N617)),IF(F617="ЭМИ ПЧ 50",DATE(YEAR(N617)+3,MONTH(N617),DAY(N617)),"ошибка")))))))</f>
        <v>45987</v>
      </c>
      <c r="P617" s="52">
        <v>1</v>
      </c>
      <c r="Q617" s="52">
        <v>1</v>
      </c>
      <c r="R617" s="52">
        <v>1</v>
      </c>
      <c r="S617" s="52"/>
      <c r="T617" s="52"/>
      <c r="U617" s="52"/>
    </row>
    <row r="618" spans="1:21" x14ac:dyDescent="0.3">
      <c r="A618" s="101"/>
      <c r="B618" s="102"/>
      <c r="C618" s="103"/>
      <c r="D618" s="60" t="str">
        <f t="shared" si="18"/>
        <v>Начальник отделения</v>
      </c>
      <c r="E618" s="60" t="str">
        <f t="shared" si="19"/>
        <v>20240030</v>
      </c>
      <c r="F618" s="55" t="s">
        <v>926</v>
      </c>
      <c r="G618" s="55"/>
      <c r="H618" s="55"/>
      <c r="I618" s="55"/>
      <c r="J618" s="55"/>
      <c r="K618" s="55"/>
      <c r="L618" s="56"/>
      <c r="M618" s="57">
        <v>1</v>
      </c>
      <c r="N618" s="58">
        <v>45622</v>
      </c>
      <c r="O618" s="58">
        <f>IF(F618=$P$1,DATE(YEAR(N618)+1,MONTH(N618),DAY(N618)),IF(F618=$Q$1,DATE(YEAR(N618)+1,MONTH(N618),DAY(N618)),IF(F618=$R$1,DATE(YEAR(N618)+3,MONTH(N618),DAY(N618)),IF(F618=$S$1,DATE(YEAR(N618)+1,MONTH(N618),DAY(N618)),IF(F618=$T$1,DATE(YEAR(N618)+1,MONTH(N618),DAY(N618)),IF(F618=$U$1,DATE(YEAR(N618)+1,MONTH(N618),DAY(N618)),IF(F618="ЭМИ ПЧ 50",DATE(YEAR(N618)+3,MONTH(N618),DAY(N618)),"ошибка")))))))</f>
        <v>45987</v>
      </c>
      <c r="P618" s="52"/>
      <c r="Q618" s="52"/>
      <c r="R618" s="52"/>
      <c r="S618" s="52"/>
      <c r="T618" s="52"/>
      <c r="U618" s="52"/>
    </row>
    <row r="619" spans="1:21" x14ac:dyDescent="0.3">
      <c r="A619" s="101"/>
      <c r="B619" s="102"/>
      <c r="C619" s="103"/>
      <c r="D619" s="60" t="str">
        <f t="shared" si="18"/>
        <v>Начальник отделения</v>
      </c>
      <c r="E619" s="60" t="str">
        <f t="shared" si="19"/>
        <v>20240030</v>
      </c>
      <c r="F619" s="55" t="s">
        <v>9</v>
      </c>
      <c r="G619" s="55"/>
      <c r="H619" s="55"/>
      <c r="I619" s="55"/>
      <c r="J619" s="55"/>
      <c r="K619" s="55"/>
      <c r="L619" s="56"/>
      <c r="M619" s="57">
        <v>1</v>
      </c>
      <c r="N619" s="59">
        <v>45622</v>
      </c>
      <c r="O619" s="58">
        <f>IF(F619=$P$1,DATE(YEAR(N619)+1,MONTH(N619),DAY(N619)),IF(F619=$Q$1,DATE(YEAR(N619)+1,MONTH(N619),DAY(N619)),IF(F619=$R$1,DATE(YEAR(N619)+3,MONTH(N619),DAY(N619)),IF(F619=$S$1,DATE(YEAR(N619)+1,MONTH(N619),DAY(N619)),IF(F619=$T$1,DATE(YEAR(N619)+1,MONTH(N619),DAY(N619)),IF(F619=$U$1,DATE(YEAR(N619)+1,MONTH(N619),DAY(N619)),IF(F619="ЭМИ ПЧ 50",DATE(YEAR(N619)+3,MONTH(N619),DAY(N619)),"ошибка")))))))</f>
        <v>46717</v>
      </c>
      <c r="P619" s="52"/>
      <c r="Q619" s="52"/>
      <c r="R619" s="52"/>
      <c r="S619" s="52"/>
      <c r="T619" s="52"/>
      <c r="U619" s="52"/>
    </row>
    <row r="620" spans="1:21" ht="27.6" x14ac:dyDescent="0.3">
      <c r="A620" s="101">
        <f>MAX($A$2:A619)+1</f>
        <v>348</v>
      </c>
      <c r="B620" s="102" t="s">
        <v>353</v>
      </c>
      <c r="C620" s="103" t="s">
        <v>415</v>
      </c>
      <c r="D620" s="60" t="str">
        <f t="shared" si="18"/>
        <v>Заместитель начальника отделения</v>
      </c>
      <c r="E620" s="60" t="str">
        <f t="shared" si="19"/>
        <v>20240031</v>
      </c>
      <c r="F620" s="55" t="s">
        <v>205</v>
      </c>
      <c r="G620" s="55"/>
      <c r="H620" s="55"/>
      <c r="I620" s="55"/>
      <c r="J620" s="55"/>
      <c r="K620" s="55"/>
      <c r="L620" s="56"/>
      <c r="M620" s="57">
        <v>1</v>
      </c>
      <c r="N620" s="58">
        <v>45622</v>
      </c>
      <c r="O620" s="58">
        <f>IF(F620=$P$1,DATE(YEAR(N620)+1,MONTH(N620),DAY(N620)),IF(F620=$Q$1,DATE(YEAR(N620)+1,MONTH(N620),DAY(N620)),IF(F620=$R$1,DATE(YEAR(N620)+3,MONTH(N620),DAY(N620)),IF(F620=$S$1,DATE(YEAR(N620)+1,MONTH(N620),DAY(N620)),IF(F620=$T$1,DATE(YEAR(N620)+1,MONTH(N620),DAY(N620)),IF(F620=$U$1,DATE(YEAR(N620)+1,MONTH(N620),DAY(N620)),IF(F620="ЭМИ ПЧ 50",DATE(YEAR(N620)+3,MONTH(N620),DAY(N620)),"ошибка")))))))</f>
        <v>45987</v>
      </c>
      <c r="P620" s="52">
        <v>1</v>
      </c>
      <c r="Q620" s="52">
        <v>1</v>
      </c>
      <c r="R620" s="52">
        <v>1</v>
      </c>
      <c r="S620" s="52"/>
      <c r="T620" s="52"/>
      <c r="U620" s="52"/>
    </row>
    <row r="621" spans="1:21" ht="27.6" x14ac:dyDescent="0.3">
      <c r="A621" s="101"/>
      <c r="B621" s="102"/>
      <c r="C621" s="103"/>
      <c r="D621" s="60" t="str">
        <f t="shared" si="18"/>
        <v>Заместитель начальника отделения</v>
      </c>
      <c r="E621" s="60" t="str">
        <f t="shared" si="19"/>
        <v>20240031</v>
      </c>
      <c r="F621" s="55" t="s">
        <v>926</v>
      </c>
      <c r="G621" s="55"/>
      <c r="H621" s="55"/>
      <c r="I621" s="55"/>
      <c r="J621" s="55"/>
      <c r="K621" s="55"/>
      <c r="L621" s="56"/>
      <c r="M621" s="57">
        <v>1</v>
      </c>
      <c r="N621" s="59">
        <v>45622</v>
      </c>
      <c r="O621" s="58">
        <f>IF(F621=$P$1,DATE(YEAR(N621)+1,MONTH(N621),DAY(N621)),IF(F621=$Q$1,DATE(YEAR(N621)+1,MONTH(N621),DAY(N621)),IF(F621=$R$1,DATE(YEAR(N621)+3,MONTH(N621),DAY(N621)),IF(F621=$S$1,DATE(YEAR(N621)+1,MONTH(N621),DAY(N621)),IF(F621=$T$1,DATE(YEAR(N621)+1,MONTH(N621),DAY(N621)),IF(F621=$U$1,DATE(YEAR(N621)+1,MONTH(N621),DAY(N621)),IF(F621="ЭМИ ПЧ 50",DATE(YEAR(N621)+3,MONTH(N621),DAY(N621)),"ошибка")))))))</f>
        <v>45987</v>
      </c>
      <c r="P621" s="52"/>
      <c r="Q621" s="52"/>
      <c r="R621" s="52"/>
      <c r="S621" s="52"/>
      <c r="T621" s="52"/>
      <c r="U621" s="52"/>
    </row>
    <row r="622" spans="1:21" ht="27.6" x14ac:dyDescent="0.3">
      <c r="A622" s="101"/>
      <c r="B622" s="102"/>
      <c r="C622" s="103"/>
      <c r="D622" s="60" t="str">
        <f t="shared" si="18"/>
        <v>Заместитель начальника отделения</v>
      </c>
      <c r="E622" s="60" t="str">
        <f t="shared" si="19"/>
        <v>20240031</v>
      </c>
      <c r="F622" s="55" t="s">
        <v>9</v>
      </c>
      <c r="G622" s="55"/>
      <c r="H622" s="55"/>
      <c r="I622" s="55"/>
      <c r="J622" s="55"/>
      <c r="K622" s="55"/>
      <c r="L622" s="56"/>
      <c r="M622" s="57">
        <v>1</v>
      </c>
      <c r="N622" s="58">
        <v>45622</v>
      </c>
      <c r="O622" s="58">
        <f>IF(F622=$P$1,DATE(YEAR(N622)+1,MONTH(N622),DAY(N622)),IF(F622=$Q$1,DATE(YEAR(N622)+1,MONTH(N622),DAY(N622)),IF(F622=$R$1,DATE(YEAR(N622)+3,MONTH(N622),DAY(N622)),IF(F622=$S$1,DATE(YEAR(N622)+1,MONTH(N622),DAY(N622)),IF(F622=$T$1,DATE(YEAR(N622)+1,MONTH(N622),DAY(N622)),IF(F622=$U$1,DATE(YEAR(N622)+1,MONTH(N622),DAY(N622)),IF(F622="ЭМИ ПЧ 50",DATE(YEAR(N622)+3,MONTH(N622),DAY(N622)),"ошибка")))))))</f>
        <v>46717</v>
      </c>
      <c r="P622" s="52"/>
      <c r="Q622" s="52"/>
      <c r="R622" s="52"/>
      <c r="S622" s="52"/>
      <c r="T622" s="52"/>
      <c r="U622" s="52"/>
    </row>
    <row r="623" spans="1:21" x14ac:dyDescent="0.3">
      <c r="A623" s="101">
        <f>MAX($A$2:A622)+1</f>
        <v>349</v>
      </c>
      <c r="B623" s="102" t="s">
        <v>353</v>
      </c>
      <c r="C623" s="103" t="s">
        <v>416</v>
      </c>
      <c r="D623" s="60" t="str">
        <f t="shared" si="18"/>
        <v>Старший охранник</v>
      </c>
      <c r="E623" s="60" t="str">
        <f t="shared" si="19"/>
        <v>20240032</v>
      </c>
      <c r="F623" s="55" t="s">
        <v>205</v>
      </c>
      <c r="G623" s="55"/>
      <c r="H623" s="55"/>
      <c r="I623" s="55"/>
      <c r="J623" s="55"/>
      <c r="K623" s="55"/>
      <c r="L623" s="56"/>
      <c r="M623" s="57">
        <v>1</v>
      </c>
      <c r="N623" s="59">
        <v>45622</v>
      </c>
      <c r="O623" s="58">
        <f>IF(F623=$P$1,DATE(YEAR(N623)+1,MONTH(N623),DAY(N623)),IF(F623=$Q$1,DATE(YEAR(N623)+1,MONTH(N623),DAY(N623)),IF(F623=$R$1,DATE(YEAR(N623)+3,MONTH(N623),DAY(N623)),IF(F623=$S$1,DATE(YEAR(N623)+1,MONTH(N623),DAY(N623)),IF(F623=$T$1,DATE(YEAR(N623)+1,MONTH(N623),DAY(N623)),IF(F623=$U$1,DATE(YEAR(N623)+1,MONTH(N623),DAY(N623)),IF(F623="ЭМИ ПЧ 50",DATE(YEAR(N623)+3,MONTH(N623),DAY(N623)),"ошибка")))))))</f>
        <v>45987</v>
      </c>
      <c r="P623" s="52">
        <v>1</v>
      </c>
      <c r="Q623" s="52">
        <v>1</v>
      </c>
      <c r="R623" s="52"/>
      <c r="S623" s="52"/>
      <c r="T623" s="52"/>
      <c r="U623" s="52"/>
    </row>
    <row r="624" spans="1:21" x14ac:dyDescent="0.3">
      <c r="A624" s="101"/>
      <c r="B624" s="102"/>
      <c r="C624" s="103"/>
      <c r="D624" s="60" t="str">
        <f t="shared" si="18"/>
        <v>Старший охранник</v>
      </c>
      <c r="E624" s="60" t="str">
        <f t="shared" si="19"/>
        <v>20240032</v>
      </c>
      <c r="F624" s="55" t="s">
        <v>926</v>
      </c>
      <c r="G624" s="55"/>
      <c r="H624" s="55"/>
      <c r="I624" s="55"/>
      <c r="J624" s="55"/>
      <c r="K624" s="55"/>
      <c r="L624" s="56"/>
      <c r="M624" s="57">
        <v>1</v>
      </c>
      <c r="N624" s="58">
        <v>45622</v>
      </c>
      <c r="O624" s="58">
        <f>IF(F624=$P$1,DATE(YEAR(N624)+1,MONTH(N624),DAY(N624)),IF(F624=$Q$1,DATE(YEAR(N624)+1,MONTH(N624),DAY(N624)),IF(F624=$R$1,DATE(YEAR(N624)+3,MONTH(N624),DAY(N624)),IF(F624=$S$1,DATE(YEAR(N624)+1,MONTH(N624),DAY(N624)),IF(F624=$T$1,DATE(YEAR(N624)+1,MONTH(N624),DAY(N624)),IF(F624=$U$1,DATE(YEAR(N624)+1,MONTH(N624),DAY(N624)),IF(F624="ЭМИ ПЧ 50",DATE(YEAR(N624)+3,MONTH(N624),DAY(N624)),"ошибка")))))))</f>
        <v>45987</v>
      </c>
      <c r="P624" s="52"/>
      <c r="Q624" s="52"/>
      <c r="R624" s="52"/>
      <c r="S624" s="52"/>
      <c r="T624" s="52"/>
      <c r="U624" s="52"/>
    </row>
    <row r="625" spans="1:21" x14ac:dyDescent="0.3">
      <c r="A625" s="101">
        <f>MAX($A$2:A624)+1</f>
        <v>350</v>
      </c>
      <c r="B625" s="102" t="s">
        <v>353</v>
      </c>
      <c r="C625" s="103" t="s">
        <v>417</v>
      </c>
      <c r="D625" s="60" t="str">
        <f t="shared" si="18"/>
        <v>Старший охранник</v>
      </c>
      <c r="E625" s="60" t="str">
        <f t="shared" si="19"/>
        <v>20240033</v>
      </c>
      <c r="F625" s="55" t="s">
        <v>205</v>
      </c>
      <c r="G625" s="55"/>
      <c r="H625" s="55"/>
      <c r="I625" s="55"/>
      <c r="J625" s="55"/>
      <c r="K625" s="55"/>
      <c r="L625" s="56"/>
      <c r="M625" s="57">
        <v>1</v>
      </c>
      <c r="N625" s="59">
        <v>45622</v>
      </c>
      <c r="O625" s="58">
        <f>IF(F625=$P$1,DATE(YEAR(N625)+1,MONTH(N625),DAY(N625)),IF(F625=$Q$1,DATE(YEAR(N625)+1,MONTH(N625),DAY(N625)),IF(F625=$R$1,DATE(YEAR(N625)+3,MONTH(N625),DAY(N625)),IF(F625=$S$1,DATE(YEAR(N625)+1,MONTH(N625),DAY(N625)),IF(F625=$T$1,DATE(YEAR(N625)+1,MONTH(N625),DAY(N625)),IF(F625=$U$1,DATE(YEAR(N625)+1,MONTH(N625),DAY(N625)),IF(F625="ЭМИ ПЧ 50",DATE(YEAR(N625)+3,MONTH(N625),DAY(N625)),"ошибка")))))))</f>
        <v>45987</v>
      </c>
      <c r="P625" s="52">
        <v>1</v>
      </c>
      <c r="Q625" s="52">
        <v>1</v>
      </c>
      <c r="R625" s="52"/>
      <c r="S625" s="52"/>
      <c r="T625" s="52"/>
      <c r="U625" s="52"/>
    </row>
    <row r="626" spans="1:21" x14ac:dyDescent="0.3">
      <c r="A626" s="101"/>
      <c r="B626" s="102"/>
      <c r="C626" s="103"/>
      <c r="D626" s="60" t="str">
        <f t="shared" si="18"/>
        <v>Старший охранник</v>
      </c>
      <c r="E626" s="60" t="str">
        <f t="shared" si="19"/>
        <v>20240033</v>
      </c>
      <c r="F626" s="55" t="s">
        <v>926</v>
      </c>
      <c r="G626" s="55"/>
      <c r="H626" s="55"/>
      <c r="I626" s="55"/>
      <c r="J626" s="55"/>
      <c r="K626" s="55"/>
      <c r="L626" s="56"/>
      <c r="M626" s="57">
        <v>1</v>
      </c>
      <c r="N626" s="58">
        <v>45622</v>
      </c>
      <c r="O626" s="58">
        <f>IF(F626=$P$1,DATE(YEAR(N626)+1,MONTH(N626),DAY(N626)),IF(F626=$Q$1,DATE(YEAR(N626)+1,MONTH(N626),DAY(N626)),IF(F626=$R$1,DATE(YEAR(N626)+3,MONTH(N626),DAY(N626)),IF(F626=$S$1,DATE(YEAR(N626)+1,MONTH(N626),DAY(N626)),IF(F626=$T$1,DATE(YEAR(N626)+1,MONTH(N626),DAY(N626)),IF(F626=$U$1,DATE(YEAR(N626)+1,MONTH(N626),DAY(N626)),IF(F626="ЭМИ ПЧ 50",DATE(YEAR(N626)+3,MONTH(N626),DAY(N626)),"ошибка")))))))</f>
        <v>45987</v>
      </c>
      <c r="P626" s="52"/>
      <c r="Q626" s="52"/>
      <c r="R626" s="52"/>
      <c r="S626" s="52"/>
      <c r="T626" s="52"/>
      <c r="U626" s="52"/>
    </row>
    <row r="627" spans="1:21" x14ac:dyDescent="0.3">
      <c r="A627" s="101">
        <f>MAX($A$2:A626)+1</f>
        <v>351</v>
      </c>
      <c r="B627" s="102" t="s">
        <v>353</v>
      </c>
      <c r="C627" s="103" t="s">
        <v>418</v>
      </c>
      <c r="D627" s="60" t="str">
        <f t="shared" si="18"/>
        <v>Охранник (ЦПО)</v>
      </c>
      <c r="E627" s="60" t="str">
        <f t="shared" si="19"/>
        <v>20240034</v>
      </c>
      <c r="F627" s="55" t="s">
        <v>205</v>
      </c>
      <c r="G627" s="55"/>
      <c r="H627" s="55"/>
      <c r="I627" s="55"/>
      <c r="J627" s="55"/>
      <c r="K627" s="55"/>
      <c r="L627" s="56"/>
      <c r="M627" s="57">
        <v>1</v>
      </c>
      <c r="N627" s="59">
        <v>45622</v>
      </c>
      <c r="O627" s="58">
        <f>IF(F627=$P$1,DATE(YEAR(N627)+1,MONTH(N627),DAY(N627)),IF(F627=$Q$1,DATE(YEAR(N627)+1,MONTH(N627),DAY(N627)),IF(F627=$R$1,DATE(YEAR(N627)+3,MONTH(N627),DAY(N627)),IF(F627=$S$1,DATE(YEAR(N627)+1,MONTH(N627),DAY(N627)),IF(F627=$T$1,DATE(YEAR(N627)+1,MONTH(N627),DAY(N627)),IF(F627=$U$1,DATE(YEAR(N627)+1,MONTH(N627),DAY(N627)),IF(F627="ЭМИ ПЧ 50",DATE(YEAR(N627)+3,MONTH(N627),DAY(N627)),"ошибка")))))))</f>
        <v>45987</v>
      </c>
      <c r="P627" s="52">
        <v>1</v>
      </c>
      <c r="Q627" s="52">
        <v>1</v>
      </c>
      <c r="R627" s="52"/>
      <c r="S627" s="52"/>
      <c r="T627" s="52"/>
      <c r="U627" s="52"/>
    </row>
    <row r="628" spans="1:21" x14ac:dyDescent="0.3">
      <c r="A628" s="101"/>
      <c r="B628" s="102"/>
      <c r="C628" s="103"/>
      <c r="D628" s="60" t="str">
        <f t="shared" si="18"/>
        <v>Охранник (ЦПО)</v>
      </c>
      <c r="E628" s="60" t="str">
        <f t="shared" si="19"/>
        <v>20240034</v>
      </c>
      <c r="F628" s="55" t="s">
        <v>926</v>
      </c>
      <c r="G628" s="55"/>
      <c r="H628" s="55"/>
      <c r="I628" s="55"/>
      <c r="J628" s="55"/>
      <c r="K628" s="55"/>
      <c r="L628" s="56"/>
      <c r="M628" s="57">
        <v>1</v>
      </c>
      <c r="N628" s="58">
        <v>45622</v>
      </c>
      <c r="O628" s="58">
        <f>IF(F628=$P$1,DATE(YEAR(N628)+1,MONTH(N628),DAY(N628)),IF(F628=$Q$1,DATE(YEAR(N628)+1,MONTH(N628),DAY(N628)),IF(F628=$R$1,DATE(YEAR(N628)+3,MONTH(N628),DAY(N628)),IF(F628=$S$1,DATE(YEAR(N628)+1,MONTH(N628),DAY(N628)),IF(F628=$T$1,DATE(YEAR(N628)+1,MONTH(N628),DAY(N628)),IF(F628=$U$1,DATE(YEAR(N628)+1,MONTH(N628),DAY(N628)),IF(F628="ЭМИ ПЧ 50",DATE(YEAR(N628)+3,MONTH(N628),DAY(N628)),"ошибка")))))))</f>
        <v>45987</v>
      </c>
      <c r="P628" s="52"/>
      <c r="Q628" s="52"/>
      <c r="R628" s="52"/>
      <c r="S628" s="52"/>
      <c r="T628" s="52"/>
      <c r="U628" s="52"/>
    </row>
    <row r="629" spans="1:21" x14ac:dyDescent="0.3">
      <c r="A629" s="101">
        <f>MAX($A$2:A628)+1</f>
        <v>352</v>
      </c>
      <c r="B629" s="102" t="s">
        <v>353</v>
      </c>
      <c r="C629" s="103" t="s">
        <v>419</v>
      </c>
      <c r="D629" s="60" t="str">
        <f t="shared" si="18"/>
        <v>Охранник (РТУ)</v>
      </c>
      <c r="E629" s="60" t="str">
        <f t="shared" si="19"/>
        <v>20240035</v>
      </c>
      <c r="F629" s="55" t="s">
        <v>205</v>
      </c>
      <c r="G629" s="55"/>
      <c r="H629" s="55"/>
      <c r="I629" s="55"/>
      <c r="J629" s="55"/>
      <c r="K629" s="55"/>
      <c r="L629" s="56"/>
      <c r="M629" s="57">
        <v>1</v>
      </c>
      <c r="N629" s="59">
        <v>45622</v>
      </c>
      <c r="O629" s="58">
        <f>IF(F629=$P$1,DATE(YEAR(N629)+1,MONTH(N629),DAY(N629)),IF(F629=$Q$1,DATE(YEAR(N629)+1,MONTH(N629),DAY(N629)),IF(F629=$R$1,DATE(YEAR(N629)+3,MONTH(N629),DAY(N629)),IF(F629=$S$1,DATE(YEAR(N629)+1,MONTH(N629),DAY(N629)),IF(F629=$T$1,DATE(YEAR(N629)+1,MONTH(N629),DAY(N629)),IF(F629=$U$1,DATE(YEAR(N629)+1,MONTH(N629),DAY(N629)),IF(F629="ЭМИ ПЧ 50",DATE(YEAR(N629)+3,MONTH(N629),DAY(N629)),"ошибка")))))))</f>
        <v>45987</v>
      </c>
      <c r="P629" s="52">
        <v>1</v>
      </c>
      <c r="Q629" s="52">
        <v>1</v>
      </c>
      <c r="R629" s="52"/>
      <c r="S629" s="52"/>
      <c r="T629" s="52"/>
      <c r="U629" s="52"/>
    </row>
    <row r="630" spans="1:21" x14ac:dyDescent="0.3">
      <c r="A630" s="101"/>
      <c r="B630" s="102"/>
      <c r="C630" s="103"/>
      <c r="D630" s="60" t="str">
        <f t="shared" si="18"/>
        <v>Охранник (РТУ)</v>
      </c>
      <c r="E630" s="60" t="str">
        <f t="shared" si="19"/>
        <v>20240035</v>
      </c>
      <c r="F630" s="55" t="s">
        <v>926</v>
      </c>
      <c r="G630" s="55"/>
      <c r="H630" s="55"/>
      <c r="I630" s="55"/>
      <c r="J630" s="55"/>
      <c r="K630" s="55"/>
      <c r="L630" s="56"/>
      <c r="M630" s="57">
        <v>1</v>
      </c>
      <c r="N630" s="58">
        <v>45622</v>
      </c>
      <c r="O630" s="58">
        <f>IF(F630=$P$1,DATE(YEAR(N630)+1,MONTH(N630),DAY(N630)),IF(F630=$Q$1,DATE(YEAR(N630)+1,MONTH(N630),DAY(N630)),IF(F630=$R$1,DATE(YEAR(N630)+3,MONTH(N630),DAY(N630)),IF(F630=$S$1,DATE(YEAR(N630)+1,MONTH(N630),DAY(N630)),IF(F630=$T$1,DATE(YEAR(N630)+1,MONTH(N630),DAY(N630)),IF(F630=$U$1,DATE(YEAR(N630)+1,MONTH(N630),DAY(N630)),IF(F630="ЭМИ ПЧ 50",DATE(YEAR(N630)+3,MONTH(N630),DAY(N630)),"ошибка")))))))</f>
        <v>45987</v>
      </c>
      <c r="P630" s="52"/>
      <c r="Q630" s="52"/>
      <c r="R630" s="52"/>
      <c r="S630" s="52"/>
      <c r="T630" s="52"/>
      <c r="U630" s="52"/>
    </row>
    <row r="631" spans="1:21" x14ac:dyDescent="0.3">
      <c r="A631" s="101">
        <f>MAX($A$2:A630)+1</f>
        <v>353</v>
      </c>
      <c r="B631" s="102" t="s">
        <v>353</v>
      </c>
      <c r="C631" s="103" t="s">
        <v>420</v>
      </c>
      <c r="D631" s="60" t="str">
        <f t="shared" si="18"/>
        <v>Охранник (ЦПО)</v>
      </c>
      <c r="E631" s="60" t="str">
        <f t="shared" si="19"/>
        <v>20240036</v>
      </c>
      <c r="F631" s="55" t="s">
        <v>205</v>
      </c>
      <c r="G631" s="55"/>
      <c r="H631" s="55"/>
      <c r="I631" s="55"/>
      <c r="J631" s="55"/>
      <c r="K631" s="55"/>
      <c r="L631" s="56"/>
      <c r="M631" s="57">
        <v>1</v>
      </c>
      <c r="N631" s="59">
        <v>45622</v>
      </c>
      <c r="O631" s="58">
        <f>IF(F631=$P$1,DATE(YEAR(N631)+1,MONTH(N631),DAY(N631)),IF(F631=$Q$1,DATE(YEAR(N631)+1,MONTH(N631),DAY(N631)),IF(F631=$R$1,DATE(YEAR(N631)+3,MONTH(N631),DAY(N631)),IF(F631=$S$1,DATE(YEAR(N631)+1,MONTH(N631),DAY(N631)),IF(F631=$T$1,DATE(YEAR(N631)+1,MONTH(N631),DAY(N631)),IF(F631=$U$1,DATE(YEAR(N631)+1,MONTH(N631),DAY(N631)),IF(F631="ЭМИ ПЧ 50",DATE(YEAR(N631)+3,MONTH(N631),DAY(N631)),"ошибка")))))))</f>
        <v>45987</v>
      </c>
      <c r="P631" s="52">
        <v>1</v>
      </c>
      <c r="Q631" s="52">
        <v>1</v>
      </c>
      <c r="R631" s="52"/>
      <c r="S631" s="52"/>
      <c r="T631" s="52"/>
      <c r="U631" s="52"/>
    </row>
    <row r="632" spans="1:21" x14ac:dyDescent="0.3">
      <c r="A632" s="101"/>
      <c r="B632" s="102"/>
      <c r="C632" s="103"/>
      <c r="D632" s="60" t="str">
        <f t="shared" si="18"/>
        <v>Охранник (ЦПО)</v>
      </c>
      <c r="E632" s="60" t="str">
        <f t="shared" si="19"/>
        <v>20240036</v>
      </c>
      <c r="F632" s="55" t="s">
        <v>926</v>
      </c>
      <c r="G632" s="55"/>
      <c r="H632" s="55"/>
      <c r="I632" s="55"/>
      <c r="J632" s="55"/>
      <c r="K632" s="55"/>
      <c r="L632" s="56"/>
      <c r="M632" s="57">
        <v>1</v>
      </c>
      <c r="N632" s="58">
        <v>45622</v>
      </c>
      <c r="O632" s="58">
        <f>IF(F632=$P$1,DATE(YEAR(N632)+1,MONTH(N632),DAY(N632)),IF(F632=$Q$1,DATE(YEAR(N632)+1,MONTH(N632),DAY(N632)),IF(F632=$R$1,DATE(YEAR(N632)+3,MONTH(N632),DAY(N632)),IF(F632=$S$1,DATE(YEAR(N632)+1,MONTH(N632),DAY(N632)),IF(F632=$T$1,DATE(YEAR(N632)+1,MONTH(N632),DAY(N632)),IF(F632=$U$1,DATE(YEAR(N632)+1,MONTH(N632),DAY(N632)),IF(F632="ЭМИ ПЧ 50",DATE(YEAR(N632)+3,MONTH(N632),DAY(N632)),"ошибка")))))))</f>
        <v>45987</v>
      </c>
      <c r="P632" s="52"/>
      <c r="Q632" s="52"/>
      <c r="R632" s="52"/>
      <c r="S632" s="52"/>
      <c r="T632" s="52"/>
      <c r="U632" s="52"/>
    </row>
    <row r="633" spans="1:21" x14ac:dyDescent="0.3">
      <c r="A633" s="101">
        <f>MAX($A$2:A632)+1</f>
        <v>354</v>
      </c>
      <c r="B633" s="102" t="s">
        <v>353</v>
      </c>
      <c r="C633" s="103" t="s">
        <v>421</v>
      </c>
      <c r="D633" s="60" t="str">
        <f t="shared" si="18"/>
        <v>Охранник</v>
      </c>
      <c r="E633" s="60" t="str">
        <f t="shared" si="19"/>
        <v>20240037</v>
      </c>
      <c r="F633" s="55" t="s">
        <v>205</v>
      </c>
      <c r="G633" s="55"/>
      <c r="H633" s="55"/>
      <c r="I633" s="55"/>
      <c r="J633" s="55"/>
      <c r="K633" s="55"/>
      <c r="L633" s="56"/>
      <c r="M633" s="57">
        <v>1</v>
      </c>
      <c r="N633" s="59">
        <v>45622</v>
      </c>
      <c r="O633" s="58">
        <f>IF(F633=$P$1,DATE(YEAR(N633)+1,MONTH(N633),DAY(N633)),IF(F633=$Q$1,DATE(YEAR(N633)+1,MONTH(N633),DAY(N633)),IF(F633=$R$1,DATE(YEAR(N633)+3,MONTH(N633),DAY(N633)),IF(F633=$S$1,DATE(YEAR(N633)+1,MONTH(N633),DAY(N633)),IF(F633=$T$1,DATE(YEAR(N633)+1,MONTH(N633),DAY(N633)),IF(F633=$U$1,DATE(YEAR(N633)+1,MONTH(N633),DAY(N633)),IF(F633="ЭМИ ПЧ 50",DATE(YEAR(N633)+3,MONTH(N633),DAY(N633)),"ошибка")))))))</f>
        <v>45987</v>
      </c>
      <c r="P633" s="52">
        <v>1</v>
      </c>
      <c r="Q633" s="52">
        <v>1</v>
      </c>
      <c r="R633" s="52"/>
      <c r="S633" s="52"/>
      <c r="T633" s="52"/>
      <c r="U633" s="52"/>
    </row>
    <row r="634" spans="1:21" x14ac:dyDescent="0.3">
      <c r="A634" s="101"/>
      <c r="B634" s="102"/>
      <c r="C634" s="103"/>
      <c r="D634" s="60" t="str">
        <f t="shared" si="18"/>
        <v>Охранник</v>
      </c>
      <c r="E634" s="60" t="str">
        <f t="shared" si="19"/>
        <v>20240037</v>
      </c>
      <c r="F634" s="55" t="s">
        <v>926</v>
      </c>
      <c r="G634" s="55"/>
      <c r="H634" s="55"/>
      <c r="I634" s="55"/>
      <c r="J634" s="55"/>
      <c r="K634" s="55"/>
      <c r="L634" s="56"/>
      <c r="M634" s="57">
        <v>1</v>
      </c>
      <c r="N634" s="58">
        <v>45622</v>
      </c>
      <c r="O634" s="58">
        <f>IF(F634=$P$1,DATE(YEAR(N634)+1,MONTH(N634),DAY(N634)),IF(F634=$Q$1,DATE(YEAR(N634)+1,MONTH(N634),DAY(N634)),IF(F634=$R$1,DATE(YEAR(N634)+3,MONTH(N634),DAY(N634)),IF(F634=$S$1,DATE(YEAR(N634)+1,MONTH(N634),DAY(N634)),IF(F634=$T$1,DATE(YEAR(N634)+1,MONTH(N634),DAY(N634)),IF(F634=$U$1,DATE(YEAR(N634)+1,MONTH(N634),DAY(N634)),IF(F634="ЭМИ ПЧ 50",DATE(YEAR(N634)+3,MONTH(N634),DAY(N634)),"ошибка")))))))</f>
        <v>45987</v>
      </c>
      <c r="P634" s="52"/>
      <c r="Q634" s="52"/>
      <c r="R634" s="52"/>
      <c r="S634" s="52"/>
      <c r="T634" s="52"/>
      <c r="U634" s="52"/>
    </row>
    <row r="635" spans="1:21" x14ac:dyDescent="0.3">
      <c r="A635" s="101">
        <f>MAX($A$2:A634)+1</f>
        <v>355</v>
      </c>
      <c r="B635" s="102" t="s">
        <v>353</v>
      </c>
      <c r="C635" s="103" t="s">
        <v>422</v>
      </c>
      <c r="D635" s="60" t="str">
        <f t="shared" si="18"/>
        <v>Охранник (КПП 2)</v>
      </c>
      <c r="E635" s="60" t="str">
        <f t="shared" si="19"/>
        <v>20270038</v>
      </c>
      <c r="F635" s="55" t="s">
        <v>205</v>
      </c>
      <c r="G635" s="55"/>
      <c r="H635" s="55"/>
      <c r="I635" s="55"/>
      <c r="J635" s="55"/>
      <c r="K635" s="55"/>
      <c r="L635" s="56"/>
      <c r="M635" s="57">
        <v>1</v>
      </c>
      <c r="N635" s="59">
        <v>45622</v>
      </c>
      <c r="O635" s="58">
        <f>IF(F635=$P$1,DATE(YEAR(N635)+1,MONTH(N635),DAY(N635)),IF(F635=$Q$1,DATE(YEAR(N635)+1,MONTH(N635),DAY(N635)),IF(F635=$R$1,DATE(YEAR(N635)+3,MONTH(N635),DAY(N635)),IF(F635=$S$1,DATE(YEAR(N635)+1,MONTH(N635),DAY(N635)),IF(F635=$T$1,DATE(YEAR(N635)+1,MONTH(N635),DAY(N635)),IF(F635=$U$1,DATE(YEAR(N635)+1,MONTH(N635),DAY(N635)),IF(F635="ЭМИ ПЧ 50",DATE(YEAR(N635)+3,MONTH(N635),DAY(N635)),"ошибка")))))))</f>
        <v>45987</v>
      </c>
      <c r="P635" s="52">
        <v>1</v>
      </c>
      <c r="Q635" s="52">
        <v>1</v>
      </c>
      <c r="R635" s="52"/>
      <c r="S635" s="52"/>
      <c r="T635" s="52"/>
      <c r="U635" s="52"/>
    </row>
    <row r="636" spans="1:21" x14ac:dyDescent="0.3">
      <c r="A636" s="101"/>
      <c r="B636" s="102"/>
      <c r="C636" s="103"/>
      <c r="D636" s="60" t="str">
        <f t="shared" si="18"/>
        <v>Охранник (КПП 2)</v>
      </c>
      <c r="E636" s="60" t="str">
        <f t="shared" si="19"/>
        <v>20270038</v>
      </c>
      <c r="F636" s="55" t="s">
        <v>926</v>
      </c>
      <c r="G636" s="55"/>
      <c r="H636" s="55"/>
      <c r="I636" s="55"/>
      <c r="J636" s="55"/>
      <c r="K636" s="55"/>
      <c r="L636" s="56"/>
      <c r="M636" s="57">
        <v>1</v>
      </c>
      <c r="N636" s="58">
        <v>45622</v>
      </c>
      <c r="O636" s="58">
        <f>IF(F636=$P$1,DATE(YEAR(N636)+1,MONTH(N636),DAY(N636)),IF(F636=$Q$1,DATE(YEAR(N636)+1,MONTH(N636),DAY(N636)),IF(F636=$R$1,DATE(YEAR(N636)+3,MONTH(N636),DAY(N636)),IF(F636=$S$1,DATE(YEAR(N636)+1,MONTH(N636),DAY(N636)),IF(F636=$T$1,DATE(YEAR(N636)+1,MONTH(N636),DAY(N636)),IF(F636=$U$1,DATE(YEAR(N636)+1,MONTH(N636),DAY(N636)),IF(F636="ЭМИ ПЧ 50",DATE(YEAR(N636)+3,MONTH(N636),DAY(N636)),"ошибка")))))))</f>
        <v>45987</v>
      </c>
      <c r="P636" s="52"/>
      <c r="Q636" s="52"/>
      <c r="R636" s="52"/>
      <c r="S636" s="52"/>
      <c r="T636" s="52"/>
      <c r="U636" s="52"/>
    </row>
    <row r="637" spans="1:21" x14ac:dyDescent="0.3">
      <c r="A637" s="101">
        <f>MAX($A$2:A636)+1</f>
        <v>356</v>
      </c>
      <c r="B637" s="102" t="s">
        <v>353</v>
      </c>
      <c r="C637" s="103" t="s">
        <v>423</v>
      </c>
      <c r="D637" s="60" t="str">
        <f t="shared" si="18"/>
        <v>Охранник (КПП 3)</v>
      </c>
      <c r="E637" s="60" t="str">
        <f t="shared" si="19"/>
        <v>20240039</v>
      </c>
      <c r="F637" s="62" t="s">
        <v>205</v>
      </c>
      <c r="G637" s="55"/>
      <c r="H637" s="55"/>
      <c r="I637" s="55"/>
      <c r="J637" s="55"/>
      <c r="K637" s="55"/>
      <c r="L637" s="56"/>
      <c r="M637" s="57">
        <v>1</v>
      </c>
      <c r="N637" s="59">
        <v>45622</v>
      </c>
      <c r="O637" s="58">
        <f>IF(F637=$P$1,DATE(YEAR(N637)+1,MONTH(N637),DAY(N637)),IF(F637=$Q$1,DATE(YEAR(N637)+1,MONTH(N637),DAY(N637)),IF(F637=$R$1,DATE(YEAR(N637)+3,MONTH(N637),DAY(N637)),IF(F637=$S$1,DATE(YEAR(N637)+1,MONTH(N637),DAY(N637)),IF(F637=$T$1,DATE(YEAR(N637)+1,MONTH(N637),DAY(N637)),IF(F637=$U$1,DATE(YEAR(N637)+1,MONTH(N637),DAY(N637)),IF(F637="ЭМИ ПЧ 50",DATE(YEAR(N637)+3,MONTH(N637),DAY(N637)),"ошибка")))))))</f>
        <v>45987</v>
      </c>
      <c r="P637" s="52">
        <v>1</v>
      </c>
      <c r="Q637" s="52">
        <v>1</v>
      </c>
      <c r="R637" s="52"/>
      <c r="S637" s="52"/>
      <c r="T637" s="52"/>
      <c r="U637" s="52"/>
    </row>
    <row r="638" spans="1:21" x14ac:dyDescent="0.3">
      <c r="A638" s="101"/>
      <c r="B638" s="102"/>
      <c r="C638" s="103"/>
      <c r="D638" s="60" t="str">
        <f t="shared" si="18"/>
        <v>Охранник (КПП 3)</v>
      </c>
      <c r="E638" s="60" t="str">
        <f t="shared" si="19"/>
        <v>20240039</v>
      </c>
      <c r="F638" s="62" t="s">
        <v>926</v>
      </c>
      <c r="G638" s="55"/>
      <c r="H638" s="55"/>
      <c r="I638" s="55"/>
      <c r="J638" s="55"/>
      <c r="K638" s="55"/>
      <c r="L638" s="56"/>
      <c r="M638" s="57">
        <v>1</v>
      </c>
      <c r="N638" s="58">
        <v>45622</v>
      </c>
      <c r="O638" s="58">
        <f>IF(F638=$P$1,DATE(YEAR(N638)+1,MONTH(N638),DAY(N638)),IF(F638=$Q$1,DATE(YEAR(N638)+1,MONTH(N638),DAY(N638)),IF(F638=$R$1,DATE(YEAR(N638)+3,MONTH(N638),DAY(N638)),IF(F638=$S$1,DATE(YEAR(N638)+1,MONTH(N638),DAY(N638)),IF(F638=$T$1,DATE(YEAR(N638)+1,MONTH(N638),DAY(N638)),IF(F638=$U$1,DATE(YEAR(N638)+1,MONTH(N638),DAY(N638)),IF(F638="ЭМИ ПЧ 50",DATE(YEAR(N638)+3,MONTH(N638),DAY(N638)),"ошибка")))))))</f>
        <v>45987</v>
      </c>
      <c r="P638" s="52"/>
      <c r="Q638" s="52"/>
      <c r="R638" s="52"/>
      <c r="S638" s="52"/>
      <c r="T638" s="52"/>
      <c r="U638" s="52"/>
    </row>
    <row r="639" spans="1:21" ht="27.6" x14ac:dyDescent="0.3">
      <c r="A639" s="52">
        <f>MAX($A$2:A638)+1</f>
        <v>357</v>
      </c>
      <c r="B639" s="53" t="s">
        <v>424</v>
      </c>
      <c r="C639" s="60" t="s">
        <v>425</v>
      </c>
      <c r="D639" s="60" t="str">
        <f t="shared" si="18"/>
        <v>Начальник отдела</v>
      </c>
      <c r="E639" s="60" t="str">
        <f t="shared" si="19"/>
        <v>20230103</v>
      </c>
      <c r="F639" s="55" t="s">
        <v>205</v>
      </c>
      <c r="G639" s="55"/>
      <c r="H639" s="55"/>
      <c r="I639" s="55"/>
      <c r="J639" s="55"/>
      <c r="K639" s="55"/>
      <c r="L639" s="56"/>
      <c r="M639" s="57">
        <v>1</v>
      </c>
      <c r="N639" s="59">
        <v>45622</v>
      </c>
      <c r="O639" s="58">
        <f>IF(F639=$P$1,DATE(YEAR(N639)+1,MONTH(N639),DAY(N639)),IF(F639=$Q$1,DATE(YEAR(N639)+1,MONTH(N639),DAY(N639)),IF(F639=$R$1,DATE(YEAR(N639)+3,MONTH(N639),DAY(N639)),IF(F639=$S$1,DATE(YEAR(N639)+1,MONTH(N639),DAY(N639)),IF(F639=$T$1,DATE(YEAR(N639)+1,MONTH(N639),DAY(N639)),IF(F639=$U$1,DATE(YEAR(N639)+1,MONTH(N639),DAY(N639)),IF(F639="ЭМИ ПЧ 50",DATE(YEAR(N639)+3,MONTH(N639),DAY(N639)),"ошибка")))))))</f>
        <v>45987</v>
      </c>
      <c r="P639" s="52">
        <v>1</v>
      </c>
      <c r="Q639" s="52"/>
      <c r="R639" s="52"/>
      <c r="S639" s="52"/>
      <c r="T639" s="52"/>
      <c r="U639" s="52"/>
    </row>
    <row r="640" spans="1:21" ht="27.6" x14ac:dyDescent="0.3">
      <c r="A640" s="52">
        <f>MAX($A$2:A639)+1</f>
        <v>358</v>
      </c>
      <c r="B640" s="53" t="s">
        <v>424</v>
      </c>
      <c r="C640" s="60" t="s">
        <v>426</v>
      </c>
      <c r="D640" s="60" t="str">
        <f t="shared" si="18"/>
        <v xml:space="preserve">Заместитель начальника отдела </v>
      </c>
      <c r="E640" s="60" t="str">
        <f t="shared" si="19"/>
        <v>20230104</v>
      </c>
      <c r="F640" s="55" t="s">
        <v>205</v>
      </c>
      <c r="G640" s="55"/>
      <c r="H640" s="55"/>
      <c r="I640" s="55"/>
      <c r="J640" s="55"/>
      <c r="K640" s="55"/>
      <c r="L640" s="56"/>
      <c r="M640" s="57">
        <v>1</v>
      </c>
      <c r="N640" s="58">
        <v>45622</v>
      </c>
      <c r="O640" s="58">
        <f>IF(F640=$P$1,DATE(YEAR(N640)+1,MONTH(N640),DAY(N640)),IF(F640=$Q$1,DATE(YEAR(N640)+1,MONTH(N640),DAY(N640)),IF(F640=$R$1,DATE(YEAR(N640)+3,MONTH(N640),DAY(N640)),IF(F640=$S$1,DATE(YEAR(N640)+1,MONTH(N640),DAY(N640)),IF(F640=$T$1,DATE(YEAR(N640)+1,MONTH(N640),DAY(N640)),IF(F640=$U$1,DATE(YEAR(N640)+1,MONTH(N640),DAY(N640)),IF(F640="ЭМИ ПЧ 50",DATE(YEAR(N640)+3,MONTH(N640),DAY(N640)),"ошибка")))))))</f>
        <v>45987</v>
      </c>
      <c r="P640" s="52">
        <v>1</v>
      </c>
      <c r="Q640" s="52"/>
      <c r="R640" s="52"/>
      <c r="S640" s="52"/>
      <c r="T640" s="52"/>
      <c r="U640" s="52"/>
    </row>
    <row r="641" spans="1:21" ht="27.6" x14ac:dyDescent="0.3">
      <c r="A641" s="52">
        <f>MAX($A$2:A640)+1</f>
        <v>359</v>
      </c>
      <c r="B641" s="53" t="s">
        <v>424</v>
      </c>
      <c r="C641" s="60" t="s">
        <v>427</v>
      </c>
      <c r="D641" s="60" t="str">
        <f t="shared" si="18"/>
        <v>Главный специалист</v>
      </c>
      <c r="E641" s="60" t="str">
        <f t="shared" si="19"/>
        <v>20230105</v>
      </c>
      <c r="F641" s="55" t="s">
        <v>205</v>
      </c>
      <c r="G641" s="55"/>
      <c r="H641" s="55"/>
      <c r="I641" s="55"/>
      <c r="J641" s="55"/>
      <c r="K641" s="55"/>
      <c r="L641" s="56"/>
      <c r="M641" s="57">
        <v>1</v>
      </c>
      <c r="N641" s="59">
        <v>45622</v>
      </c>
      <c r="O641" s="58">
        <f>IF(F641=$P$1,DATE(YEAR(N641)+1,MONTH(N641),DAY(N641)),IF(F641=$Q$1,DATE(YEAR(N641)+1,MONTH(N641),DAY(N641)),IF(F641=$R$1,DATE(YEAR(N641)+3,MONTH(N641),DAY(N641)),IF(F641=$S$1,DATE(YEAR(N641)+1,MONTH(N641),DAY(N641)),IF(F641=$T$1,DATE(YEAR(N641)+1,MONTH(N641),DAY(N641)),IF(F641=$U$1,DATE(YEAR(N641)+1,MONTH(N641),DAY(N641)),IF(F641="ЭМИ ПЧ 50",DATE(YEAR(N641)+3,MONTH(N641),DAY(N641)),"ошибка")))))))</f>
        <v>45987</v>
      </c>
      <c r="P641" s="52">
        <v>1</v>
      </c>
      <c r="Q641" s="52"/>
      <c r="R641" s="52"/>
      <c r="S641" s="52"/>
      <c r="T641" s="52"/>
      <c r="U641" s="52"/>
    </row>
    <row r="642" spans="1:21" ht="27.6" x14ac:dyDescent="0.3">
      <c r="A642" s="52">
        <f>MAX($A$2:A641)+1</f>
        <v>360</v>
      </c>
      <c r="B642" s="53" t="s">
        <v>424</v>
      </c>
      <c r="C642" s="60" t="s">
        <v>428</v>
      </c>
      <c r="D642" s="60" t="str">
        <f t="shared" si="18"/>
        <v>Главный специалист</v>
      </c>
      <c r="E642" s="60" t="str">
        <f t="shared" si="19"/>
        <v>20230106</v>
      </c>
      <c r="F642" s="55" t="s">
        <v>205</v>
      </c>
      <c r="G642" s="55"/>
      <c r="H642" s="55"/>
      <c r="I642" s="55"/>
      <c r="J642" s="55"/>
      <c r="K642" s="55"/>
      <c r="L642" s="56"/>
      <c r="M642" s="57">
        <v>1</v>
      </c>
      <c r="N642" s="58">
        <v>45622</v>
      </c>
      <c r="O642" s="58">
        <f>IF(F642=$P$1,DATE(YEAR(N642)+1,MONTH(N642),DAY(N642)),IF(F642=$Q$1,DATE(YEAR(N642)+1,MONTH(N642),DAY(N642)),IF(F642=$R$1,DATE(YEAR(N642)+3,MONTH(N642),DAY(N642)),IF(F642=$S$1,DATE(YEAR(N642)+1,MONTH(N642),DAY(N642)),IF(F642=$T$1,DATE(YEAR(N642)+1,MONTH(N642),DAY(N642)),IF(F642=$U$1,DATE(YEAR(N642)+1,MONTH(N642),DAY(N642)),IF(F642="ЭМИ ПЧ 50",DATE(YEAR(N642)+3,MONTH(N642),DAY(N642)),"ошибка")))))))</f>
        <v>45987</v>
      </c>
      <c r="P642" s="52">
        <v>1</v>
      </c>
      <c r="Q642" s="52"/>
      <c r="R642" s="52"/>
      <c r="S642" s="52"/>
      <c r="T642" s="52"/>
      <c r="U642" s="52"/>
    </row>
    <row r="643" spans="1:21" ht="27.6" x14ac:dyDescent="0.3">
      <c r="A643" s="52">
        <f>MAX($A$2:A642)+1</f>
        <v>361</v>
      </c>
      <c r="B643" s="54" t="s">
        <v>424</v>
      </c>
      <c r="C643" s="54" t="s">
        <v>429</v>
      </c>
      <c r="D643" s="54" t="str">
        <f t="shared" si="18"/>
        <v>Начальник отделения</v>
      </c>
      <c r="E643" s="54" t="str">
        <f t="shared" si="19"/>
        <v>1201030001</v>
      </c>
      <c r="F643" s="55" t="s">
        <v>205</v>
      </c>
      <c r="G643" s="55"/>
      <c r="H643" s="55"/>
      <c r="I643" s="55"/>
      <c r="J643" s="55"/>
      <c r="K643" s="55"/>
      <c r="L643" s="56"/>
      <c r="M643" s="57">
        <v>1</v>
      </c>
      <c r="N643" s="59">
        <v>45622</v>
      </c>
      <c r="O643" s="58">
        <f>IF(F643=$P$1,DATE(YEAR(N643)+1,MONTH(N643),DAY(N643)),IF(F643=$Q$1,DATE(YEAR(N643)+1,MONTH(N643),DAY(N643)),IF(F643=$R$1,DATE(YEAR(N643)+3,MONTH(N643),DAY(N643)),IF(F643=$S$1,DATE(YEAR(N643)+1,MONTH(N643),DAY(N643)),IF(F643=$T$1,DATE(YEAR(N643)+1,MONTH(N643),DAY(N643)),IF(F643=$U$1,DATE(YEAR(N643)+1,MONTH(N643),DAY(N643)),IF(F643="ЭМИ ПЧ 50",DATE(YEAR(N643)+3,MONTH(N643),DAY(N643)),"ошибка")))))))</f>
        <v>45987</v>
      </c>
      <c r="P643" s="52">
        <v>1</v>
      </c>
      <c r="Q643" s="52"/>
      <c r="R643" s="52"/>
      <c r="S643" s="52"/>
      <c r="T643" s="52"/>
      <c r="U643" s="52"/>
    </row>
    <row r="644" spans="1:21" ht="41.4" x14ac:dyDescent="0.3">
      <c r="A644" s="52">
        <f>MAX($A$2:A643)+1</f>
        <v>362</v>
      </c>
      <c r="B644" s="54" t="s">
        <v>424</v>
      </c>
      <c r="C644" s="54" t="s">
        <v>430</v>
      </c>
      <c r="D644" s="54" t="str">
        <f t="shared" si="18"/>
        <v>Заместитель начальника отделения</v>
      </c>
      <c r="E644" s="54" t="str">
        <f t="shared" si="19"/>
        <v>1201030003</v>
      </c>
      <c r="F644" s="55" t="s">
        <v>205</v>
      </c>
      <c r="G644" s="55"/>
      <c r="H644" s="55"/>
      <c r="I644" s="55"/>
      <c r="J644" s="55"/>
      <c r="K644" s="55"/>
      <c r="L644" s="56"/>
      <c r="M644" s="57">
        <v>1</v>
      </c>
      <c r="N644" s="58">
        <v>45622</v>
      </c>
      <c r="O644" s="58">
        <f>IF(F644=$P$1,DATE(YEAR(N644)+1,MONTH(N644),DAY(N644)),IF(F644=$Q$1,DATE(YEAR(N644)+1,MONTH(N644),DAY(N644)),IF(F644=$R$1,DATE(YEAR(N644)+3,MONTH(N644),DAY(N644)),IF(F644=$S$1,DATE(YEAR(N644)+1,MONTH(N644),DAY(N644)),IF(F644=$T$1,DATE(YEAR(N644)+1,MONTH(N644),DAY(N644)),IF(F644=$U$1,DATE(YEAR(N644)+1,MONTH(N644),DAY(N644)),IF(F644="ЭМИ ПЧ 50",DATE(YEAR(N644)+3,MONTH(N644),DAY(N644)),"ошибка")))))))</f>
        <v>45987</v>
      </c>
      <c r="P644" s="52">
        <v>1</v>
      </c>
      <c r="Q644" s="52"/>
      <c r="R644" s="52"/>
      <c r="S644" s="52"/>
      <c r="T644" s="52"/>
      <c r="U644" s="52"/>
    </row>
    <row r="645" spans="1:21" ht="41.4" x14ac:dyDescent="0.3">
      <c r="A645" s="52">
        <f>MAX($A$2:A644)+1</f>
        <v>363</v>
      </c>
      <c r="B645" s="53" t="s">
        <v>424</v>
      </c>
      <c r="C645" s="60" t="s">
        <v>431</v>
      </c>
      <c r="D645" s="60" t="str">
        <f t="shared" si="18"/>
        <v>Заместитель начальника отделения</v>
      </c>
      <c r="E645" s="60" t="str">
        <f t="shared" si="19"/>
        <v>20230111</v>
      </c>
      <c r="F645" s="55" t="s">
        <v>205</v>
      </c>
      <c r="G645" s="55"/>
      <c r="H645" s="55"/>
      <c r="I645" s="55"/>
      <c r="J645" s="55"/>
      <c r="K645" s="55"/>
      <c r="L645" s="56"/>
      <c r="M645" s="57">
        <v>1</v>
      </c>
      <c r="N645" s="59">
        <v>45622</v>
      </c>
      <c r="O645" s="58">
        <f>IF(F645=$P$1,DATE(YEAR(N645)+1,MONTH(N645),DAY(N645)),IF(F645=$Q$1,DATE(YEAR(N645)+1,MONTH(N645),DAY(N645)),IF(F645=$R$1,DATE(YEAR(N645)+3,MONTH(N645),DAY(N645)),IF(F645=$S$1,DATE(YEAR(N645)+1,MONTH(N645),DAY(N645)),IF(F645=$T$1,DATE(YEAR(N645)+1,MONTH(N645),DAY(N645)),IF(F645=$U$1,DATE(YEAR(N645)+1,MONTH(N645),DAY(N645)),IF(F645="ЭМИ ПЧ 50",DATE(YEAR(N645)+3,MONTH(N645),DAY(N645)),"ошибка")))))))</f>
        <v>45987</v>
      </c>
      <c r="P645" s="52">
        <v>1</v>
      </c>
      <c r="Q645" s="52"/>
      <c r="R645" s="52"/>
      <c r="S645" s="52"/>
      <c r="T645" s="52"/>
      <c r="U645" s="52"/>
    </row>
    <row r="646" spans="1:21" x14ac:dyDescent="0.3">
      <c r="A646" s="101">
        <f>MAX($A$2:A645)+1</f>
        <v>364</v>
      </c>
      <c r="B646" s="104" t="s">
        <v>424</v>
      </c>
      <c r="C646" s="104" t="s">
        <v>432</v>
      </c>
      <c r="D646" s="54" t="str">
        <f t="shared" si="18"/>
        <v>Старший охранник</v>
      </c>
      <c r="E646" s="54" t="str">
        <f t="shared" si="19"/>
        <v>1201030004</v>
      </c>
      <c r="F646" s="55" t="s">
        <v>205</v>
      </c>
      <c r="G646" s="55"/>
      <c r="H646" s="55"/>
      <c r="I646" s="55"/>
      <c r="J646" s="55"/>
      <c r="K646" s="55"/>
      <c r="L646" s="56"/>
      <c r="M646" s="57">
        <v>1</v>
      </c>
      <c r="N646" s="58">
        <v>45622</v>
      </c>
      <c r="O646" s="58">
        <f>IF(F646=$P$1,DATE(YEAR(N646)+1,MONTH(N646),DAY(N646)),IF(F646=$Q$1,DATE(YEAR(N646)+1,MONTH(N646),DAY(N646)),IF(F646=$R$1,DATE(YEAR(N646)+3,MONTH(N646),DAY(N646)),IF(F646=$S$1,DATE(YEAR(N646)+1,MONTH(N646),DAY(N646)),IF(F646=$T$1,DATE(YEAR(N646)+1,MONTH(N646),DAY(N646)),IF(F646=$U$1,DATE(YEAR(N646)+1,MONTH(N646),DAY(N646)),IF(F646="ЭМИ ПЧ 50",DATE(YEAR(N646)+3,MONTH(N646),DAY(N646)),"ошибка")))))))</f>
        <v>45987</v>
      </c>
      <c r="P646" s="52">
        <v>1</v>
      </c>
      <c r="Q646" s="52">
        <v>1</v>
      </c>
      <c r="R646" s="52"/>
      <c r="S646" s="52"/>
      <c r="T646" s="52"/>
      <c r="U646" s="52"/>
    </row>
    <row r="647" spans="1:21" x14ac:dyDescent="0.3">
      <c r="A647" s="101"/>
      <c r="B647" s="104"/>
      <c r="C647" s="104"/>
      <c r="D647" s="54" t="str">
        <f t="shared" si="18"/>
        <v>Старший охранник</v>
      </c>
      <c r="E647" s="54" t="str">
        <f t="shared" si="19"/>
        <v>1201030004</v>
      </c>
      <c r="F647" s="55" t="s">
        <v>926</v>
      </c>
      <c r="G647" s="55"/>
      <c r="H647" s="55"/>
      <c r="I647" s="55"/>
      <c r="J647" s="55"/>
      <c r="K647" s="55"/>
      <c r="L647" s="56"/>
      <c r="M647" s="57">
        <v>1</v>
      </c>
      <c r="N647" s="59">
        <v>45622</v>
      </c>
      <c r="O647" s="58">
        <f>IF(F647=$P$1,DATE(YEAR(N647)+1,MONTH(N647),DAY(N647)),IF(F647=$Q$1,DATE(YEAR(N647)+1,MONTH(N647),DAY(N647)),IF(F647=$R$1,DATE(YEAR(N647)+3,MONTH(N647),DAY(N647)),IF(F647=$S$1,DATE(YEAR(N647)+1,MONTH(N647),DAY(N647)),IF(F647=$T$1,DATE(YEAR(N647)+1,MONTH(N647),DAY(N647)),IF(F647=$U$1,DATE(YEAR(N647)+1,MONTH(N647),DAY(N647)),IF(F647="ЭМИ ПЧ 50",DATE(YEAR(N647)+3,MONTH(N647),DAY(N647)),"ошибка")))))))</f>
        <v>45987</v>
      </c>
      <c r="P647" s="52"/>
      <c r="Q647" s="52"/>
      <c r="R647" s="52"/>
      <c r="S647" s="52"/>
      <c r="T647" s="52"/>
      <c r="U647" s="52"/>
    </row>
    <row r="648" spans="1:21" ht="27.6" x14ac:dyDescent="0.3">
      <c r="A648" s="52">
        <f>MAX($A$2:A647)+1</f>
        <v>365</v>
      </c>
      <c r="B648" s="53" t="s">
        <v>424</v>
      </c>
      <c r="C648" s="60" t="s">
        <v>433</v>
      </c>
      <c r="D648" s="60" t="str">
        <f t="shared" si="18"/>
        <v>Старший охранник</v>
      </c>
      <c r="E648" s="60" t="str">
        <f t="shared" si="19"/>
        <v>20230118</v>
      </c>
      <c r="F648" s="55" t="s">
        <v>205</v>
      </c>
      <c r="G648" s="55"/>
      <c r="H648" s="55"/>
      <c r="I648" s="55"/>
      <c r="J648" s="55"/>
      <c r="K648" s="55"/>
      <c r="L648" s="56"/>
      <c r="M648" s="57">
        <v>1</v>
      </c>
      <c r="N648" s="58">
        <v>45622</v>
      </c>
      <c r="O648" s="58">
        <f>IF(F648=$P$1,DATE(YEAR(N648)+1,MONTH(N648),DAY(N648)),IF(F648=$Q$1,DATE(YEAR(N648)+1,MONTH(N648),DAY(N648)),IF(F648=$R$1,DATE(YEAR(N648)+3,MONTH(N648),DAY(N648)),IF(F648=$S$1,DATE(YEAR(N648)+1,MONTH(N648),DAY(N648)),IF(F648=$T$1,DATE(YEAR(N648)+1,MONTH(N648),DAY(N648)),IF(F648=$U$1,DATE(YEAR(N648)+1,MONTH(N648),DAY(N648)),IF(F648="ЭМИ ПЧ 50",DATE(YEAR(N648)+3,MONTH(N648),DAY(N648)),"ошибка")))))))</f>
        <v>45987</v>
      </c>
      <c r="P648" s="52">
        <v>1</v>
      </c>
      <c r="Q648" s="52"/>
      <c r="R648" s="52"/>
      <c r="S648" s="52"/>
      <c r="T648" s="52"/>
      <c r="U648" s="52"/>
    </row>
    <row r="649" spans="1:21" ht="27.6" x14ac:dyDescent="0.3">
      <c r="A649" s="52">
        <f>MAX($A$2:A648)+1</f>
        <v>366</v>
      </c>
      <c r="B649" s="53" t="s">
        <v>424</v>
      </c>
      <c r="C649" s="60" t="s">
        <v>434</v>
      </c>
      <c r="D649" s="60" t="str">
        <f t="shared" si="18"/>
        <v>Старший охранник</v>
      </c>
      <c r="E649" s="60" t="str">
        <f t="shared" si="19"/>
        <v>20230119</v>
      </c>
      <c r="F649" s="55" t="s">
        <v>205</v>
      </c>
      <c r="G649" s="55"/>
      <c r="H649" s="55"/>
      <c r="I649" s="55"/>
      <c r="J649" s="55"/>
      <c r="K649" s="55"/>
      <c r="L649" s="56"/>
      <c r="M649" s="57">
        <v>1</v>
      </c>
      <c r="N649" s="59">
        <v>45622</v>
      </c>
      <c r="O649" s="58">
        <f>IF(F649=$P$1,DATE(YEAR(N649)+1,MONTH(N649),DAY(N649)),IF(F649=$Q$1,DATE(YEAR(N649)+1,MONTH(N649),DAY(N649)),IF(F649=$R$1,DATE(YEAR(N649)+3,MONTH(N649),DAY(N649)),IF(F649=$S$1,DATE(YEAR(N649)+1,MONTH(N649),DAY(N649)),IF(F649=$T$1,DATE(YEAR(N649)+1,MONTH(N649),DAY(N649)),IF(F649=$U$1,DATE(YEAR(N649)+1,MONTH(N649),DAY(N649)),IF(F649="ЭМИ ПЧ 50",DATE(YEAR(N649)+3,MONTH(N649),DAY(N649)),"ошибка")))))))</f>
        <v>45987</v>
      </c>
      <c r="P649" s="52">
        <v>1</v>
      </c>
      <c r="Q649" s="52"/>
      <c r="R649" s="52"/>
      <c r="S649" s="52"/>
      <c r="T649" s="52"/>
      <c r="U649" s="52"/>
    </row>
    <row r="650" spans="1:21" ht="27.6" x14ac:dyDescent="0.3">
      <c r="A650" s="52">
        <f>MAX($A$2:A649)+1</f>
        <v>367</v>
      </c>
      <c r="B650" s="54" t="s">
        <v>424</v>
      </c>
      <c r="C650" s="54" t="s">
        <v>435</v>
      </c>
      <c r="D650" s="54" t="str">
        <f t="shared" ref="D650:D713" si="20">IF(IFERROR(MID(C650,1,SEARCH(CHAR(10),C650,1)-1),0)=0,D649,MID(C650,1,SEARCH(CHAR(10),C650,1)-1))</f>
        <v>Охранник</v>
      </c>
      <c r="E650" s="54" t="str">
        <f t="shared" ref="E650:E713" si="21">IF(IFERROR(MID(C650,SEARCH(CHAR(10),C650,1)+1,LEN(C650)-LEN(D650)),0)=0,E649,MID(C650,SEARCH(CHAR(10),C650,1)+1,LEN(C650)-LEN(D650)))</f>
        <v>1201030005</v>
      </c>
      <c r="F650" s="55" t="s">
        <v>205</v>
      </c>
      <c r="G650" s="55"/>
      <c r="H650" s="55"/>
      <c r="I650" s="55"/>
      <c r="J650" s="55"/>
      <c r="K650" s="55"/>
      <c r="L650" s="56"/>
      <c r="M650" s="57">
        <v>1</v>
      </c>
      <c r="N650" s="58">
        <v>45622</v>
      </c>
      <c r="O650" s="58">
        <f>IF(F650=$P$1,DATE(YEAR(N650)+1,MONTH(N650),DAY(N650)),IF(F650=$Q$1,DATE(YEAR(N650)+1,MONTH(N650),DAY(N650)),IF(F650=$R$1,DATE(YEAR(N650)+3,MONTH(N650),DAY(N650)),IF(F650=$S$1,DATE(YEAR(N650)+1,MONTH(N650),DAY(N650)),IF(F650=$T$1,DATE(YEAR(N650)+1,MONTH(N650),DAY(N650)),IF(F650=$U$1,DATE(YEAR(N650)+1,MONTH(N650),DAY(N650)),IF(F650="ЭМИ ПЧ 50",DATE(YEAR(N650)+3,MONTH(N650),DAY(N650)),"ошибка")))))))</f>
        <v>45987</v>
      </c>
      <c r="P650" s="52">
        <v>1</v>
      </c>
      <c r="Q650" s="52"/>
      <c r="R650" s="52"/>
      <c r="S650" s="52"/>
      <c r="T650" s="52"/>
      <c r="U650" s="52"/>
    </row>
    <row r="651" spans="1:21" ht="27.6" x14ac:dyDescent="0.3">
      <c r="A651" s="52">
        <f>MAX($A$2:A650)+1</f>
        <v>368</v>
      </c>
      <c r="B651" s="54" t="s">
        <v>424</v>
      </c>
      <c r="C651" s="54" t="s">
        <v>436</v>
      </c>
      <c r="D651" s="54" t="str">
        <f t="shared" si="20"/>
        <v>Охранник</v>
      </c>
      <c r="E651" s="54" t="str">
        <f t="shared" si="21"/>
        <v>1201030006</v>
      </c>
      <c r="F651" s="55" t="s">
        <v>205</v>
      </c>
      <c r="G651" s="55"/>
      <c r="H651" s="55"/>
      <c r="I651" s="55"/>
      <c r="J651" s="55"/>
      <c r="K651" s="55"/>
      <c r="L651" s="56"/>
      <c r="M651" s="57">
        <v>1</v>
      </c>
      <c r="N651" s="59">
        <v>45622</v>
      </c>
      <c r="O651" s="58">
        <f>IF(F651=$P$1,DATE(YEAR(N651)+1,MONTH(N651),DAY(N651)),IF(F651=$Q$1,DATE(YEAR(N651)+1,MONTH(N651),DAY(N651)),IF(F651=$R$1,DATE(YEAR(N651)+3,MONTH(N651),DAY(N651)),IF(F651=$S$1,DATE(YEAR(N651)+1,MONTH(N651),DAY(N651)),IF(F651=$T$1,DATE(YEAR(N651)+1,MONTH(N651),DAY(N651)),IF(F651=$U$1,DATE(YEAR(N651)+1,MONTH(N651),DAY(N651)),IF(F651="ЭМИ ПЧ 50",DATE(YEAR(N651)+3,MONTH(N651),DAY(N651)),"ошибка")))))))</f>
        <v>45987</v>
      </c>
      <c r="P651" s="52">
        <v>1</v>
      </c>
      <c r="Q651" s="52"/>
      <c r="R651" s="52"/>
      <c r="S651" s="52"/>
      <c r="T651" s="52"/>
      <c r="U651" s="52"/>
    </row>
    <row r="652" spans="1:21" ht="27.6" x14ac:dyDescent="0.3">
      <c r="A652" s="52">
        <f>MAX($A$2:A651)+1</f>
        <v>369</v>
      </c>
      <c r="B652" s="54" t="s">
        <v>424</v>
      </c>
      <c r="C652" s="54" t="s">
        <v>437</v>
      </c>
      <c r="D652" s="54" t="str">
        <f t="shared" si="20"/>
        <v>Охранник</v>
      </c>
      <c r="E652" s="54" t="str">
        <f t="shared" si="21"/>
        <v>1201030007</v>
      </c>
      <c r="F652" s="55" t="s">
        <v>205</v>
      </c>
      <c r="G652" s="55"/>
      <c r="H652" s="55"/>
      <c r="I652" s="55"/>
      <c r="J652" s="55"/>
      <c r="K652" s="55"/>
      <c r="L652" s="56"/>
      <c r="M652" s="57">
        <v>1</v>
      </c>
      <c r="N652" s="58">
        <v>45622</v>
      </c>
      <c r="O652" s="58">
        <f>IF(F652=$P$1,DATE(YEAR(N652)+1,MONTH(N652),DAY(N652)),IF(F652=$Q$1,DATE(YEAR(N652)+1,MONTH(N652),DAY(N652)),IF(F652=$R$1,DATE(YEAR(N652)+3,MONTH(N652),DAY(N652)),IF(F652=$S$1,DATE(YEAR(N652)+1,MONTH(N652),DAY(N652)),IF(F652=$T$1,DATE(YEAR(N652)+1,MONTH(N652),DAY(N652)),IF(F652=$U$1,DATE(YEAR(N652)+1,MONTH(N652),DAY(N652)),IF(F652="ЭМИ ПЧ 50",DATE(YEAR(N652)+3,MONTH(N652),DAY(N652)),"ошибка")))))))</f>
        <v>45987</v>
      </c>
      <c r="P652" s="52">
        <v>1</v>
      </c>
      <c r="Q652" s="52"/>
      <c r="R652" s="52"/>
      <c r="S652" s="52"/>
      <c r="T652" s="52"/>
      <c r="U652" s="52"/>
    </row>
    <row r="653" spans="1:21" ht="27.6" x14ac:dyDescent="0.3">
      <c r="A653" s="52">
        <f>MAX($A$2:A652)+1</f>
        <v>370</v>
      </c>
      <c r="B653" s="54" t="s">
        <v>424</v>
      </c>
      <c r="C653" s="54" t="s">
        <v>438</v>
      </c>
      <c r="D653" s="54" t="str">
        <f t="shared" si="20"/>
        <v>Охранник</v>
      </c>
      <c r="E653" s="54" t="str">
        <f t="shared" si="21"/>
        <v>1201030008</v>
      </c>
      <c r="F653" s="55" t="s">
        <v>205</v>
      </c>
      <c r="G653" s="55"/>
      <c r="H653" s="55"/>
      <c r="I653" s="55"/>
      <c r="J653" s="55"/>
      <c r="K653" s="55"/>
      <c r="L653" s="56"/>
      <c r="M653" s="57">
        <v>1</v>
      </c>
      <c r="N653" s="59">
        <v>45622</v>
      </c>
      <c r="O653" s="58">
        <f>IF(F653=$P$1,DATE(YEAR(N653)+1,MONTH(N653),DAY(N653)),IF(F653=$Q$1,DATE(YEAR(N653)+1,MONTH(N653),DAY(N653)),IF(F653=$R$1,DATE(YEAR(N653)+3,MONTH(N653),DAY(N653)),IF(F653=$S$1,DATE(YEAR(N653)+1,MONTH(N653),DAY(N653)),IF(F653=$T$1,DATE(YEAR(N653)+1,MONTH(N653),DAY(N653)),IF(F653=$U$1,DATE(YEAR(N653)+1,MONTH(N653),DAY(N653)),IF(F653="ЭМИ ПЧ 50",DATE(YEAR(N653)+3,MONTH(N653),DAY(N653)),"ошибка")))))))</f>
        <v>45987</v>
      </c>
      <c r="P653" s="52">
        <v>1</v>
      </c>
      <c r="Q653" s="52"/>
      <c r="R653" s="52"/>
      <c r="S653" s="52"/>
      <c r="T653" s="52"/>
      <c r="U653" s="52"/>
    </row>
    <row r="654" spans="1:21" ht="27.6" x14ac:dyDescent="0.3">
      <c r="A654" s="52">
        <f>MAX($A$2:A653)+1</f>
        <v>371</v>
      </c>
      <c r="B654" s="54" t="s">
        <v>424</v>
      </c>
      <c r="C654" s="54" t="s">
        <v>439</v>
      </c>
      <c r="D654" s="54" t="str">
        <f t="shared" si="20"/>
        <v>Охранник</v>
      </c>
      <c r="E654" s="54" t="str">
        <f t="shared" si="21"/>
        <v>1201030009</v>
      </c>
      <c r="F654" s="55" t="s">
        <v>205</v>
      </c>
      <c r="G654" s="55"/>
      <c r="H654" s="55"/>
      <c r="I654" s="55"/>
      <c r="J654" s="55"/>
      <c r="K654" s="55"/>
      <c r="L654" s="56"/>
      <c r="M654" s="57">
        <v>1</v>
      </c>
      <c r="N654" s="58">
        <v>45622</v>
      </c>
      <c r="O654" s="58">
        <f>IF(F654=$P$1,DATE(YEAR(N654)+1,MONTH(N654),DAY(N654)),IF(F654=$Q$1,DATE(YEAR(N654)+1,MONTH(N654),DAY(N654)),IF(F654=$R$1,DATE(YEAR(N654)+3,MONTH(N654),DAY(N654)),IF(F654=$S$1,DATE(YEAR(N654)+1,MONTH(N654),DAY(N654)),IF(F654=$T$1,DATE(YEAR(N654)+1,MONTH(N654),DAY(N654)),IF(F654=$U$1,DATE(YEAR(N654)+1,MONTH(N654),DAY(N654)),IF(F654="ЭМИ ПЧ 50",DATE(YEAR(N654)+3,MONTH(N654),DAY(N654)),"ошибка")))))))</f>
        <v>45987</v>
      </c>
      <c r="P654" s="52">
        <v>1</v>
      </c>
      <c r="Q654" s="52"/>
      <c r="R654" s="52"/>
      <c r="S654" s="52"/>
      <c r="T654" s="52"/>
      <c r="U654" s="52"/>
    </row>
    <row r="655" spans="1:21" ht="27.6" x14ac:dyDescent="0.3">
      <c r="A655" s="52">
        <f>MAX($A$2:A654)+1</f>
        <v>372</v>
      </c>
      <c r="B655" s="54" t="s">
        <v>424</v>
      </c>
      <c r="C655" s="54" t="s">
        <v>440</v>
      </c>
      <c r="D655" s="54" t="str">
        <f t="shared" si="20"/>
        <v>Охранник</v>
      </c>
      <c r="E655" s="54" t="str">
        <f t="shared" si="21"/>
        <v>1201030010</v>
      </c>
      <c r="F655" s="55" t="s">
        <v>205</v>
      </c>
      <c r="G655" s="55"/>
      <c r="H655" s="55"/>
      <c r="I655" s="55"/>
      <c r="J655" s="55"/>
      <c r="K655" s="55"/>
      <c r="L655" s="56"/>
      <c r="M655" s="57">
        <v>1</v>
      </c>
      <c r="N655" s="59">
        <v>45622</v>
      </c>
      <c r="O655" s="58">
        <f>IF(F655=$P$1,DATE(YEAR(N655)+1,MONTH(N655),DAY(N655)),IF(F655=$Q$1,DATE(YEAR(N655)+1,MONTH(N655),DAY(N655)),IF(F655=$R$1,DATE(YEAR(N655)+3,MONTH(N655),DAY(N655)),IF(F655=$S$1,DATE(YEAR(N655)+1,MONTH(N655),DAY(N655)),IF(F655=$T$1,DATE(YEAR(N655)+1,MONTH(N655),DAY(N655)),IF(F655=$U$1,DATE(YEAR(N655)+1,MONTH(N655),DAY(N655)),IF(F655="ЭМИ ПЧ 50",DATE(YEAR(N655)+3,MONTH(N655),DAY(N655)),"ошибка")))))))</f>
        <v>45987</v>
      </c>
      <c r="P655" s="52">
        <v>1</v>
      </c>
      <c r="Q655" s="52"/>
      <c r="R655" s="52"/>
      <c r="S655" s="52"/>
      <c r="T655" s="52"/>
      <c r="U655" s="52"/>
    </row>
    <row r="656" spans="1:21" ht="27.6" x14ac:dyDescent="0.3">
      <c r="A656" s="52">
        <f>MAX($A$2:A655)+1</f>
        <v>373</v>
      </c>
      <c r="B656" s="54" t="s">
        <v>424</v>
      </c>
      <c r="C656" s="54" t="s">
        <v>441</v>
      </c>
      <c r="D656" s="54" t="str">
        <f t="shared" si="20"/>
        <v>Охранник</v>
      </c>
      <c r="E656" s="54" t="str">
        <f t="shared" si="21"/>
        <v>1201030011</v>
      </c>
      <c r="F656" s="55" t="s">
        <v>205</v>
      </c>
      <c r="G656" s="55"/>
      <c r="H656" s="55"/>
      <c r="I656" s="55"/>
      <c r="J656" s="55"/>
      <c r="K656" s="55"/>
      <c r="L656" s="56"/>
      <c r="M656" s="57">
        <v>1</v>
      </c>
      <c r="N656" s="58">
        <v>45622</v>
      </c>
      <c r="O656" s="58">
        <f>IF(F656=$P$1,DATE(YEAR(N656)+1,MONTH(N656),DAY(N656)),IF(F656=$Q$1,DATE(YEAR(N656)+1,MONTH(N656),DAY(N656)),IF(F656=$R$1,DATE(YEAR(N656)+3,MONTH(N656),DAY(N656)),IF(F656=$S$1,DATE(YEAR(N656)+1,MONTH(N656),DAY(N656)),IF(F656=$T$1,DATE(YEAR(N656)+1,MONTH(N656),DAY(N656)),IF(F656=$U$1,DATE(YEAR(N656)+1,MONTH(N656),DAY(N656)),IF(F656="ЭМИ ПЧ 50",DATE(YEAR(N656)+3,MONTH(N656),DAY(N656)),"ошибка")))))))</f>
        <v>45987</v>
      </c>
      <c r="P656" s="52">
        <v>1</v>
      </c>
      <c r="Q656" s="52"/>
      <c r="R656" s="52"/>
      <c r="S656" s="52"/>
      <c r="T656" s="52"/>
      <c r="U656" s="52"/>
    </row>
    <row r="657" spans="1:21" ht="27.6" x14ac:dyDescent="0.3">
      <c r="A657" s="52">
        <f>MAX($A$2:A656)+1</f>
        <v>374</v>
      </c>
      <c r="B657" s="54" t="s">
        <v>424</v>
      </c>
      <c r="C657" s="54" t="s">
        <v>442</v>
      </c>
      <c r="D657" s="54" t="str">
        <f t="shared" si="20"/>
        <v>Охранник</v>
      </c>
      <c r="E657" s="54" t="str">
        <f t="shared" si="21"/>
        <v>1201030012</v>
      </c>
      <c r="F657" s="55" t="s">
        <v>205</v>
      </c>
      <c r="G657" s="55"/>
      <c r="H657" s="55"/>
      <c r="I657" s="55"/>
      <c r="J657" s="55"/>
      <c r="K657" s="55"/>
      <c r="L657" s="56"/>
      <c r="M657" s="57">
        <v>1</v>
      </c>
      <c r="N657" s="59">
        <v>45622</v>
      </c>
      <c r="O657" s="58">
        <f>IF(F657=$P$1,DATE(YEAR(N657)+1,MONTH(N657),DAY(N657)),IF(F657=$Q$1,DATE(YEAR(N657)+1,MONTH(N657),DAY(N657)),IF(F657=$R$1,DATE(YEAR(N657)+3,MONTH(N657),DAY(N657)),IF(F657=$S$1,DATE(YEAR(N657)+1,MONTH(N657),DAY(N657)),IF(F657=$T$1,DATE(YEAR(N657)+1,MONTH(N657),DAY(N657)),IF(F657=$U$1,DATE(YEAR(N657)+1,MONTH(N657),DAY(N657)),IF(F657="ЭМИ ПЧ 50",DATE(YEAR(N657)+3,MONTH(N657),DAY(N657)),"ошибка")))))))</f>
        <v>45987</v>
      </c>
      <c r="P657" s="52">
        <v>1</v>
      </c>
      <c r="Q657" s="52"/>
      <c r="R657" s="52"/>
      <c r="S657" s="52"/>
      <c r="T657" s="52"/>
      <c r="U657" s="52"/>
    </row>
    <row r="658" spans="1:21" ht="27.6" x14ac:dyDescent="0.3">
      <c r="A658" s="52">
        <f>MAX($A$2:A657)+1</f>
        <v>375</v>
      </c>
      <c r="B658" s="54" t="s">
        <v>424</v>
      </c>
      <c r="C658" s="54" t="s">
        <v>443</v>
      </c>
      <c r="D658" s="54" t="str">
        <f t="shared" si="20"/>
        <v>Охранник</v>
      </c>
      <c r="E658" s="54" t="str">
        <f t="shared" si="21"/>
        <v>1201030014</v>
      </c>
      <c r="F658" s="55" t="s">
        <v>205</v>
      </c>
      <c r="G658" s="55"/>
      <c r="H658" s="55"/>
      <c r="I658" s="55"/>
      <c r="J658" s="55"/>
      <c r="K658" s="55"/>
      <c r="L658" s="56"/>
      <c r="M658" s="57">
        <v>1</v>
      </c>
      <c r="N658" s="58">
        <v>45622</v>
      </c>
      <c r="O658" s="58">
        <f>IF(F658=$P$1,DATE(YEAR(N658)+1,MONTH(N658),DAY(N658)),IF(F658=$Q$1,DATE(YEAR(N658)+1,MONTH(N658),DAY(N658)),IF(F658=$R$1,DATE(YEAR(N658)+3,MONTH(N658),DAY(N658)),IF(F658=$S$1,DATE(YEAR(N658)+1,MONTH(N658),DAY(N658)),IF(F658=$T$1,DATE(YEAR(N658)+1,MONTH(N658),DAY(N658)),IF(F658=$U$1,DATE(YEAR(N658)+1,MONTH(N658),DAY(N658)),IF(F658="ЭМИ ПЧ 50",DATE(YEAR(N658)+3,MONTH(N658),DAY(N658)),"ошибка")))))))</f>
        <v>45987</v>
      </c>
      <c r="P658" s="52">
        <v>1</v>
      </c>
      <c r="Q658" s="52"/>
      <c r="R658" s="52"/>
      <c r="S658" s="52"/>
      <c r="T658" s="52"/>
      <c r="U658" s="52"/>
    </row>
    <row r="659" spans="1:21" ht="27.6" x14ac:dyDescent="0.3">
      <c r="A659" s="52">
        <f>MAX($A$2:A658)+1</f>
        <v>376</v>
      </c>
      <c r="B659" s="54" t="s">
        <v>424</v>
      </c>
      <c r="C659" s="54" t="s">
        <v>444</v>
      </c>
      <c r="D659" s="54" t="str">
        <f t="shared" si="20"/>
        <v>Охранник</v>
      </c>
      <c r="E659" s="54" t="str">
        <f t="shared" si="21"/>
        <v>1201030015</v>
      </c>
      <c r="F659" s="55" t="s">
        <v>205</v>
      </c>
      <c r="G659" s="55"/>
      <c r="H659" s="55"/>
      <c r="I659" s="55"/>
      <c r="J659" s="55"/>
      <c r="K659" s="55"/>
      <c r="L659" s="56"/>
      <c r="M659" s="57">
        <v>1</v>
      </c>
      <c r="N659" s="59">
        <v>45622</v>
      </c>
      <c r="O659" s="58">
        <f>IF(F659=$P$1,DATE(YEAR(N659)+1,MONTH(N659),DAY(N659)),IF(F659=$Q$1,DATE(YEAR(N659)+1,MONTH(N659),DAY(N659)),IF(F659=$R$1,DATE(YEAR(N659)+3,MONTH(N659),DAY(N659)),IF(F659=$S$1,DATE(YEAR(N659)+1,MONTH(N659),DAY(N659)),IF(F659=$T$1,DATE(YEAR(N659)+1,MONTH(N659),DAY(N659)),IF(F659=$U$1,DATE(YEAR(N659)+1,MONTH(N659),DAY(N659)),IF(F659="ЭМИ ПЧ 50",DATE(YEAR(N659)+3,MONTH(N659),DAY(N659)),"ошибка")))))))</f>
        <v>45987</v>
      </c>
      <c r="P659" s="52">
        <v>1</v>
      </c>
      <c r="Q659" s="52"/>
      <c r="R659" s="52"/>
      <c r="S659" s="52"/>
      <c r="T659" s="52"/>
      <c r="U659" s="52"/>
    </row>
    <row r="660" spans="1:21" ht="27.6" x14ac:dyDescent="0.3">
      <c r="A660" s="52">
        <f>MAX($A$2:A659)+1</f>
        <v>377</v>
      </c>
      <c r="B660" s="54" t="s">
        <v>424</v>
      </c>
      <c r="C660" s="54" t="s">
        <v>445</v>
      </c>
      <c r="D660" s="54" t="str">
        <f t="shared" si="20"/>
        <v>Охранник</v>
      </c>
      <c r="E660" s="54" t="str">
        <f t="shared" si="21"/>
        <v>1201030016</v>
      </c>
      <c r="F660" s="55" t="s">
        <v>205</v>
      </c>
      <c r="G660" s="55"/>
      <c r="H660" s="55"/>
      <c r="I660" s="55"/>
      <c r="J660" s="55"/>
      <c r="K660" s="55"/>
      <c r="L660" s="56"/>
      <c r="M660" s="57">
        <v>1</v>
      </c>
      <c r="N660" s="58">
        <v>45622</v>
      </c>
      <c r="O660" s="58">
        <f>IF(F660=$P$1,DATE(YEAR(N660)+1,MONTH(N660),DAY(N660)),IF(F660=$Q$1,DATE(YEAR(N660)+1,MONTH(N660),DAY(N660)),IF(F660=$R$1,DATE(YEAR(N660)+3,MONTH(N660),DAY(N660)),IF(F660=$S$1,DATE(YEAR(N660)+1,MONTH(N660),DAY(N660)),IF(F660=$T$1,DATE(YEAR(N660)+1,MONTH(N660),DAY(N660)),IF(F660=$U$1,DATE(YEAR(N660)+1,MONTH(N660),DAY(N660)),IF(F660="ЭМИ ПЧ 50",DATE(YEAR(N660)+3,MONTH(N660),DAY(N660)),"ошибка")))))))</f>
        <v>45987</v>
      </c>
      <c r="P660" s="52">
        <v>1</v>
      </c>
      <c r="Q660" s="52"/>
      <c r="R660" s="52"/>
      <c r="S660" s="52"/>
      <c r="T660" s="52"/>
      <c r="U660" s="52"/>
    </row>
    <row r="661" spans="1:21" ht="27.6" x14ac:dyDescent="0.3">
      <c r="A661" s="52">
        <f>MAX($A$2:A660)+1</f>
        <v>378</v>
      </c>
      <c r="B661" s="54" t="s">
        <v>424</v>
      </c>
      <c r="C661" s="54" t="s">
        <v>446</v>
      </c>
      <c r="D661" s="54" t="str">
        <f t="shared" si="20"/>
        <v>Охранник</v>
      </c>
      <c r="E661" s="54" t="str">
        <f t="shared" si="21"/>
        <v>1201030017</v>
      </c>
      <c r="F661" s="55" t="s">
        <v>205</v>
      </c>
      <c r="G661" s="55"/>
      <c r="H661" s="55"/>
      <c r="I661" s="55"/>
      <c r="J661" s="55"/>
      <c r="K661" s="55"/>
      <c r="L661" s="56"/>
      <c r="M661" s="57">
        <v>1</v>
      </c>
      <c r="N661" s="59">
        <v>45622</v>
      </c>
      <c r="O661" s="58">
        <f>IF(F661=$P$1,DATE(YEAR(N661)+1,MONTH(N661),DAY(N661)),IF(F661=$Q$1,DATE(YEAR(N661)+1,MONTH(N661),DAY(N661)),IF(F661=$R$1,DATE(YEAR(N661)+3,MONTH(N661),DAY(N661)),IF(F661=$S$1,DATE(YEAR(N661)+1,MONTH(N661),DAY(N661)),IF(F661=$T$1,DATE(YEAR(N661)+1,MONTH(N661),DAY(N661)),IF(F661=$U$1,DATE(YEAR(N661)+1,MONTH(N661),DAY(N661)),IF(F661="ЭМИ ПЧ 50",DATE(YEAR(N661)+3,MONTH(N661),DAY(N661)),"ошибка")))))))</f>
        <v>45987</v>
      </c>
      <c r="P661" s="52">
        <v>1</v>
      </c>
      <c r="Q661" s="52"/>
      <c r="R661" s="52"/>
      <c r="S661" s="52"/>
      <c r="T661" s="52"/>
      <c r="U661" s="52"/>
    </row>
    <row r="662" spans="1:21" ht="27.6" x14ac:dyDescent="0.3">
      <c r="A662" s="52">
        <f>MAX($A$2:A661)+1</f>
        <v>379</v>
      </c>
      <c r="B662" s="53" t="s">
        <v>424</v>
      </c>
      <c r="C662" s="60" t="s">
        <v>447</v>
      </c>
      <c r="D662" s="60" t="str">
        <f t="shared" si="20"/>
        <v>Старший охранник</v>
      </c>
      <c r="E662" s="60" t="str">
        <f t="shared" si="21"/>
        <v>20230120</v>
      </c>
      <c r="F662" s="55" t="s">
        <v>205</v>
      </c>
      <c r="G662" s="55"/>
      <c r="H662" s="55"/>
      <c r="I662" s="55"/>
      <c r="J662" s="55"/>
      <c r="K662" s="55"/>
      <c r="L662" s="56"/>
      <c r="M662" s="57">
        <v>1</v>
      </c>
      <c r="N662" s="58">
        <v>45622</v>
      </c>
      <c r="O662" s="58">
        <f>IF(F662=$P$1,DATE(YEAR(N662)+1,MONTH(N662),DAY(N662)),IF(F662=$Q$1,DATE(YEAR(N662)+1,MONTH(N662),DAY(N662)),IF(F662=$R$1,DATE(YEAR(N662)+3,MONTH(N662),DAY(N662)),IF(F662=$S$1,DATE(YEAR(N662)+1,MONTH(N662),DAY(N662)),IF(F662=$T$1,DATE(YEAR(N662)+1,MONTH(N662),DAY(N662)),IF(F662=$U$1,DATE(YEAR(N662)+1,MONTH(N662),DAY(N662)),IF(F662="ЭМИ ПЧ 50",DATE(YEAR(N662)+3,MONTH(N662),DAY(N662)),"ошибка")))))))</f>
        <v>45987</v>
      </c>
      <c r="P662" s="52">
        <v>1</v>
      </c>
      <c r="Q662" s="52"/>
      <c r="R662" s="52"/>
      <c r="S662" s="52"/>
      <c r="T662" s="52"/>
      <c r="U662" s="52"/>
    </row>
    <row r="663" spans="1:21" ht="27.6" x14ac:dyDescent="0.3">
      <c r="A663" s="52">
        <f>MAX($A$2:A662)+1</f>
        <v>380</v>
      </c>
      <c r="B663" s="53" t="s">
        <v>424</v>
      </c>
      <c r="C663" s="60" t="s">
        <v>448</v>
      </c>
      <c r="D663" s="60" t="str">
        <f t="shared" si="20"/>
        <v>Старший охранник</v>
      </c>
      <c r="E663" s="60" t="str">
        <f t="shared" si="21"/>
        <v>20230121</v>
      </c>
      <c r="F663" s="55" t="s">
        <v>205</v>
      </c>
      <c r="G663" s="55"/>
      <c r="H663" s="55"/>
      <c r="I663" s="55"/>
      <c r="J663" s="55"/>
      <c r="K663" s="55"/>
      <c r="L663" s="56"/>
      <c r="M663" s="57">
        <v>1</v>
      </c>
      <c r="N663" s="59">
        <v>45622</v>
      </c>
      <c r="O663" s="58">
        <f>IF(F663=$P$1,DATE(YEAR(N663)+1,MONTH(N663),DAY(N663)),IF(F663=$Q$1,DATE(YEAR(N663)+1,MONTH(N663),DAY(N663)),IF(F663=$R$1,DATE(YEAR(N663)+3,MONTH(N663),DAY(N663)),IF(F663=$S$1,DATE(YEAR(N663)+1,MONTH(N663),DAY(N663)),IF(F663=$T$1,DATE(YEAR(N663)+1,MONTH(N663),DAY(N663)),IF(F663=$U$1,DATE(YEAR(N663)+1,MONTH(N663),DAY(N663)),IF(F663="ЭМИ ПЧ 50",DATE(YEAR(N663)+3,MONTH(N663),DAY(N663)),"ошибка")))))))</f>
        <v>45987</v>
      </c>
      <c r="P663" s="52">
        <v>1</v>
      </c>
      <c r="Q663" s="52"/>
      <c r="R663" s="52"/>
      <c r="S663" s="52"/>
      <c r="T663" s="52"/>
      <c r="U663" s="52"/>
    </row>
    <row r="664" spans="1:21" ht="27.6" x14ac:dyDescent="0.3">
      <c r="A664" s="52">
        <f>MAX($A$2:A663)+1</f>
        <v>381</v>
      </c>
      <c r="B664" s="54" t="s">
        <v>424</v>
      </c>
      <c r="C664" s="54" t="s">
        <v>449</v>
      </c>
      <c r="D664" s="54" t="str">
        <f t="shared" si="20"/>
        <v>Охранник</v>
      </c>
      <c r="E664" s="54" t="str">
        <f t="shared" si="21"/>
        <v>1201030018</v>
      </c>
      <c r="F664" s="55" t="s">
        <v>205</v>
      </c>
      <c r="G664" s="55"/>
      <c r="H664" s="55"/>
      <c r="I664" s="55"/>
      <c r="J664" s="55"/>
      <c r="K664" s="55"/>
      <c r="L664" s="56"/>
      <c r="M664" s="57">
        <v>1</v>
      </c>
      <c r="N664" s="58">
        <v>45622</v>
      </c>
      <c r="O664" s="58">
        <f>IF(F664=$P$1,DATE(YEAR(N664)+1,MONTH(N664),DAY(N664)),IF(F664=$Q$1,DATE(YEAR(N664)+1,MONTH(N664),DAY(N664)),IF(F664=$R$1,DATE(YEAR(N664)+3,MONTH(N664),DAY(N664)),IF(F664=$S$1,DATE(YEAR(N664)+1,MONTH(N664),DAY(N664)),IF(F664=$T$1,DATE(YEAR(N664)+1,MONTH(N664),DAY(N664)),IF(F664=$U$1,DATE(YEAR(N664)+1,MONTH(N664),DAY(N664)),IF(F664="ЭМИ ПЧ 50",DATE(YEAR(N664)+3,MONTH(N664),DAY(N664)),"ошибка")))))))</f>
        <v>45987</v>
      </c>
      <c r="P664" s="52">
        <v>1</v>
      </c>
      <c r="Q664" s="52"/>
      <c r="R664" s="52"/>
      <c r="S664" s="52"/>
      <c r="T664" s="52"/>
      <c r="U664" s="52"/>
    </row>
    <row r="665" spans="1:21" ht="27.6" x14ac:dyDescent="0.3">
      <c r="A665" s="52">
        <f>MAX($A$2:A664)+1</f>
        <v>382</v>
      </c>
      <c r="B665" s="54" t="s">
        <v>424</v>
      </c>
      <c r="C665" s="54" t="s">
        <v>450</v>
      </c>
      <c r="D665" s="54" t="str">
        <f t="shared" si="20"/>
        <v>Охранник</v>
      </c>
      <c r="E665" s="54" t="str">
        <f t="shared" si="21"/>
        <v>1201030019</v>
      </c>
      <c r="F665" s="55" t="s">
        <v>205</v>
      </c>
      <c r="G665" s="55"/>
      <c r="H665" s="55"/>
      <c r="I665" s="55"/>
      <c r="J665" s="55"/>
      <c r="K665" s="55"/>
      <c r="L665" s="56"/>
      <c r="M665" s="57">
        <v>1</v>
      </c>
      <c r="N665" s="59">
        <v>45622</v>
      </c>
      <c r="O665" s="58">
        <f>IF(F665=$P$1,DATE(YEAR(N665)+1,MONTH(N665),DAY(N665)),IF(F665=$Q$1,DATE(YEAR(N665)+1,MONTH(N665),DAY(N665)),IF(F665=$R$1,DATE(YEAR(N665)+3,MONTH(N665),DAY(N665)),IF(F665=$S$1,DATE(YEAR(N665)+1,MONTH(N665),DAY(N665)),IF(F665=$T$1,DATE(YEAR(N665)+1,MONTH(N665),DAY(N665)),IF(F665=$U$1,DATE(YEAR(N665)+1,MONTH(N665),DAY(N665)),IF(F665="ЭМИ ПЧ 50",DATE(YEAR(N665)+3,MONTH(N665),DAY(N665)),"ошибка")))))))</f>
        <v>45987</v>
      </c>
      <c r="P665" s="52">
        <v>1</v>
      </c>
      <c r="Q665" s="52"/>
      <c r="R665" s="52"/>
      <c r="S665" s="52"/>
      <c r="T665" s="52"/>
      <c r="U665" s="52"/>
    </row>
    <row r="666" spans="1:21" ht="27.6" x14ac:dyDescent="0.3">
      <c r="A666" s="52">
        <f>MAX($A$2:A665)+1</f>
        <v>383</v>
      </c>
      <c r="B666" s="54" t="s">
        <v>424</v>
      </c>
      <c r="C666" s="54" t="s">
        <v>451</v>
      </c>
      <c r="D666" s="54" t="str">
        <f t="shared" si="20"/>
        <v>Охранник</v>
      </c>
      <c r="E666" s="54" t="str">
        <f t="shared" si="21"/>
        <v>1201030020</v>
      </c>
      <c r="F666" s="55" t="s">
        <v>205</v>
      </c>
      <c r="G666" s="55"/>
      <c r="H666" s="55"/>
      <c r="I666" s="55"/>
      <c r="J666" s="55"/>
      <c r="K666" s="55"/>
      <c r="L666" s="56"/>
      <c r="M666" s="57">
        <v>1</v>
      </c>
      <c r="N666" s="58">
        <v>45622</v>
      </c>
      <c r="O666" s="58">
        <f>IF(F666=$P$1,DATE(YEAR(N666)+1,MONTH(N666),DAY(N666)),IF(F666=$Q$1,DATE(YEAR(N666)+1,MONTH(N666),DAY(N666)),IF(F666=$R$1,DATE(YEAR(N666)+3,MONTH(N666),DAY(N666)),IF(F666=$S$1,DATE(YEAR(N666)+1,MONTH(N666),DAY(N666)),IF(F666=$T$1,DATE(YEAR(N666)+1,MONTH(N666),DAY(N666)),IF(F666=$U$1,DATE(YEAR(N666)+1,MONTH(N666),DAY(N666)),IF(F666="ЭМИ ПЧ 50",DATE(YEAR(N666)+3,MONTH(N666),DAY(N666)),"ошибка")))))))</f>
        <v>45987</v>
      </c>
      <c r="P666" s="52">
        <v>1</v>
      </c>
      <c r="Q666" s="52"/>
      <c r="R666" s="52"/>
      <c r="S666" s="52"/>
      <c r="T666" s="52"/>
      <c r="U666" s="52"/>
    </row>
    <row r="667" spans="1:21" ht="27.6" x14ac:dyDescent="0.3">
      <c r="A667" s="52">
        <f>MAX($A$2:A666)+1</f>
        <v>384</v>
      </c>
      <c r="B667" s="54" t="s">
        <v>424</v>
      </c>
      <c r="C667" s="54" t="s">
        <v>452</v>
      </c>
      <c r="D667" s="54" t="str">
        <f t="shared" si="20"/>
        <v>Охранник</v>
      </c>
      <c r="E667" s="54" t="str">
        <f t="shared" si="21"/>
        <v>1201030021</v>
      </c>
      <c r="F667" s="55" t="s">
        <v>205</v>
      </c>
      <c r="G667" s="55"/>
      <c r="H667" s="55"/>
      <c r="I667" s="55"/>
      <c r="J667" s="55"/>
      <c r="K667" s="55"/>
      <c r="L667" s="56"/>
      <c r="M667" s="57">
        <v>1</v>
      </c>
      <c r="N667" s="59">
        <v>45622</v>
      </c>
      <c r="O667" s="58">
        <f>IF(F667=$P$1,DATE(YEAR(N667)+1,MONTH(N667),DAY(N667)),IF(F667=$Q$1,DATE(YEAR(N667)+1,MONTH(N667),DAY(N667)),IF(F667=$R$1,DATE(YEAR(N667)+3,MONTH(N667),DAY(N667)),IF(F667=$S$1,DATE(YEAR(N667)+1,MONTH(N667),DAY(N667)),IF(F667=$T$1,DATE(YEAR(N667)+1,MONTH(N667),DAY(N667)),IF(F667=$U$1,DATE(YEAR(N667)+1,MONTH(N667),DAY(N667)),IF(F667="ЭМИ ПЧ 50",DATE(YEAR(N667)+3,MONTH(N667),DAY(N667)),"ошибка")))))))</f>
        <v>45987</v>
      </c>
      <c r="P667" s="52">
        <v>1</v>
      </c>
      <c r="Q667" s="52"/>
      <c r="R667" s="52"/>
      <c r="S667" s="52"/>
      <c r="T667" s="52"/>
      <c r="U667" s="52"/>
    </row>
    <row r="668" spans="1:21" ht="27.6" x14ac:dyDescent="0.3">
      <c r="A668" s="52">
        <f>MAX($A$2:A667)+1</f>
        <v>385</v>
      </c>
      <c r="B668" s="54" t="s">
        <v>424</v>
      </c>
      <c r="C668" s="54" t="s">
        <v>453</v>
      </c>
      <c r="D668" s="54" t="str">
        <f t="shared" si="20"/>
        <v>Охранник</v>
      </c>
      <c r="E668" s="54" t="str">
        <f t="shared" si="21"/>
        <v>1201030022</v>
      </c>
      <c r="F668" s="55" t="s">
        <v>205</v>
      </c>
      <c r="G668" s="55"/>
      <c r="H668" s="55"/>
      <c r="I668" s="55"/>
      <c r="J668" s="55"/>
      <c r="K668" s="55"/>
      <c r="L668" s="56"/>
      <c r="M668" s="57">
        <v>1</v>
      </c>
      <c r="N668" s="58">
        <v>45622</v>
      </c>
      <c r="O668" s="58">
        <f>IF(F668=$P$1,DATE(YEAR(N668)+1,MONTH(N668),DAY(N668)),IF(F668=$Q$1,DATE(YEAR(N668)+1,MONTH(N668),DAY(N668)),IF(F668=$R$1,DATE(YEAR(N668)+3,MONTH(N668),DAY(N668)),IF(F668=$S$1,DATE(YEAR(N668)+1,MONTH(N668),DAY(N668)),IF(F668=$T$1,DATE(YEAR(N668)+1,MONTH(N668),DAY(N668)),IF(F668=$U$1,DATE(YEAR(N668)+1,MONTH(N668),DAY(N668)),IF(F668="ЭМИ ПЧ 50",DATE(YEAR(N668)+3,MONTH(N668),DAY(N668)),"ошибка")))))))</f>
        <v>45987</v>
      </c>
      <c r="P668" s="52">
        <v>1</v>
      </c>
      <c r="Q668" s="52"/>
      <c r="R668" s="52"/>
      <c r="S668" s="52"/>
      <c r="T668" s="52"/>
      <c r="U668" s="52"/>
    </row>
    <row r="669" spans="1:21" ht="27.6" x14ac:dyDescent="0.3">
      <c r="A669" s="52">
        <f>MAX($A$2:A668)+1</f>
        <v>386</v>
      </c>
      <c r="B669" s="54" t="s">
        <v>424</v>
      </c>
      <c r="C669" s="54" t="s">
        <v>454</v>
      </c>
      <c r="D669" s="54" t="str">
        <f t="shared" si="20"/>
        <v>Охранник</v>
      </c>
      <c r="E669" s="54" t="str">
        <f t="shared" si="21"/>
        <v>1201030023</v>
      </c>
      <c r="F669" s="55" t="s">
        <v>205</v>
      </c>
      <c r="G669" s="55"/>
      <c r="H669" s="55"/>
      <c r="I669" s="55"/>
      <c r="J669" s="55"/>
      <c r="K669" s="55"/>
      <c r="L669" s="56"/>
      <c r="M669" s="57">
        <v>1</v>
      </c>
      <c r="N669" s="59">
        <v>45622</v>
      </c>
      <c r="O669" s="58">
        <f>IF(F669=$P$1,DATE(YEAR(N669)+1,MONTH(N669),DAY(N669)),IF(F669=$Q$1,DATE(YEAR(N669)+1,MONTH(N669),DAY(N669)),IF(F669=$R$1,DATE(YEAR(N669)+3,MONTH(N669),DAY(N669)),IF(F669=$S$1,DATE(YEAR(N669)+1,MONTH(N669),DAY(N669)),IF(F669=$T$1,DATE(YEAR(N669)+1,MONTH(N669),DAY(N669)),IF(F669=$U$1,DATE(YEAR(N669)+1,MONTH(N669),DAY(N669)),IF(F669="ЭМИ ПЧ 50",DATE(YEAR(N669)+3,MONTH(N669),DAY(N669)),"ошибка")))))))</f>
        <v>45987</v>
      </c>
      <c r="P669" s="52">
        <v>1</v>
      </c>
      <c r="Q669" s="52"/>
      <c r="R669" s="52"/>
      <c r="S669" s="52"/>
      <c r="T669" s="52"/>
      <c r="U669" s="52"/>
    </row>
    <row r="670" spans="1:21" ht="27.6" x14ac:dyDescent="0.3">
      <c r="A670" s="52">
        <f>MAX($A$2:A669)+1</f>
        <v>387</v>
      </c>
      <c r="B670" s="53" t="s">
        <v>424</v>
      </c>
      <c r="C670" s="60" t="s">
        <v>455</v>
      </c>
      <c r="D670" s="60" t="str">
        <f t="shared" si="20"/>
        <v>Начальник отделения</v>
      </c>
      <c r="E670" s="60" t="str">
        <f t="shared" si="21"/>
        <v>20230110</v>
      </c>
      <c r="F670" s="55" t="s">
        <v>205</v>
      </c>
      <c r="G670" s="55"/>
      <c r="H670" s="55"/>
      <c r="I670" s="55"/>
      <c r="J670" s="55"/>
      <c r="K670" s="55"/>
      <c r="L670" s="56"/>
      <c r="M670" s="57">
        <v>1</v>
      </c>
      <c r="N670" s="58">
        <v>45622</v>
      </c>
      <c r="O670" s="58">
        <f>IF(F670=$P$1,DATE(YEAR(N670)+1,MONTH(N670),DAY(N670)),IF(F670=$Q$1,DATE(YEAR(N670)+1,MONTH(N670),DAY(N670)),IF(F670=$R$1,DATE(YEAR(N670)+3,MONTH(N670),DAY(N670)),IF(F670=$S$1,DATE(YEAR(N670)+1,MONTH(N670),DAY(N670)),IF(F670=$T$1,DATE(YEAR(N670)+1,MONTH(N670),DAY(N670)),IF(F670=$U$1,DATE(YEAR(N670)+1,MONTH(N670),DAY(N670)),IF(F670="ЭМИ ПЧ 50",DATE(YEAR(N670)+3,MONTH(N670),DAY(N670)),"ошибка")))))))</f>
        <v>45987</v>
      </c>
      <c r="P670" s="52">
        <v>1</v>
      </c>
      <c r="Q670" s="52"/>
      <c r="R670" s="52"/>
      <c r="S670" s="52"/>
      <c r="T670" s="52"/>
      <c r="U670" s="52"/>
    </row>
    <row r="671" spans="1:21" ht="41.4" x14ac:dyDescent="0.3">
      <c r="A671" s="52">
        <f>MAX($A$2:A670)+1</f>
        <v>388</v>
      </c>
      <c r="B671" s="53" t="s">
        <v>424</v>
      </c>
      <c r="C671" s="60" t="s">
        <v>456</v>
      </c>
      <c r="D671" s="60" t="str">
        <f t="shared" si="20"/>
        <v>Заместитель начальника отделения</v>
      </c>
      <c r="E671" s="60" t="str">
        <f t="shared" si="21"/>
        <v>20230112</v>
      </c>
      <c r="F671" s="55" t="s">
        <v>205</v>
      </c>
      <c r="G671" s="55"/>
      <c r="H671" s="55"/>
      <c r="I671" s="55"/>
      <c r="J671" s="55"/>
      <c r="K671" s="55"/>
      <c r="L671" s="56"/>
      <c r="M671" s="57">
        <v>1</v>
      </c>
      <c r="N671" s="59">
        <v>45622</v>
      </c>
      <c r="O671" s="58">
        <f>IF(F671=$P$1,DATE(YEAR(N671)+1,MONTH(N671),DAY(N671)),IF(F671=$Q$1,DATE(YEAR(N671)+1,MONTH(N671),DAY(N671)),IF(F671=$R$1,DATE(YEAR(N671)+3,MONTH(N671),DAY(N671)),IF(F671=$S$1,DATE(YEAR(N671)+1,MONTH(N671),DAY(N671)),IF(F671=$T$1,DATE(YEAR(N671)+1,MONTH(N671),DAY(N671)),IF(F671=$U$1,DATE(YEAR(N671)+1,MONTH(N671),DAY(N671)),IF(F671="ЭМИ ПЧ 50",DATE(YEAR(N671)+3,MONTH(N671),DAY(N671)),"ошибка")))))))</f>
        <v>45987</v>
      </c>
      <c r="P671" s="52">
        <v>1</v>
      </c>
      <c r="Q671" s="52"/>
      <c r="R671" s="52"/>
      <c r="S671" s="52"/>
      <c r="T671" s="52"/>
      <c r="U671" s="52"/>
    </row>
    <row r="672" spans="1:21" ht="41.4" x14ac:dyDescent="0.3">
      <c r="A672" s="52">
        <f>MAX($A$2:A671)+1</f>
        <v>389</v>
      </c>
      <c r="B672" s="53" t="s">
        <v>424</v>
      </c>
      <c r="C672" s="60" t="s">
        <v>457</v>
      </c>
      <c r="D672" s="60" t="str">
        <f t="shared" si="20"/>
        <v>Заместитель начальника отделения</v>
      </c>
      <c r="E672" s="60" t="str">
        <f t="shared" si="21"/>
        <v>20230113</v>
      </c>
      <c r="F672" s="55" t="s">
        <v>205</v>
      </c>
      <c r="G672" s="55"/>
      <c r="H672" s="55"/>
      <c r="I672" s="55"/>
      <c r="J672" s="55"/>
      <c r="K672" s="55"/>
      <c r="L672" s="56"/>
      <c r="M672" s="57">
        <v>1</v>
      </c>
      <c r="N672" s="58">
        <v>45622</v>
      </c>
      <c r="O672" s="58">
        <f>IF(F672=$P$1,DATE(YEAR(N672)+1,MONTH(N672),DAY(N672)),IF(F672=$Q$1,DATE(YEAR(N672)+1,MONTH(N672),DAY(N672)),IF(F672=$R$1,DATE(YEAR(N672)+3,MONTH(N672),DAY(N672)),IF(F672=$S$1,DATE(YEAR(N672)+1,MONTH(N672),DAY(N672)),IF(F672=$T$1,DATE(YEAR(N672)+1,MONTH(N672),DAY(N672)),IF(F672=$U$1,DATE(YEAR(N672)+1,MONTH(N672),DAY(N672)),IF(F672="ЭМИ ПЧ 50",DATE(YEAR(N672)+3,MONTH(N672),DAY(N672)),"ошибка")))))))</f>
        <v>45987</v>
      </c>
      <c r="P672" s="52">
        <v>1</v>
      </c>
      <c r="Q672" s="52"/>
      <c r="R672" s="52"/>
      <c r="S672" s="52"/>
      <c r="T672" s="52"/>
      <c r="U672" s="52"/>
    </row>
    <row r="673" spans="1:21" x14ac:dyDescent="0.3">
      <c r="A673" s="101">
        <f>MAX($A$2:A672)+1</f>
        <v>390</v>
      </c>
      <c r="B673" s="102" t="s">
        <v>424</v>
      </c>
      <c r="C673" s="103" t="s">
        <v>458</v>
      </c>
      <c r="D673" s="60" t="str">
        <f t="shared" si="20"/>
        <v>Специалист (РТУ)</v>
      </c>
      <c r="E673" s="60" t="str">
        <f t="shared" si="21"/>
        <v>20230287</v>
      </c>
      <c r="F673" s="55" t="s">
        <v>205</v>
      </c>
      <c r="G673" s="55"/>
      <c r="H673" s="55"/>
      <c r="I673" s="55"/>
      <c r="J673" s="55"/>
      <c r="K673" s="55"/>
      <c r="L673" s="56"/>
      <c r="M673" s="57">
        <v>1</v>
      </c>
      <c r="N673" s="59">
        <v>45622</v>
      </c>
      <c r="O673" s="58">
        <f>IF(F673=$P$1,DATE(YEAR(N673)+1,MONTH(N673),DAY(N673)),IF(F673=$Q$1,DATE(YEAR(N673)+1,MONTH(N673),DAY(N673)),IF(F673=$R$1,DATE(YEAR(N673)+3,MONTH(N673),DAY(N673)),IF(F673=$S$1,DATE(YEAR(N673)+1,MONTH(N673),DAY(N673)),IF(F673=$T$1,DATE(YEAR(N673)+1,MONTH(N673),DAY(N673)),IF(F673=$U$1,DATE(YEAR(N673)+1,MONTH(N673),DAY(N673)),IF(F673="ЭМИ ПЧ 50",DATE(YEAR(N673)+3,MONTH(N673),DAY(N673)),"ошибка")))))))</f>
        <v>45987</v>
      </c>
      <c r="P673" s="52">
        <v>1</v>
      </c>
      <c r="Q673" s="52">
        <v>1</v>
      </c>
      <c r="R673" s="52"/>
      <c r="S673" s="52"/>
      <c r="T673" s="52"/>
      <c r="U673" s="52"/>
    </row>
    <row r="674" spans="1:21" x14ac:dyDescent="0.3">
      <c r="A674" s="101"/>
      <c r="B674" s="102"/>
      <c r="C674" s="103"/>
      <c r="D674" s="60" t="str">
        <f t="shared" si="20"/>
        <v>Специалист (РТУ)</v>
      </c>
      <c r="E674" s="60" t="str">
        <f t="shared" si="21"/>
        <v>20230287</v>
      </c>
      <c r="F674" s="55" t="s">
        <v>926</v>
      </c>
      <c r="G674" s="55"/>
      <c r="H674" s="55"/>
      <c r="I674" s="55"/>
      <c r="J674" s="55"/>
      <c r="K674" s="55"/>
      <c r="L674" s="56"/>
      <c r="M674" s="57">
        <v>1</v>
      </c>
      <c r="N674" s="58">
        <v>45622</v>
      </c>
      <c r="O674" s="58">
        <f>IF(F674=$P$1,DATE(YEAR(N674)+1,MONTH(N674),DAY(N674)),IF(F674=$Q$1,DATE(YEAR(N674)+1,MONTH(N674),DAY(N674)),IF(F674=$R$1,DATE(YEAR(N674)+3,MONTH(N674),DAY(N674)),IF(F674=$S$1,DATE(YEAR(N674)+1,MONTH(N674),DAY(N674)),IF(F674=$T$1,DATE(YEAR(N674)+1,MONTH(N674),DAY(N674)),IF(F674=$U$1,DATE(YEAR(N674)+1,MONTH(N674),DAY(N674)),IF(F674="ЭМИ ПЧ 50",DATE(YEAR(N674)+3,MONTH(N674),DAY(N674)),"ошибка")))))))</f>
        <v>45987</v>
      </c>
      <c r="P674" s="52"/>
      <c r="Q674" s="52"/>
      <c r="R674" s="52"/>
      <c r="S674" s="52"/>
      <c r="T674" s="52"/>
      <c r="U674" s="52"/>
    </row>
    <row r="675" spans="1:21" x14ac:dyDescent="0.3">
      <c r="A675" s="101">
        <f>MAX($A$2:A674)+1</f>
        <v>391</v>
      </c>
      <c r="B675" s="102" t="s">
        <v>424</v>
      </c>
      <c r="C675" s="103" t="s">
        <v>459</v>
      </c>
      <c r="D675" s="60" t="str">
        <f t="shared" si="20"/>
        <v>Специалист (РТУ)</v>
      </c>
      <c r="E675" s="60" t="str">
        <f t="shared" si="21"/>
        <v>20240172</v>
      </c>
      <c r="F675" s="55" t="s">
        <v>205</v>
      </c>
      <c r="G675" s="55"/>
      <c r="H675" s="55"/>
      <c r="I675" s="55"/>
      <c r="J675" s="55"/>
      <c r="K675" s="55"/>
      <c r="L675" s="56"/>
      <c r="M675" s="57">
        <v>1</v>
      </c>
      <c r="N675" s="59">
        <v>45622</v>
      </c>
      <c r="O675" s="58">
        <f>IF(F675=$P$1,DATE(YEAR(N675)+1,MONTH(N675),DAY(N675)),IF(F675=$Q$1,DATE(YEAR(N675)+1,MONTH(N675),DAY(N675)),IF(F675=$R$1,DATE(YEAR(N675)+3,MONTH(N675),DAY(N675)),IF(F675=$S$1,DATE(YEAR(N675)+1,MONTH(N675),DAY(N675)),IF(F675=$T$1,DATE(YEAR(N675)+1,MONTH(N675),DAY(N675)),IF(F675=$U$1,DATE(YEAR(N675)+1,MONTH(N675),DAY(N675)),IF(F675="ЭМИ ПЧ 50",DATE(YEAR(N675)+3,MONTH(N675),DAY(N675)),"ошибка")))))))</f>
        <v>45987</v>
      </c>
      <c r="P675" s="52">
        <v>1</v>
      </c>
      <c r="Q675" s="52">
        <v>1</v>
      </c>
      <c r="R675" s="52"/>
      <c r="S675" s="52"/>
      <c r="T675" s="52"/>
      <c r="U675" s="52"/>
    </row>
    <row r="676" spans="1:21" x14ac:dyDescent="0.3">
      <c r="A676" s="101"/>
      <c r="B676" s="102"/>
      <c r="C676" s="103"/>
      <c r="D676" s="60" t="str">
        <f t="shared" si="20"/>
        <v>Специалист (РТУ)</v>
      </c>
      <c r="E676" s="60" t="str">
        <f t="shared" si="21"/>
        <v>20240172</v>
      </c>
      <c r="F676" s="55" t="s">
        <v>926</v>
      </c>
      <c r="G676" s="55"/>
      <c r="H676" s="55"/>
      <c r="I676" s="55"/>
      <c r="J676" s="55"/>
      <c r="K676" s="55"/>
      <c r="L676" s="56"/>
      <c r="M676" s="57">
        <v>1</v>
      </c>
      <c r="N676" s="58">
        <v>45622</v>
      </c>
      <c r="O676" s="58">
        <f>IF(F676=$P$1,DATE(YEAR(N676)+1,MONTH(N676),DAY(N676)),IF(F676=$Q$1,DATE(YEAR(N676)+1,MONTH(N676),DAY(N676)),IF(F676=$R$1,DATE(YEAR(N676)+3,MONTH(N676),DAY(N676)),IF(F676=$S$1,DATE(YEAR(N676)+1,MONTH(N676),DAY(N676)),IF(F676=$T$1,DATE(YEAR(N676)+1,MONTH(N676),DAY(N676)),IF(F676=$U$1,DATE(YEAR(N676)+1,MONTH(N676),DAY(N676)),IF(F676="ЭМИ ПЧ 50",DATE(YEAR(N676)+3,MONTH(N676),DAY(N676)),"ошибка")))))))</f>
        <v>45987</v>
      </c>
      <c r="P676" s="52"/>
      <c r="Q676" s="52"/>
      <c r="R676" s="52"/>
      <c r="S676" s="52"/>
      <c r="T676" s="52"/>
      <c r="U676" s="52"/>
    </row>
    <row r="677" spans="1:21" x14ac:dyDescent="0.3">
      <c r="A677" s="101">
        <f>MAX($A$2:A676)+1</f>
        <v>392</v>
      </c>
      <c r="B677" s="102" t="s">
        <v>424</v>
      </c>
      <c r="C677" s="103" t="s">
        <v>460</v>
      </c>
      <c r="D677" s="60" t="str">
        <f t="shared" si="20"/>
        <v>Специалист (РТУ)</v>
      </c>
      <c r="E677" s="60" t="str">
        <f t="shared" si="21"/>
        <v>20240173</v>
      </c>
      <c r="F677" s="55" t="s">
        <v>205</v>
      </c>
      <c r="G677" s="55"/>
      <c r="H677" s="55"/>
      <c r="I677" s="55"/>
      <c r="J677" s="55"/>
      <c r="K677" s="55"/>
      <c r="L677" s="56"/>
      <c r="M677" s="57">
        <v>1</v>
      </c>
      <c r="N677" s="59">
        <v>45622</v>
      </c>
      <c r="O677" s="58">
        <f>IF(F677=$P$1,DATE(YEAR(N677)+1,MONTH(N677),DAY(N677)),IF(F677=$Q$1,DATE(YEAR(N677)+1,MONTH(N677),DAY(N677)),IF(F677=$R$1,DATE(YEAR(N677)+3,MONTH(N677),DAY(N677)),IF(F677=$S$1,DATE(YEAR(N677)+1,MONTH(N677),DAY(N677)),IF(F677=$T$1,DATE(YEAR(N677)+1,MONTH(N677),DAY(N677)),IF(F677=$U$1,DATE(YEAR(N677)+1,MONTH(N677),DAY(N677)),IF(F677="ЭМИ ПЧ 50",DATE(YEAR(N677)+3,MONTH(N677),DAY(N677)),"ошибка")))))))</f>
        <v>45987</v>
      </c>
      <c r="P677" s="52">
        <v>1</v>
      </c>
      <c r="Q677" s="52">
        <v>1</v>
      </c>
      <c r="R677" s="52"/>
      <c r="S677" s="52"/>
      <c r="T677" s="52"/>
      <c r="U677" s="52"/>
    </row>
    <row r="678" spans="1:21" x14ac:dyDescent="0.3">
      <c r="A678" s="101"/>
      <c r="B678" s="102"/>
      <c r="C678" s="103"/>
      <c r="D678" s="60" t="str">
        <f t="shared" si="20"/>
        <v>Специалист (РТУ)</v>
      </c>
      <c r="E678" s="60" t="str">
        <f t="shared" si="21"/>
        <v>20240173</v>
      </c>
      <c r="F678" s="55" t="s">
        <v>926</v>
      </c>
      <c r="G678" s="55"/>
      <c r="H678" s="55"/>
      <c r="I678" s="55"/>
      <c r="J678" s="55"/>
      <c r="K678" s="55"/>
      <c r="L678" s="56"/>
      <c r="M678" s="57">
        <v>1</v>
      </c>
      <c r="N678" s="58">
        <v>45622</v>
      </c>
      <c r="O678" s="58">
        <f>IF(F678=$P$1,DATE(YEAR(N678)+1,MONTH(N678),DAY(N678)),IF(F678=$Q$1,DATE(YEAR(N678)+1,MONTH(N678),DAY(N678)),IF(F678=$R$1,DATE(YEAR(N678)+3,MONTH(N678),DAY(N678)),IF(F678=$S$1,DATE(YEAR(N678)+1,MONTH(N678),DAY(N678)),IF(F678=$T$1,DATE(YEAR(N678)+1,MONTH(N678),DAY(N678)),IF(F678=$U$1,DATE(YEAR(N678)+1,MONTH(N678),DAY(N678)),IF(F678="ЭМИ ПЧ 50",DATE(YEAR(N678)+3,MONTH(N678),DAY(N678)),"ошибка")))))))</f>
        <v>45987</v>
      </c>
      <c r="P678" s="52"/>
      <c r="Q678" s="52"/>
      <c r="R678" s="52"/>
      <c r="S678" s="52"/>
      <c r="T678" s="52"/>
      <c r="U678" s="52"/>
    </row>
    <row r="679" spans="1:21" x14ac:dyDescent="0.3">
      <c r="A679" s="101">
        <f>MAX($A$2:A678)+1</f>
        <v>393</v>
      </c>
      <c r="B679" s="102" t="s">
        <v>424</v>
      </c>
      <c r="C679" s="103" t="s">
        <v>461</v>
      </c>
      <c r="D679" s="60" t="str">
        <f t="shared" si="20"/>
        <v>Специалист (РТУ)</v>
      </c>
      <c r="E679" s="60" t="str">
        <f t="shared" si="21"/>
        <v>20240174</v>
      </c>
      <c r="F679" s="55" t="s">
        <v>205</v>
      </c>
      <c r="G679" s="55"/>
      <c r="H679" s="55"/>
      <c r="I679" s="55"/>
      <c r="J679" s="55"/>
      <c r="K679" s="55"/>
      <c r="L679" s="56"/>
      <c r="M679" s="57">
        <v>1</v>
      </c>
      <c r="N679" s="59">
        <v>45622</v>
      </c>
      <c r="O679" s="58">
        <f>IF(F679=$P$1,DATE(YEAR(N679)+1,MONTH(N679),DAY(N679)),IF(F679=$Q$1,DATE(YEAR(N679)+1,MONTH(N679),DAY(N679)),IF(F679=$R$1,DATE(YEAR(N679)+3,MONTH(N679),DAY(N679)),IF(F679=$S$1,DATE(YEAR(N679)+1,MONTH(N679),DAY(N679)),IF(F679=$T$1,DATE(YEAR(N679)+1,MONTH(N679),DAY(N679)),IF(F679=$U$1,DATE(YEAR(N679)+1,MONTH(N679),DAY(N679)),IF(F679="ЭМИ ПЧ 50",DATE(YEAR(N679)+3,MONTH(N679),DAY(N679)),"ошибка")))))))</f>
        <v>45987</v>
      </c>
      <c r="P679" s="52">
        <v>1</v>
      </c>
      <c r="Q679" s="52">
        <v>1</v>
      </c>
      <c r="R679" s="52"/>
      <c r="S679" s="52"/>
      <c r="T679" s="52"/>
      <c r="U679" s="52"/>
    </row>
    <row r="680" spans="1:21" x14ac:dyDescent="0.3">
      <c r="A680" s="101"/>
      <c r="B680" s="102"/>
      <c r="C680" s="103"/>
      <c r="D680" s="60" t="str">
        <f t="shared" si="20"/>
        <v>Специалист (РТУ)</v>
      </c>
      <c r="E680" s="60" t="str">
        <f t="shared" si="21"/>
        <v>20240174</v>
      </c>
      <c r="F680" s="55" t="s">
        <v>926</v>
      </c>
      <c r="G680" s="55"/>
      <c r="H680" s="55"/>
      <c r="I680" s="55"/>
      <c r="J680" s="55"/>
      <c r="K680" s="55"/>
      <c r="L680" s="56"/>
      <c r="M680" s="57">
        <v>1</v>
      </c>
      <c r="N680" s="58">
        <v>45622</v>
      </c>
      <c r="O680" s="58">
        <f>IF(F680=$P$1,DATE(YEAR(N680)+1,MONTH(N680),DAY(N680)),IF(F680=$Q$1,DATE(YEAR(N680)+1,MONTH(N680),DAY(N680)),IF(F680=$R$1,DATE(YEAR(N680)+3,MONTH(N680),DAY(N680)),IF(F680=$S$1,DATE(YEAR(N680)+1,MONTH(N680),DAY(N680)),IF(F680=$T$1,DATE(YEAR(N680)+1,MONTH(N680),DAY(N680)),IF(F680=$U$1,DATE(YEAR(N680)+1,MONTH(N680),DAY(N680)),IF(F680="ЭМИ ПЧ 50",DATE(YEAR(N680)+3,MONTH(N680),DAY(N680)),"ошибка")))))))</f>
        <v>45987</v>
      </c>
      <c r="P680" s="52"/>
      <c r="Q680" s="52"/>
      <c r="R680" s="52"/>
      <c r="S680" s="52"/>
      <c r="T680" s="52"/>
      <c r="U680" s="52"/>
    </row>
    <row r="681" spans="1:21" x14ac:dyDescent="0.3">
      <c r="A681" s="101">
        <f>MAX($A$2:A680)+1</f>
        <v>394</v>
      </c>
      <c r="B681" s="102" t="s">
        <v>424</v>
      </c>
      <c r="C681" s="103" t="s">
        <v>462</v>
      </c>
      <c r="D681" s="60" t="str">
        <f t="shared" si="20"/>
        <v>Специалист (РТУ)</v>
      </c>
      <c r="E681" s="60" t="str">
        <f t="shared" si="21"/>
        <v>20240175</v>
      </c>
      <c r="F681" s="55" t="s">
        <v>205</v>
      </c>
      <c r="G681" s="55"/>
      <c r="H681" s="55"/>
      <c r="I681" s="55"/>
      <c r="J681" s="55"/>
      <c r="K681" s="55"/>
      <c r="L681" s="56"/>
      <c r="M681" s="57">
        <v>1</v>
      </c>
      <c r="N681" s="59">
        <v>45622</v>
      </c>
      <c r="O681" s="58">
        <f>IF(F681=$P$1,DATE(YEAR(N681)+1,MONTH(N681),DAY(N681)),IF(F681=$Q$1,DATE(YEAR(N681)+1,MONTH(N681),DAY(N681)),IF(F681=$R$1,DATE(YEAR(N681)+3,MONTH(N681),DAY(N681)),IF(F681=$S$1,DATE(YEAR(N681)+1,MONTH(N681),DAY(N681)),IF(F681=$T$1,DATE(YEAR(N681)+1,MONTH(N681),DAY(N681)),IF(F681=$U$1,DATE(YEAR(N681)+1,MONTH(N681),DAY(N681)),IF(F681="ЭМИ ПЧ 50",DATE(YEAR(N681)+3,MONTH(N681),DAY(N681)),"ошибка")))))))</f>
        <v>45987</v>
      </c>
      <c r="P681" s="52">
        <v>1</v>
      </c>
      <c r="Q681" s="52">
        <v>1</v>
      </c>
      <c r="R681" s="52"/>
      <c r="S681" s="52"/>
      <c r="T681" s="52"/>
      <c r="U681" s="52"/>
    </row>
    <row r="682" spans="1:21" x14ac:dyDescent="0.3">
      <c r="A682" s="101"/>
      <c r="B682" s="102"/>
      <c r="C682" s="103"/>
      <c r="D682" s="60" t="str">
        <f t="shared" si="20"/>
        <v>Специалист (РТУ)</v>
      </c>
      <c r="E682" s="60" t="str">
        <f t="shared" si="21"/>
        <v>20240175</v>
      </c>
      <c r="F682" s="55" t="s">
        <v>926</v>
      </c>
      <c r="G682" s="55"/>
      <c r="H682" s="55"/>
      <c r="I682" s="55"/>
      <c r="J682" s="55"/>
      <c r="K682" s="55"/>
      <c r="L682" s="56"/>
      <c r="M682" s="57">
        <v>1</v>
      </c>
      <c r="N682" s="58">
        <v>45622</v>
      </c>
      <c r="O682" s="58">
        <f>IF(F682=$P$1,DATE(YEAR(N682)+1,MONTH(N682),DAY(N682)),IF(F682=$Q$1,DATE(YEAR(N682)+1,MONTH(N682),DAY(N682)),IF(F682=$R$1,DATE(YEAR(N682)+3,MONTH(N682),DAY(N682)),IF(F682=$S$1,DATE(YEAR(N682)+1,MONTH(N682),DAY(N682)),IF(F682=$T$1,DATE(YEAR(N682)+1,MONTH(N682),DAY(N682)),IF(F682=$U$1,DATE(YEAR(N682)+1,MONTH(N682),DAY(N682)),IF(F682="ЭМИ ПЧ 50",DATE(YEAR(N682)+3,MONTH(N682),DAY(N682)),"ошибка")))))))</f>
        <v>45987</v>
      </c>
      <c r="P682" s="52"/>
      <c r="Q682" s="52"/>
      <c r="R682" s="52"/>
      <c r="S682" s="52"/>
      <c r="T682" s="52"/>
      <c r="U682" s="52"/>
    </row>
    <row r="683" spans="1:21" x14ac:dyDescent="0.3">
      <c r="A683" s="101">
        <f>MAX($A$2:A682)+1</f>
        <v>395</v>
      </c>
      <c r="B683" s="102" t="s">
        <v>424</v>
      </c>
      <c r="C683" s="103" t="s">
        <v>463</v>
      </c>
      <c r="D683" s="60" t="str">
        <f t="shared" si="20"/>
        <v>Специалист (РТУ)</v>
      </c>
      <c r="E683" s="60" t="str">
        <f t="shared" si="21"/>
        <v>20240176</v>
      </c>
      <c r="F683" s="55" t="s">
        <v>205</v>
      </c>
      <c r="G683" s="55"/>
      <c r="H683" s="55"/>
      <c r="I683" s="55"/>
      <c r="J683" s="55"/>
      <c r="K683" s="55"/>
      <c r="L683" s="56"/>
      <c r="M683" s="57">
        <v>1</v>
      </c>
      <c r="N683" s="59">
        <v>45622</v>
      </c>
      <c r="O683" s="58">
        <f>IF(F683=$P$1,DATE(YEAR(N683)+1,MONTH(N683),DAY(N683)),IF(F683=$Q$1,DATE(YEAR(N683)+1,MONTH(N683),DAY(N683)),IF(F683=$R$1,DATE(YEAR(N683)+3,MONTH(N683),DAY(N683)),IF(F683=$S$1,DATE(YEAR(N683)+1,MONTH(N683),DAY(N683)),IF(F683=$T$1,DATE(YEAR(N683)+1,MONTH(N683),DAY(N683)),IF(F683=$U$1,DATE(YEAR(N683)+1,MONTH(N683),DAY(N683)),IF(F683="ЭМИ ПЧ 50",DATE(YEAR(N683)+3,MONTH(N683),DAY(N683)),"ошибка")))))))</f>
        <v>45987</v>
      </c>
      <c r="P683" s="52">
        <v>1</v>
      </c>
      <c r="Q683" s="52">
        <v>1</v>
      </c>
      <c r="R683" s="52"/>
      <c r="S683" s="52"/>
      <c r="T683" s="52"/>
      <c r="U683" s="52"/>
    </row>
    <row r="684" spans="1:21" x14ac:dyDescent="0.3">
      <c r="A684" s="101"/>
      <c r="B684" s="102"/>
      <c r="C684" s="103"/>
      <c r="D684" s="60" t="str">
        <f t="shared" si="20"/>
        <v>Специалист (РТУ)</v>
      </c>
      <c r="E684" s="60" t="str">
        <f t="shared" si="21"/>
        <v>20240176</v>
      </c>
      <c r="F684" s="55" t="s">
        <v>926</v>
      </c>
      <c r="G684" s="55"/>
      <c r="H684" s="55"/>
      <c r="I684" s="55"/>
      <c r="J684" s="55"/>
      <c r="K684" s="55"/>
      <c r="L684" s="56"/>
      <c r="M684" s="57">
        <v>1</v>
      </c>
      <c r="N684" s="58">
        <v>45622</v>
      </c>
      <c r="O684" s="58">
        <f>IF(F684=$P$1,DATE(YEAR(N684)+1,MONTH(N684),DAY(N684)),IF(F684=$Q$1,DATE(YEAR(N684)+1,MONTH(N684),DAY(N684)),IF(F684=$R$1,DATE(YEAR(N684)+3,MONTH(N684),DAY(N684)),IF(F684=$S$1,DATE(YEAR(N684)+1,MONTH(N684),DAY(N684)),IF(F684=$T$1,DATE(YEAR(N684)+1,MONTH(N684),DAY(N684)),IF(F684=$U$1,DATE(YEAR(N684)+1,MONTH(N684),DAY(N684)),IF(F684="ЭМИ ПЧ 50",DATE(YEAR(N684)+3,MONTH(N684),DAY(N684)),"ошибка")))))))</f>
        <v>45987</v>
      </c>
      <c r="P684" s="52"/>
      <c r="Q684" s="52"/>
      <c r="R684" s="52"/>
      <c r="S684" s="52"/>
      <c r="T684" s="52"/>
      <c r="U684" s="52"/>
    </row>
    <row r="685" spans="1:21" x14ac:dyDescent="0.3">
      <c r="A685" s="101">
        <f>MAX($A$2:A684)+1</f>
        <v>396</v>
      </c>
      <c r="B685" s="102" t="s">
        <v>424</v>
      </c>
      <c r="C685" s="103" t="s">
        <v>464</v>
      </c>
      <c r="D685" s="60" t="str">
        <f t="shared" si="20"/>
        <v>Специалист (РТУ)</v>
      </c>
      <c r="E685" s="60" t="str">
        <f t="shared" si="21"/>
        <v>20240177</v>
      </c>
      <c r="F685" s="55" t="s">
        <v>205</v>
      </c>
      <c r="G685" s="55"/>
      <c r="H685" s="55"/>
      <c r="I685" s="55"/>
      <c r="J685" s="55"/>
      <c r="K685" s="55"/>
      <c r="L685" s="56"/>
      <c r="M685" s="57">
        <v>1</v>
      </c>
      <c r="N685" s="59">
        <v>45622</v>
      </c>
      <c r="O685" s="58">
        <f>IF(F685=$P$1,DATE(YEAR(N685)+1,MONTH(N685),DAY(N685)),IF(F685=$Q$1,DATE(YEAR(N685)+1,MONTH(N685),DAY(N685)),IF(F685=$R$1,DATE(YEAR(N685)+3,MONTH(N685),DAY(N685)),IF(F685=$S$1,DATE(YEAR(N685)+1,MONTH(N685),DAY(N685)),IF(F685=$T$1,DATE(YEAR(N685)+1,MONTH(N685),DAY(N685)),IF(F685=$U$1,DATE(YEAR(N685)+1,MONTH(N685),DAY(N685)),IF(F685="ЭМИ ПЧ 50",DATE(YEAR(N685)+3,MONTH(N685),DAY(N685)),"ошибка")))))))</f>
        <v>45987</v>
      </c>
      <c r="P685" s="52">
        <v>1</v>
      </c>
      <c r="Q685" s="52">
        <v>1</v>
      </c>
      <c r="R685" s="52"/>
      <c r="S685" s="52"/>
      <c r="T685" s="52"/>
      <c r="U685" s="52"/>
    </row>
    <row r="686" spans="1:21" x14ac:dyDescent="0.3">
      <c r="A686" s="101"/>
      <c r="B686" s="102"/>
      <c r="C686" s="103"/>
      <c r="D686" s="60" t="str">
        <f t="shared" si="20"/>
        <v>Специалист (РТУ)</v>
      </c>
      <c r="E686" s="60" t="str">
        <f t="shared" si="21"/>
        <v>20240177</v>
      </c>
      <c r="F686" s="55" t="s">
        <v>926</v>
      </c>
      <c r="G686" s="55"/>
      <c r="H686" s="55"/>
      <c r="I686" s="55"/>
      <c r="J686" s="55"/>
      <c r="K686" s="55"/>
      <c r="L686" s="56"/>
      <c r="M686" s="57">
        <v>1</v>
      </c>
      <c r="N686" s="58">
        <v>45622</v>
      </c>
      <c r="O686" s="58">
        <f>IF(F686=$P$1,DATE(YEAR(N686)+1,MONTH(N686),DAY(N686)),IF(F686=$Q$1,DATE(YEAR(N686)+1,MONTH(N686),DAY(N686)),IF(F686=$R$1,DATE(YEAR(N686)+3,MONTH(N686),DAY(N686)),IF(F686=$S$1,DATE(YEAR(N686)+1,MONTH(N686),DAY(N686)),IF(F686=$T$1,DATE(YEAR(N686)+1,MONTH(N686),DAY(N686)),IF(F686=$U$1,DATE(YEAR(N686)+1,MONTH(N686),DAY(N686)),IF(F686="ЭМИ ПЧ 50",DATE(YEAR(N686)+3,MONTH(N686),DAY(N686)),"ошибка")))))))</f>
        <v>45987</v>
      </c>
      <c r="P686" s="52"/>
      <c r="Q686" s="52"/>
      <c r="R686" s="52"/>
      <c r="S686" s="52"/>
      <c r="T686" s="52"/>
      <c r="U686" s="52"/>
    </row>
    <row r="687" spans="1:21" x14ac:dyDescent="0.3">
      <c r="A687" s="101">
        <f>MAX($A$2:A686)+1</f>
        <v>397</v>
      </c>
      <c r="B687" s="102" t="s">
        <v>424</v>
      </c>
      <c r="C687" s="103" t="s">
        <v>465</v>
      </c>
      <c r="D687" s="60" t="str">
        <f t="shared" si="20"/>
        <v>Специалист (РТУ)</v>
      </c>
      <c r="E687" s="60" t="str">
        <f t="shared" si="21"/>
        <v>20240178</v>
      </c>
      <c r="F687" s="55" t="s">
        <v>205</v>
      </c>
      <c r="G687" s="55"/>
      <c r="H687" s="55"/>
      <c r="I687" s="55"/>
      <c r="J687" s="55"/>
      <c r="K687" s="55"/>
      <c r="L687" s="56"/>
      <c r="M687" s="57">
        <v>1</v>
      </c>
      <c r="N687" s="59">
        <v>45622</v>
      </c>
      <c r="O687" s="58">
        <f>IF(F687=$P$1,DATE(YEAR(N687)+1,MONTH(N687),DAY(N687)),IF(F687=$Q$1,DATE(YEAR(N687)+1,MONTH(N687),DAY(N687)),IF(F687=$R$1,DATE(YEAR(N687)+3,MONTH(N687),DAY(N687)),IF(F687=$S$1,DATE(YEAR(N687)+1,MONTH(N687),DAY(N687)),IF(F687=$T$1,DATE(YEAR(N687)+1,MONTH(N687),DAY(N687)),IF(F687=$U$1,DATE(YEAR(N687)+1,MONTH(N687),DAY(N687)),IF(F687="ЭМИ ПЧ 50",DATE(YEAR(N687)+3,MONTH(N687),DAY(N687)),"ошибка")))))))</f>
        <v>45987</v>
      </c>
      <c r="P687" s="52">
        <v>1</v>
      </c>
      <c r="Q687" s="52">
        <v>1</v>
      </c>
      <c r="R687" s="52"/>
      <c r="S687" s="52"/>
      <c r="T687" s="52"/>
      <c r="U687" s="52"/>
    </row>
    <row r="688" spans="1:21" x14ac:dyDescent="0.3">
      <c r="A688" s="101"/>
      <c r="B688" s="102"/>
      <c r="C688" s="103"/>
      <c r="D688" s="60" t="str">
        <f t="shared" si="20"/>
        <v>Специалист (РТУ)</v>
      </c>
      <c r="E688" s="60" t="str">
        <f t="shared" si="21"/>
        <v>20240178</v>
      </c>
      <c r="F688" s="55" t="s">
        <v>926</v>
      </c>
      <c r="G688" s="55"/>
      <c r="H688" s="55"/>
      <c r="I688" s="55"/>
      <c r="J688" s="55"/>
      <c r="K688" s="55"/>
      <c r="L688" s="56"/>
      <c r="M688" s="57">
        <v>1</v>
      </c>
      <c r="N688" s="58">
        <v>45622</v>
      </c>
      <c r="O688" s="58">
        <f>IF(F688=$P$1,DATE(YEAR(N688)+1,MONTH(N688),DAY(N688)),IF(F688=$Q$1,DATE(YEAR(N688)+1,MONTH(N688),DAY(N688)),IF(F688=$R$1,DATE(YEAR(N688)+3,MONTH(N688),DAY(N688)),IF(F688=$S$1,DATE(YEAR(N688)+1,MONTH(N688),DAY(N688)),IF(F688=$T$1,DATE(YEAR(N688)+1,MONTH(N688),DAY(N688)),IF(F688=$U$1,DATE(YEAR(N688)+1,MONTH(N688),DAY(N688)),IF(F688="ЭМИ ПЧ 50",DATE(YEAR(N688)+3,MONTH(N688),DAY(N688)),"ошибка")))))))</f>
        <v>45987</v>
      </c>
      <c r="P688" s="52"/>
      <c r="Q688" s="52"/>
      <c r="R688" s="52"/>
      <c r="S688" s="52"/>
      <c r="T688" s="52"/>
      <c r="U688" s="52"/>
    </row>
    <row r="689" spans="1:21" x14ac:dyDescent="0.3">
      <c r="A689" s="101">
        <f>MAX($A$2:A688)+1</f>
        <v>398</v>
      </c>
      <c r="B689" s="102" t="s">
        <v>424</v>
      </c>
      <c r="C689" s="103" t="s">
        <v>466</v>
      </c>
      <c r="D689" s="60" t="str">
        <f t="shared" si="20"/>
        <v>Специалист (РТУ)</v>
      </c>
      <c r="E689" s="60" t="str">
        <f t="shared" si="21"/>
        <v>20240179</v>
      </c>
      <c r="F689" s="55" t="s">
        <v>205</v>
      </c>
      <c r="G689" s="55"/>
      <c r="H689" s="55"/>
      <c r="I689" s="55"/>
      <c r="J689" s="55"/>
      <c r="K689" s="55"/>
      <c r="L689" s="56"/>
      <c r="M689" s="57">
        <v>1</v>
      </c>
      <c r="N689" s="59">
        <v>45622</v>
      </c>
      <c r="O689" s="58">
        <f>IF(F689=$P$1,DATE(YEAR(N689)+1,MONTH(N689),DAY(N689)),IF(F689=$Q$1,DATE(YEAR(N689)+1,MONTH(N689),DAY(N689)),IF(F689=$R$1,DATE(YEAR(N689)+3,MONTH(N689),DAY(N689)),IF(F689=$S$1,DATE(YEAR(N689)+1,MONTH(N689),DAY(N689)),IF(F689=$T$1,DATE(YEAR(N689)+1,MONTH(N689),DAY(N689)),IF(F689=$U$1,DATE(YEAR(N689)+1,MONTH(N689),DAY(N689)),IF(F689="ЭМИ ПЧ 50",DATE(YEAR(N689)+3,MONTH(N689),DAY(N689)),"ошибка")))))))</f>
        <v>45987</v>
      </c>
      <c r="P689" s="52">
        <v>1</v>
      </c>
      <c r="Q689" s="52">
        <v>1</v>
      </c>
      <c r="R689" s="52"/>
      <c r="S689" s="52"/>
      <c r="T689" s="52"/>
      <c r="U689" s="52"/>
    </row>
    <row r="690" spans="1:21" x14ac:dyDescent="0.3">
      <c r="A690" s="101"/>
      <c r="B690" s="102"/>
      <c r="C690" s="103"/>
      <c r="D690" s="60" t="str">
        <f t="shared" si="20"/>
        <v>Специалист (РТУ)</v>
      </c>
      <c r="E690" s="60" t="str">
        <f t="shared" si="21"/>
        <v>20240179</v>
      </c>
      <c r="F690" s="55" t="s">
        <v>926</v>
      </c>
      <c r="G690" s="55"/>
      <c r="H690" s="55"/>
      <c r="I690" s="55"/>
      <c r="J690" s="55"/>
      <c r="K690" s="55"/>
      <c r="L690" s="56"/>
      <c r="M690" s="57">
        <v>1</v>
      </c>
      <c r="N690" s="58">
        <v>45622</v>
      </c>
      <c r="O690" s="58">
        <f>IF(F690=$P$1,DATE(YEAR(N690)+1,MONTH(N690),DAY(N690)),IF(F690=$Q$1,DATE(YEAR(N690)+1,MONTH(N690),DAY(N690)),IF(F690=$R$1,DATE(YEAR(N690)+3,MONTH(N690),DAY(N690)),IF(F690=$S$1,DATE(YEAR(N690)+1,MONTH(N690),DAY(N690)),IF(F690=$T$1,DATE(YEAR(N690)+1,MONTH(N690),DAY(N690)),IF(F690=$U$1,DATE(YEAR(N690)+1,MONTH(N690),DAY(N690)),IF(F690="ЭМИ ПЧ 50",DATE(YEAR(N690)+3,MONTH(N690),DAY(N690)),"ошибка")))))))</f>
        <v>45987</v>
      </c>
      <c r="P690" s="52"/>
      <c r="Q690" s="52"/>
      <c r="R690" s="52"/>
      <c r="S690" s="52"/>
      <c r="T690" s="52"/>
      <c r="U690" s="52"/>
    </row>
    <row r="691" spans="1:21" x14ac:dyDescent="0.3">
      <c r="A691" s="101">
        <f>MAX($A$2:A690)+1</f>
        <v>399</v>
      </c>
      <c r="B691" s="102" t="s">
        <v>424</v>
      </c>
      <c r="C691" s="103" t="s">
        <v>467</v>
      </c>
      <c r="D691" s="60" t="str">
        <f t="shared" si="20"/>
        <v>Специалист (РТУ)</v>
      </c>
      <c r="E691" s="60" t="str">
        <f t="shared" si="21"/>
        <v>20240180</v>
      </c>
      <c r="F691" s="55" t="s">
        <v>205</v>
      </c>
      <c r="G691" s="55"/>
      <c r="H691" s="55"/>
      <c r="I691" s="55"/>
      <c r="J691" s="55"/>
      <c r="K691" s="55"/>
      <c r="L691" s="56"/>
      <c r="M691" s="57">
        <v>1</v>
      </c>
      <c r="N691" s="59">
        <v>45622</v>
      </c>
      <c r="O691" s="58">
        <f>IF(F691=$P$1,DATE(YEAR(N691)+1,MONTH(N691),DAY(N691)),IF(F691=$Q$1,DATE(YEAR(N691)+1,MONTH(N691),DAY(N691)),IF(F691=$R$1,DATE(YEAR(N691)+3,MONTH(N691),DAY(N691)),IF(F691=$S$1,DATE(YEAR(N691)+1,MONTH(N691),DAY(N691)),IF(F691=$T$1,DATE(YEAR(N691)+1,MONTH(N691),DAY(N691)),IF(F691=$U$1,DATE(YEAR(N691)+1,MONTH(N691),DAY(N691)),IF(F691="ЭМИ ПЧ 50",DATE(YEAR(N691)+3,MONTH(N691),DAY(N691)),"ошибка")))))))</f>
        <v>45987</v>
      </c>
      <c r="P691" s="52">
        <v>1</v>
      </c>
      <c r="Q691" s="52">
        <v>1</v>
      </c>
      <c r="R691" s="52"/>
      <c r="S691" s="52"/>
      <c r="T691" s="52"/>
      <c r="U691" s="52"/>
    </row>
    <row r="692" spans="1:21" x14ac:dyDescent="0.3">
      <c r="A692" s="101"/>
      <c r="B692" s="102"/>
      <c r="C692" s="103"/>
      <c r="D692" s="60" t="str">
        <f t="shared" si="20"/>
        <v>Специалист (РТУ)</v>
      </c>
      <c r="E692" s="60" t="str">
        <f t="shared" si="21"/>
        <v>20240180</v>
      </c>
      <c r="F692" s="55" t="s">
        <v>926</v>
      </c>
      <c r="G692" s="55"/>
      <c r="H692" s="55"/>
      <c r="I692" s="55"/>
      <c r="J692" s="55"/>
      <c r="K692" s="55"/>
      <c r="L692" s="56"/>
      <c r="M692" s="57">
        <v>1</v>
      </c>
      <c r="N692" s="58">
        <v>45622</v>
      </c>
      <c r="O692" s="58">
        <f>IF(F692=$P$1,DATE(YEAR(N692)+1,MONTH(N692),DAY(N692)),IF(F692=$Q$1,DATE(YEAR(N692)+1,MONTH(N692),DAY(N692)),IF(F692=$R$1,DATE(YEAR(N692)+3,MONTH(N692),DAY(N692)),IF(F692=$S$1,DATE(YEAR(N692)+1,MONTH(N692),DAY(N692)),IF(F692=$T$1,DATE(YEAR(N692)+1,MONTH(N692),DAY(N692)),IF(F692=$U$1,DATE(YEAR(N692)+1,MONTH(N692),DAY(N692)),IF(F692="ЭМИ ПЧ 50",DATE(YEAR(N692)+3,MONTH(N692),DAY(N692)),"ошибка")))))))</f>
        <v>45987</v>
      </c>
      <c r="P692" s="52"/>
      <c r="Q692" s="52"/>
      <c r="R692" s="52"/>
      <c r="S692" s="52"/>
      <c r="T692" s="52"/>
      <c r="U692" s="52"/>
    </row>
    <row r="693" spans="1:21" x14ac:dyDescent="0.3">
      <c r="A693" s="101">
        <f>MAX($A$2:A692)+1</f>
        <v>400</v>
      </c>
      <c r="B693" s="102" t="s">
        <v>424</v>
      </c>
      <c r="C693" s="103" t="s">
        <v>468</v>
      </c>
      <c r="D693" s="60" t="str">
        <f t="shared" si="20"/>
        <v>Специалист (РТУ)</v>
      </c>
      <c r="E693" s="60" t="str">
        <f t="shared" si="21"/>
        <v>20240181</v>
      </c>
      <c r="F693" s="55" t="s">
        <v>205</v>
      </c>
      <c r="G693" s="55"/>
      <c r="H693" s="55"/>
      <c r="I693" s="55"/>
      <c r="J693" s="55"/>
      <c r="K693" s="55"/>
      <c r="L693" s="56"/>
      <c r="M693" s="57">
        <v>1</v>
      </c>
      <c r="N693" s="59">
        <v>45622</v>
      </c>
      <c r="O693" s="58">
        <f>IF(F693=$P$1,DATE(YEAR(N693)+1,MONTH(N693),DAY(N693)),IF(F693=$Q$1,DATE(YEAR(N693)+1,MONTH(N693),DAY(N693)),IF(F693=$R$1,DATE(YEAR(N693)+3,MONTH(N693),DAY(N693)),IF(F693=$S$1,DATE(YEAR(N693)+1,MONTH(N693),DAY(N693)),IF(F693=$T$1,DATE(YEAR(N693)+1,MONTH(N693),DAY(N693)),IF(F693=$U$1,DATE(YEAR(N693)+1,MONTH(N693),DAY(N693)),IF(F693="ЭМИ ПЧ 50",DATE(YEAR(N693)+3,MONTH(N693),DAY(N693)),"ошибка")))))))</f>
        <v>45987</v>
      </c>
      <c r="P693" s="52">
        <v>1</v>
      </c>
      <c r="Q693" s="52">
        <v>1</v>
      </c>
      <c r="R693" s="52"/>
      <c r="S693" s="52"/>
      <c r="T693" s="52"/>
      <c r="U693" s="52"/>
    </row>
    <row r="694" spans="1:21" x14ac:dyDescent="0.3">
      <c r="A694" s="101"/>
      <c r="B694" s="102"/>
      <c r="C694" s="103"/>
      <c r="D694" s="60" t="str">
        <f t="shared" si="20"/>
        <v>Специалист (РТУ)</v>
      </c>
      <c r="E694" s="60" t="str">
        <f t="shared" si="21"/>
        <v>20240181</v>
      </c>
      <c r="F694" s="55" t="s">
        <v>926</v>
      </c>
      <c r="G694" s="55"/>
      <c r="H694" s="55"/>
      <c r="I694" s="55"/>
      <c r="J694" s="55"/>
      <c r="K694" s="55"/>
      <c r="L694" s="56"/>
      <c r="M694" s="57">
        <v>1</v>
      </c>
      <c r="N694" s="58">
        <v>45622</v>
      </c>
      <c r="O694" s="58">
        <f>IF(F694=$P$1,DATE(YEAR(N694)+1,MONTH(N694),DAY(N694)),IF(F694=$Q$1,DATE(YEAR(N694)+1,MONTH(N694),DAY(N694)),IF(F694=$R$1,DATE(YEAR(N694)+3,MONTH(N694),DAY(N694)),IF(F694=$S$1,DATE(YEAR(N694)+1,MONTH(N694),DAY(N694)),IF(F694=$T$1,DATE(YEAR(N694)+1,MONTH(N694),DAY(N694)),IF(F694=$U$1,DATE(YEAR(N694)+1,MONTH(N694),DAY(N694)),IF(F694="ЭМИ ПЧ 50",DATE(YEAR(N694)+3,MONTH(N694),DAY(N694)),"ошибка")))))))</f>
        <v>45987</v>
      </c>
      <c r="P694" s="52"/>
      <c r="Q694" s="52"/>
      <c r="R694" s="52"/>
      <c r="S694" s="52"/>
      <c r="T694" s="52"/>
      <c r="U694" s="52"/>
    </row>
    <row r="695" spans="1:21" x14ac:dyDescent="0.3">
      <c r="A695" s="101">
        <f>MAX($A$2:A694)+1</f>
        <v>401</v>
      </c>
      <c r="B695" s="102" t="s">
        <v>424</v>
      </c>
      <c r="C695" s="103" t="s">
        <v>469</v>
      </c>
      <c r="D695" s="60" t="str">
        <f t="shared" si="20"/>
        <v>Специалист (РТУ)</v>
      </c>
      <c r="E695" s="60" t="str">
        <f t="shared" si="21"/>
        <v>20240182</v>
      </c>
      <c r="F695" s="55" t="s">
        <v>205</v>
      </c>
      <c r="G695" s="55"/>
      <c r="H695" s="55"/>
      <c r="I695" s="55"/>
      <c r="J695" s="55"/>
      <c r="K695" s="55"/>
      <c r="L695" s="56"/>
      <c r="M695" s="57">
        <v>1</v>
      </c>
      <c r="N695" s="59">
        <v>45622</v>
      </c>
      <c r="O695" s="58">
        <f>IF(F695=$P$1,DATE(YEAR(N695)+1,MONTH(N695),DAY(N695)),IF(F695=$Q$1,DATE(YEAR(N695)+1,MONTH(N695),DAY(N695)),IF(F695=$R$1,DATE(YEAR(N695)+3,MONTH(N695),DAY(N695)),IF(F695=$S$1,DATE(YEAR(N695)+1,MONTH(N695),DAY(N695)),IF(F695=$T$1,DATE(YEAR(N695)+1,MONTH(N695),DAY(N695)),IF(F695=$U$1,DATE(YEAR(N695)+1,MONTH(N695),DAY(N695)),IF(F695="ЭМИ ПЧ 50",DATE(YEAR(N695)+3,MONTH(N695),DAY(N695)),"ошибка")))))))</f>
        <v>45987</v>
      </c>
      <c r="P695" s="52">
        <v>1</v>
      </c>
      <c r="Q695" s="52">
        <v>1</v>
      </c>
      <c r="R695" s="52"/>
      <c r="S695" s="52"/>
      <c r="T695" s="52"/>
      <c r="U695" s="52"/>
    </row>
    <row r="696" spans="1:21" x14ac:dyDescent="0.3">
      <c r="A696" s="101"/>
      <c r="B696" s="102"/>
      <c r="C696" s="103"/>
      <c r="D696" s="60" t="str">
        <f t="shared" si="20"/>
        <v>Специалист (РТУ)</v>
      </c>
      <c r="E696" s="60" t="str">
        <f t="shared" si="21"/>
        <v>20240182</v>
      </c>
      <c r="F696" s="55" t="s">
        <v>926</v>
      </c>
      <c r="G696" s="55"/>
      <c r="H696" s="55"/>
      <c r="I696" s="55"/>
      <c r="J696" s="55"/>
      <c r="K696" s="55"/>
      <c r="L696" s="56"/>
      <c r="M696" s="57">
        <v>1</v>
      </c>
      <c r="N696" s="58">
        <v>45622</v>
      </c>
      <c r="O696" s="58">
        <f>IF(F696=$P$1,DATE(YEAR(N696)+1,MONTH(N696),DAY(N696)),IF(F696=$Q$1,DATE(YEAR(N696)+1,MONTH(N696),DAY(N696)),IF(F696=$R$1,DATE(YEAR(N696)+3,MONTH(N696),DAY(N696)),IF(F696=$S$1,DATE(YEAR(N696)+1,MONTH(N696),DAY(N696)),IF(F696=$T$1,DATE(YEAR(N696)+1,MONTH(N696),DAY(N696)),IF(F696=$U$1,DATE(YEAR(N696)+1,MONTH(N696),DAY(N696)),IF(F696="ЭМИ ПЧ 50",DATE(YEAR(N696)+3,MONTH(N696),DAY(N696)),"ошибка")))))))</f>
        <v>45987</v>
      </c>
      <c r="P696" s="52"/>
      <c r="Q696" s="52"/>
      <c r="R696" s="52"/>
      <c r="S696" s="52"/>
      <c r="T696" s="52"/>
      <c r="U696" s="52"/>
    </row>
    <row r="697" spans="1:21" x14ac:dyDescent="0.3">
      <c r="A697" s="101">
        <f>MAX($A$2:A696)+1</f>
        <v>402</v>
      </c>
      <c r="B697" s="102" t="s">
        <v>424</v>
      </c>
      <c r="C697" s="103" t="s">
        <v>470</v>
      </c>
      <c r="D697" s="60" t="str">
        <f t="shared" si="20"/>
        <v>Специалист (РТУ)</v>
      </c>
      <c r="E697" s="60" t="str">
        <f t="shared" si="21"/>
        <v>20240183</v>
      </c>
      <c r="F697" s="55" t="s">
        <v>205</v>
      </c>
      <c r="G697" s="55"/>
      <c r="H697" s="55"/>
      <c r="I697" s="55"/>
      <c r="J697" s="55"/>
      <c r="K697" s="55"/>
      <c r="L697" s="56"/>
      <c r="M697" s="57">
        <v>1</v>
      </c>
      <c r="N697" s="59">
        <v>45622</v>
      </c>
      <c r="O697" s="58">
        <f>IF(F697=$P$1,DATE(YEAR(N697)+1,MONTH(N697),DAY(N697)),IF(F697=$Q$1,DATE(YEAR(N697)+1,MONTH(N697),DAY(N697)),IF(F697=$R$1,DATE(YEAR(N697)+3,MONTH(N697),DAY(N697)),IF(F697=$S$1,DATE(YEAR(N697)+1,MONTH(N697),DAY(N697)),IF(F697=$T$1,DATE(YEAR(N697)+1,MONTH(N697),DAY(N697)),IF(F697=$U$1,DATE(YEAR(N697)+1,MONTH(N697),DAY(N697)),IF(F697="ЭМИ ПЧ 50",DATE(YEAR(N697)+3,MONTH(N697),DAY(N697)),"ошибка")))))))</f>
        <v>45987</v>
      </c>
      <c r="P697" s="52">
        <v>1</v>
      </c>
      <c r="Q697" s="52">
        <v>1</v>
      </c>
      <c r="R697" s="52"/>
      <c r="S697" s="52"/>
      <c r="T697" s="52"/>
      <c r="U697" s="52"/>
    </row>
    <row r="698" spans="1:21" x14ac:dyDescent="0.3">
      <c r="A698" s="101"/>
      <c r="B698" s="102"/>
      <c r="C698" s="103"/>
      <c r="D698" s="60" t="str">
        <f t="shared" si="20"/>
        <v>Специалист (РТУ)</v>
      </c>
      <c r="E698" s="60" t="str">
        <f t="shared" si="21"/>
        <v>20240183</v>
      </c>
      <c r="F698" s="55" t="s">
        <v>926</v>
      </c>
      <c r="G698" s="55"/>
      <c r="H698" s="55"/>
      <c r="I698" s="55"/>
      <c r="J698" s="55"/>
      <c r="K698" s="55"/>
      <c r="L698" s="56"/>
      <c r="M698" s="57">
        <v>1</v>
      </c>
      <c r="N698" s="58">
        <v>45622</v>
      </c>
      <c r="O698" s="58">
        <f>IF(F698=$P$1,DATE(YEAR(N698)+1,MONTH(N698),DAY(N698)),IF(F698=$Q$1,DATE(YEAR(N698)+1,MONTH(N698),DAY(N698)),IF(F698=$R$1,DATE(YEAR(N698)+3,MONTH(N698),DAY(N698)),IF(F698=$S$1,DATE(YEAR(N698)+1,MONTH(N698),DAY(N698)),IF(F698=$T$1,DATE(YEAR(N698)+1,MONTH(N698),DAY(N698)),IF(F698=$U$1,DATE(YEAR(N698)+1,MONTH(N698),DAY(N698)),IF(F698="ЭМИ ПЧ 50",DATE(YEAR(N698)+3,MONTH(N698),DAY(N698)),"ошибка")))))))</f>
        <v>45987</v>
      </c>
      <c r="P698" s="52"/>
      <c r="Q698" s="52"/>
      <c r="R698" s="52"/>
      <c r="S698" s="52"/>
      <c r="T698" s="52"/>
      <c r="U698" s="52"/>
    </row>
    <row r="699" spans="1:21" x14ac:dyDescent="0.3">
      <c r="A699" s="101">
        <f>MAX($A$2:A698)+1</f>
        <v>403</v>
      </c>
      <c r="B699" s="102" t="s">
        <v>424</v>
      </c>
      <c r="C699" s="103" t="s">
        <v>471</v>
      </c>
      <c r="D699" s="60" t="str">
        <f t="shared" si="20"/>
        <v>Специалист (РТУ)</v>
      </c>
      <c r="E699" s="60" t="str">
        <f t="shared" si="21"/>
        <v>20240184</v>
      </c>
      <c r="F699" s="55" t="s">
        <v>205</v>
      </c>
      <c r="G699" s="55"/>
      <c r="H699" s="55"/>
      <c r="I699" s="55"/>
      <c r="J699" s="55"/>
      <c r="K699" s="55"/>
      <c r="L699" s="56"/>
      <c r="M699" s="57">
        <v>1</v>
      </c>
      <c r="N699" s="59">
        <v>45622</v>
      </c>
      <c r="O699" s="58">
        <f>IF(F699=$P$1,DATE(YEAR(N699)+1,MONTH(N699),DAY(N699)),IF(F699=$Q$1,DATE(YEAR(N699)+1,MONTH(N699),DAY(N699)),IF(F699=$R$1,DATE(YEAR(N699)+3,MONTH(N699),DAY(N699)),IF(F699=$S$1,DATE(YEAR(N699)+1,MONTH(N699),DAY(N699)),IF(F699=$T$1,DATE(YEAR(N699)+1,MONTH(N699),DAY(N699)),IF(F699=$U$1,DATE(YEAR(N699)+1,MONTH(N699),DAY(N699)),IF(F699="ЭМИ ПЧ 50",DATE(YEAR(N699)+3,MONTH(N699),DAY(N699)),"ошибка")))))))</f>
        <v>45987</v>
      </c>
      <c r="P699" s="52">
        <v>1</v>
      </c>
      <c r="Q699" s="52">
        <v>1</v>
      </c>
      <c r="R699" s="52"/>
      <c r="S699" s="52"/>
      <c r="T699" s="52"/>
      <c r="U699" s="52"/>
    </row>
    <row r="700" spans="1:21" x14ac:dyDescent="0.3">
      <c r="A700" s="101"/>
      <c r="B700" s="102"/>
      <c r="C700" s="103"/>
      <c r="D700" s="60" t="str">
        <f t="shared" si="20"/>
        <v>Специалист (РТУ)</v>
      </c>
      <c r="E700" s="60" t="str">
        <f t="shared" si="21"/>
        <v>20240184</v>
      </c>
      <c r="F700" s="55" t="s">
        <v>926</v>
      </c>
      <c r="G700" s="55"/>
      <c r="H700" s="55"/>
      <c r="I700" s="55"/>
      <c r="J700" s="55"/>
      <c r="K700" s="55"/>
      <c r="L700" s="56"/>
      <c r="M700" s="57">
        <v>1</v>
      </c>
      <c r="N700" s="58">
        <v>45622</v>
      </c>
      <c r="O700" s="58">
        <f>IF(F700=$P$1,DATE(YEAR(N700)+1,MONTH(N700),DAY(N700)),IF(F700=$Q$1,DATE(YEAR(N700)+1,MONTH(N700),DAY(N700)),IF(F700=$R$1,DATE(YEAR(N700)+3,MONTH(N700),DAY(N700)),IF(F700=$S$1,DATE(YEAR(N700)+1,MONTH(N700),DAY(N700)),IF(F700=$T$1,DATE(YEAR(N700)+1,MONTH(N700),DAY(N700)),IF(F700=$U$1,DATE(YEAR(N700)+1,MONTH(N700),DAY(N700)),IF(F700="ЭМИ ПЧ 50",DATE(YEAR(N700)+3,MONTH(N700),DAY(N700)),"ошибка")))))))</f>
        <v>45987</v>
      </c>
      <c r="P700" s="52"/>
      <c r="Q700" s="52"/>
      <c r="R700" s="52"/>
      <c r="S700" s="52"/>
      <c r="T700" s="52"/>
      <c r="U700" s="52"/>
    </row>
    <row r="701" spans="1:21" ht="27.6" x14ac:dyDescent="0.3">
      <c r="A701" s="52">
        <f>MAX($A$2:A700)+1</f>
        <v>404</v>
      </c>
      <c r="B701" s="53" t="s">
        <v>424</v>
      </c>
      <c r="C701" s="60" t="s">
        <v>472</v>
      </c>
      <c r="D701" s="60" t="str">
        <f t="shared" si="20"/>
        <v>Старший охранник</v>
      </c>
      <c r="E701" s="60" t="str">
        <f t="shared" si="21"/>
        <v>20230122</v>
      </c>
      <c r="F701" s="55" t="s">
        <v>205</v>
      </c>
      <c r="G701" s="55"/>
      <c r="H701" s="55"/>
      <c r="I701" s="55"/>
      <c r="J701" s="55"/>
      <c r="K701" s="55"/>
      <c r="L701" s="56"/>
      <c r="M701" s="57">
        <v>1</v>
      </c>
      <c r="N701" s="59">
        <v>45622</v>
      </c>
      <c r="O701" s="58">
        <f>IF(F701=$P$1,DATE(YEAR(N701)+1,MONTH(N701),DAY(N701)),IF(F701=$Q$1,DATE(YEAR(N701)+1,MONTH(N701),DAY(N701)),IF(F701=$R$1,DATE(YEAR(N701)+3,MONTH(N701),DAY(N701)),IF(F701=$S$1,DATE(YEAR(N701)+1,MONTH(N701),DAY(N701)),IF(F701=$T$1,DATE(YEAR(N701)+1,MONTH(N701),DAY(N701)),IF(F701=$U$1,DATE(YEAR(N701)+1,MONTH(N701),DAY(N701)),IF(F701="ЭМИ ПЧ 50",DATE(YEAR(N701)+3,MONTH(N701),DAY(N701)),"ошибка")))))))</f>
        <v>45987</v>
      </c>
      <c r="P701" s="52">
        <v>1</v>
      </c>
      <c r="Q701" s="52"/>
      <c r="R701" s="52"/>
      <c r="S701" s="52"/>
      <c r="T701" s="52"/>
      <c r="U701" s="52"/>
    </row>
    <row r="702" spans="1:21" ht="27.6" x14ac:dyDescent="0.3">
      <c r="A702" s="52">
        <f>MAX($A$2:A701)+1</f>
        <v>405</v>
      </c>
      <c r="B702" s="53" t="s">
        <v>424</v>
      </c>
      <c r="C702" s="60" t="s">
        <v>473</v>
      </c>
      <c r="D702" s="60" t="str">
        <f t="shared" si="20"/>
        <v>Старший охранник</v>
      </c>
      <c r="E702" s="60" t="str">
        <f t="shared" si="21"/>
        <v>20230123</v>
      </c>
      <c r="F702" s="55" t="s">
        <v>205</v>
      </c>
      <c r="G702" s="55"/>
      <c r="H702" s="55"/>
      <c r="I702" s="55"/>
      <c r="J702" s="55"/>
      <c r="K702" s="55"/>
      <c r="L702" s="56"/>
      <c r="M702" s="57">
        <v>1</v>
      </c>
      <c r="N702" s="58">
        <v>45622</v>
      </c>
      <c r="O702" s="58">
        <f>IF(F702=$P$1,DATE(YEAR(N702)+1,MONTH(N702),DAY(N702)),IF(F702=$Q$1,DATE(YEAR(N702)+1,MONTH(N702),DAY(N702)),IF(F702=$R$1,DATE(YEAR(N702)+3,MONTH(N702),DAY(N702)),IF(F702=$S$1,DATE(YEAR(N702)+1,MONTH(N702),DAY(N702)),IF(F702=$T$1,DATE(YEAR(N702)+1,MONTH(N702),DAY(N702)),IF(F702=$U$1,DATE(YEAR(N702)+1,MONTH(N702),DAY(N702)),IF(F702="ЭМИ ПЧ 50",DATE(YEAR(N702)+3,MONTH(N702),DAY(N702)),"ошибка")))))))</f>
        <v>45987</v>
      </c>
      <c r="P702" s="52">
        <v>1</v>
      </c>
      <c r="Q702" s="52"/>
      <c r="R702" s="52"/>
      <c r="S702" s="52"/>
      <c r="T702" s="52"/>
      <c r="U702" s="52"/>
    </row>
    <row r="703" spans="1:21" ht="27.6" x14ac:dyDescent="0.3">
      <c r="A703" s="52">
        <f>MAX($A$2:A702)+1</f>
        <v>406</v>
      </c>
      <c r="B703" s="54" t="s">
        <v>424</v>
      </c>
      <c r="C703" s="54" t="s">
        <v>474</v>
      </c>
      <c r="D703" s="54" t="str">
        <f t="shared" si="20"/>
        <v>Охранник</v>
      </c>
      <c r="E703" s="54" t="str">
        <f t="shared" si="21"/>
        <v>1201030024</v>
      </c>
      <c r="F703" s="55" t="s">
        <v>205</v>
      </c>
      <c r="G703" s="55"/>
      <c r="H703" s="55"/>
      <c r="I703" s="55"/>
      <c r="J703" s="55"/>
      <c r="K703" s="55"/>
      <c r="L703" s="56"/>
      <c r="M703" s="57">
        <v>1</v>
      </c>
      <c r="N703" s="59">
        <v>45622</v>
      </c>
      <c r="O703" s="58">
        <f>IF(F703=$P$1,DATE(YEAR(N703)+1,MONTH(N703),DAY(N703)),IF(F703=$Q$1,DATE(YEAR(N703)+1,MONTH(N703),DAY(N703)),IF(F703=$R$1,DATE(YEAR(N703)+3,MONTH(N703),DAY(N703)),IF(F703=$S$1,DATE(YEAR(N703)+1,MONTH(N703),DAY(N703)),IF(F703=$T$1,DATE(YEAR(N703)+1,MONTH(N703),DAY(N703)),IF(F703=$U$1,DATE(YEAR(N703)+1,MONTH(N703),DAY(N703)),IF(F703="ЭМИ ПЧ 50",DATE(YEAR(N703)+3,MONTH(N703),DAY(N703)),"ошибка")))))))</f>
        <v>45987</v>
      </c>
      <c r="P703" s="52">
        <v>1</v>
      </c>
      <c r="Q703" s="52"/>
      <c r="R703" s="52"/>
      <c r="S703" s="52"/>
      <c r="T703" s="52"/>
      <c r="U703" s="52"/>
    </row>
    <row r="704" spans="1:21" ht="27.6" x14ac:dyDescent="0.3">
      <c r="A704" s="52">
        <f>MAX($A$2:A703)+1</f>
        <v>407</v>
      </c>
      <c r="B704" s="53" t="s">
        <v>424</v>
      </c>
      <c r="C704" s="60" t="s">
        <v>475</v>
      </c>
      <c r="D704" s="60" t="str">
        <f t="shared" si="20"/>
        <v>Старший охранник</v>
      </c>
      <c r="E704" s="60" t="str">
        <f t="shared" si="21"/>
        <v>20230124</v>
      </c>
      <c r="F704" s="55" t="s">
        <v>205</v>
      </c>
      <c r="G704" s="55"/>
      <c r="H704" s="55"/>
      <c r="I704" s="55"/>
      <c r="J704" s="55"/>
      <c r="K704" s="55"/>
      <c r="L704" s="56"/>
      <c r="M704" s="57">
        <v>1</v>
      </c>
      <c r="N704" s="58">
        <v>45622</v>
      </c>
      <c r="O704" s="58">
        <f>IF(F704=$P$1,DATE(YEAR(N704)+1,MONTH(N704),DAY(N704)),IF(F704=$Q$1,DATE(YEAR(N704)+1,MONTH(N704),DAY(N704)),IF(F704=$R$1,DATE(YEAR(N704)+3,MONTH(N704),DAY(N704)),IF(F704=$S$1,DATE(YEAR(N704)+1,MONTH(N704),DAY(N704)),IF(F704=$T$1,DATE(YEAR(N704)+1,MONTH(N704),DAY(N704)),IF(F704=$U$1,DATE(YEAR(N704)+1,MONTH(N704),DAY(N704)),IF(F704="ЭМИ ПЧ 50",DATE(YEAR(N704)+3,MONTH(N704),DAY(N704)),"ошибка")))))))</f>
        <v>45987</v>
      </c>
      <c r="P704" s="52">
        <v>1</v>
      </c>
      <c r="Q704" s="52"/>
      <c r="R704" s="52"/>
      <c r="S704" s="52"/>
      <c r="T704" s="52"/>
      <c r="U704" s="52"/>
    </row>
    <row r="705" spans="1:21" ht="27.6" x14ac:dyDescent="0.3">
      <c r="A705" s="52">
        <f>MAX($A$2:A704)+1</f>
        <v>408</v>
      </c>
      <c r="B705" s="54" t="s">
        <v>424</v>
      </c>
      <c r="C705" s="54" t="s">
        <v>476</v>
      </c>
      <c r="D705" s="54" t="str">
        <f t="shared" si="20"/>
        <v>Охранник</v>
      </c>
      <c r="E705" s="54" t="str">
        <f t="shared" si="21"/>
        <v>1201030025</v>
      </c>
      <c r="F705" s="55" t="s">
        <v>205</v>
      </c>
      <c r="G705" s="55"/>
      <c r="H705" s="55"/>
      <c r="I705" s="55"/>
      <c r="J705" s="55"/>
      <c r="K705" s="55"/>
      <c r="L705" s="56"/>
      <c r="M705" s="57">
        <v>1</v>
      </c>
      <c r="N705" s="59">
        <v>45622</v>
      </c>
      <c r="O705" s="58">
        <f>IF(F705=$P$1,DATE(YEAR(N705)+1,MONTH(N705),DAY(N705)),IF(F705=$Q$1,DATE(YEAR(N705)+1,MONTH(N705),DAY(N705)),IF(F705=$R$1,DATE(YEAR(N705)+3,MONTH(N705),DAY(N705)),IF(F705=$S$1,DATE(YEAR(N705)+1,MONTH(N705),DAY(N705)),IF(F705=$T$1,DATE(YEAR(N705)+1,MONTH(N705),DAY(N705)),IF(F705=$U$1,DATE(YEAR(N705)+1,MONTH(N705),DAY(N705)),IF(F705="ЭМИ ПЧ 50",DATE(YEAR(N705)+3,MONTH(N705),DAY(N705)),"ошибка")))))))</f>
        <v>45987</v>
      </c>
      <c r="P705" s="52">
        <v>1</v>
      </c>
      <c r="Q705" s="52"/>
      <c r="R705" s="52"/>
      <c r="S705" s="52"/>
      <c r="T705" s="52"/>
      <c r="U705" s="52"/>
    </row>
    <row r="706" spans="1:21" ht="27.6" x14ac:dyDescent="0.3">
      <c r="A706" s="52">
        <f>MAX($A$2:A705)+1</f>
        <v>409</v>
      </c>
      <c r="B706" s="54" t="s">
        <v>424</v>
      </c>
      <c r="C706" s="54" t="s">
        <v>477</v>
      </c>
      <c r="D706" s="54" t="str">
        <f t="shared" si="20"/>
        <v>Охранник</v>
      </c>
      <c r="E706" s="54" t="str">
        <f t="shared" si="21"/>
        <v>1201030026</v>
      </c>
      <c r="F706" s="55" t="s">
        <v>205</v>
      </c>
      <c r="G706" s="55"/>
      <c r="H706" s="55"/>
      <c r="I706" s="55"/>
      <c r="J706" s="55"/>
      <c r="K706" s="55"/>
      <c r="L706" s="56"/>
      <c r="M706" s="57">
        <v>1</v>
      </c>
      <c r="N706" s="58">
        <v>45622</v>
      </c>
      <c r="O706" s="58">
        <f>IF(F706=$P$1,DATE(YEAR(N706)+1,MONTH(N706),DAY(N706)),IF(F706=$Q$1,DATE(YEAR(N706)+1,MONTH(N706),DAY(N706)),IF(F706=$R$1,DATE(YEAR(N706)+3,MONTH(N706),DAY(N706)),IF(F706=$S$1,DATE(YEAR(N706)+1,MONTH(N706),DAY(N706)),IF(F706=$T$1,DATE(YEAR(N706)+1,MONTH(N706),DAY(N706)),IF(F706=$U$1,DATE(YEAR(N706)+1,MONTH(N706),DAY(N706)),IF(F706="ЭМИ ПЧ 50",DATE(YEAR(N706)+3,MONTH(N706),DAY(N706)),"ошибка")))))))</f>
        <v>45987</v>
      </c>
      <c r="P706" s="52">
        <v>1</v>
      </c>
      <c r="Q706" s="52"/>
      <c r="R706" s="52"/>
      <c r="S706" s="52"/>
      <c r="T706" s="52"/>
      <c r="U706" s="52"/>
    </row>
    <row r="707" spans="1:21" x14ac:dyDescent="0.3">
      <c r="A707" s="101">
        <f>MAX($A$2:A706)+1</f>
        <v>410</v>
      </c>
      <c r="B707" s="102" t="s">
        <v>424</v>
      </c>
      <c r="C707" s="103" t="s">
        <v>478</v>
      </c>
      <c r="D707" s="60" t="str">
        <f t="shared" si="20"/>
        <v>Охранник</v>
      </c>
      <c r="E707" s="60" t="str">
        <f t="shared" si="21"/>
        <v>20240040</v>
      </c>
      <c r="F707" s="55" t="s">
        <v>205</v>
      </c>
      <c r="G707" s="55"/>
      <c r="H707" s="55"/>
      <c r="I707" s="55"/>
      <c r="J707" s="55"/>
      <c r="K707" s="55"/>
      <c r="L707" s="56"/>
      <c r="M707" s="57">
        <v>1</v>
      </c>
      <c r="N707" s="59">
        <v>45622</v>
      </c>
      <c r="O707" s="58">
        <f>IF(F707=$P$1,DATE(YEAR(N707)+1,MONTH(N707),DAY(N707)),IF(F707=$Q$1,DATE(YEAR(N707)+1,MONTH(N707),DAY(N707)),IF(F707=$R$1,DATE(YEAR(N707)+3,MONTH(N707),DAY(N707)),IF(F707=$S$1,DATE(YEAR(N707)+1,MONTH(N707),DAY(N707)),IF(F707=$T$1,DATE(YEAR(N707)+1,MONTH(N707),DAY(N707)),IF(F707=$U$1,DATE(YEAR(N707)+1,MONTH(N707),DAY(N707)),IF(F707="ЭМИ ПЧ 50",DATE(YEAR(N707)+3,MONTH(N707),DAY(N707)),"ошибка")))))))</f>
        <v>45987</v>
      </c>
      <c r="P707" s="52">
        <v>1</v>
      </c>
      <c r="Q707" s="52">
        <v>1</v>
      </c>
      <c r="R707" s="52"/>
      <c r="S707" s="52"/>
      <c r="T707" s="52"/>
      <c r="U707" s="52"/>
    </row>
    <row r="708" spans="1:21" x14ac:dyDescent="0.3">
      <c r="A708" s="101"/>
      <c r="B708" s="102"/>
      <c r="C708" s="103"/>
      <c r="D708" s="60" t="str">
        <f t="shared" si="20"/>
        <v>Охранник</v>
      </c>
      <c r="E708" s="60" t="str">
        <f t="shared" si="21"/>
        <v>20240040</v>
      </c>
      <c r="F708" s="55" t="s">
        <v>926</v>
      </c>
      <c r="G708" s="55"/>
      <c r="H708" s="55"/>
      <c r="I708" s="55"/>
      <c r="J708" s="55"/>
      <c r="K708" s="55"/>
      <c r="L708" s="56"/>
      <c r="M708" s="57">
        <v>1</v>
      </c>
      <c r="N708" s="58">
        <v>45622</v>
      </c>
      <c r="O708" s="58">
        <f>IF(F708=$P$1,DATE(YEAR(N708)+1,MONTH(N708),DAY(N708)),IF(F708=$Q$1,DATE(YEAR(N708)+1,MONTH(N708),DAY(N708)),IF(F708=$R$1,DATE(YEAR(N708)+3,MONTH(N708),DAY(N708)),IF(F708=$S$1,DATE(YEAR(N708)+1,MONTH(N708),DAY(N708)),IF(F708=$T$1,DATE(YEAR(N708)+1,MONTH(N708),DAY(N708)),IF(F708=$U$1,DATE(YEAR(N708)+1,MONTH(N708),DAY(N708)),IF(F708="ЭМИ ПЧ 50",DATE(YEAR(N708)+3,MONTH(N708),DAY(N708)),"ошибка")))))))</f>
        <v>45987</v>
      </c>
      <c r="P708" s="52"/>
      <c r="Q708" s="52"/>
      <c r="R708" s="52"/>
      <c r="S708" s="52"/>
      <c r="T708" s="52"/>
      <c r="U708" s="52"/>
    </row>
    <row r="709" spans="1:21" ht="27.6" x14ac:dyDescent="0.3">
      <c r="A709" s="52">
        <f>MAX($A$2:A708)+1</f>
        <v>411</v>
      </c>
      <c r="B709" s="53" t="s">
        <v>424</v>
      </c>
      <c r="C709" s="60" t="s">
        <v>479</v>
      </c>
      <c r="D709" s="60" t="str">
        <f t="shared" si="20"/>
        <v>Охранник</v>
      </c>
      <c r="E709" s="60" t="str">
        <f t="shared" si="21"/>
        <v>20230125</v>
      </c>
      <c r="F709" s="55" t="s">
        <v>205</v>
      </c>
      <c r="G709" s="55"/>
      <c r="H709" s="55"/>
      <c r="I709" s="55"/>
      <c r="J709" s="55"/>
      <c r="K709" s="55"/>
      <c r="L709" s="56"/>
      <c r="M709" s="57">
        <v>1</v>
      </c>
      <c r="N709" s="59">
        <v>45622</v>
      </c>
      <c r="O709" s="58">
        <f>IF(F709=$P$1,DATE(YEAR(N709)+1,MONTH(N709),DAY(N709)),IF(F709=$Q$1,DATE(YEAR(N709)+1,MONTH(N709),DAY(N709)),IF(F709=$R$1,DATE(YEAR(N709)+3,MONTH(N709),DAY(N709)),IF(F709=$S$1,DATE(YEAR(N709)+1,MONTH(N709),DAY(N709)),IF(F709=$T$1,DATE(YEAR(N709)+1,MONTH(N709),DAY(N709)),IF(F709=$U$1,DATE(YEAR(N709)+1,MONTH(N709),DAY(N709)),IF(F709="ЭМИ ПЧ 50",DATE(YEAR(N709)+3,MONTH(N709),DAY(N709)),"ошибка")))))))</f>
        <v>45987</v>
      </c>
      <c r="P709" s="52">
        <v>1</v>
      </c>
      <c r="Q709" s="52"/>
      <c r="R709" s="52"/>
      <c r="S709" s="52"/>
      <c r="T709" s="52"/>
      <c r="U709" s="52"/>
    </row>
    <row r="710" spans="1:21" ht="27.6" x14ac:dyDescent="0.3">
      <c r="A710" s="52">
        <f>MAX($A$2:A709)+1</f>
        <v>412</v>
      </c>
      <c r="B710" s="53" t="s">
        <v>424</v>
      </c>
      <c r="C710" s="60" t="s">
        <v>480</v>
      </c>
      <c r="D710" s="60" t="str">
        <f t="shared" si="20"/>
        <v>Охранник</v>
      </c>
      <c r="E710" s="60" t="str">
        <f t="shared" si="21"/>
        <v>20230126</v>
      </c>
      <c r="F710" s="55" t="s">
        <v>205</v>
      </c>
      <c r="G710" s="55"/>
      <c r="H710" s="55"/>
      <c r="I710" s="55"/>
      <c r="J710" s="55"/>
      <c r="K710" s="55"/>
      <c r="L710" s="56"/>
      <c r="M710" s="57">
        <v>1</v>
      </c>
      <c r="N710" s="58">
        <v>45622</v>
      </c>
      <c r="O710" s="58">
        <f>IF(F710=$P$1,DATE(YEAR(N710)+1,MONTH(N710),DAY(N710)),IF(F710=$Q$1,DATE(YEAR(N710)+1,MONTH(N710),DAY(N710)),IF(F710=$R$1,DATE(YEAR(N710)+3,MONTH(N710),DAY(N710)),IF(F710=$S$1,DATE(YEAR(N710)+1,MONTH(N710),DAY(N710)),IF(F710=$T$1,DATE(YEAR(N710)+1,MONTH(N710),DAY(N710)),IF(F710=$U$1,DATE(YEAR(N710)+1,MONTH(N710),DAY(N710)),IF(F710="ЭМИ ПЧ 50",DATE(YEAR(N710)+3,MONTH(N710),DAY(N710)),"ошибка")))))))</f>
        <v>45987</v>
      </c>
      <c r="P710" s="52">
        <v>1</v>
      </c>
      <c r="Q710" s="52"/>
      <c r="R710" s="52"/>
      <c r="S710" s="52"/>
      <c r="T710" s="52"/>
      <c r="U710" s="52"/>
    </row>
    <row r="711" spans="1:21" ht="27.6" x14ac:dyDescent="0.3">
      <c r="A711" s="52">
        <f>MAX($A$2:A710)+1</f>
        <v>413</v>
      </c>
      <c r="B711" s="53" t="s">
        <v>424</v>
      </c>
      <c r="C711" s="60" t="s">
        <v>481</v>
      </c>
      <c r="D711" s="60" t="str">
        <f t="shared" si="20"/>
        <v>Охранник</v>
      </c>
      <c r="E711" s="60" t="str">
        <f t="shared" si="21"/>
        <v>20230127</v>
      </c>
      <c r="F711" s="55" t="s">
        <v>205</v>
      </c>
      <c r="G711" s="55"/>
      <c r="H711" s="55"/>
      <c r="I711" s="55"/>
      <c r="J711" s="55"/>
      <c r="K711" s="55"/>
      <c r="L711" s="56"/>
      <c r="M711" s="57">
        <v>1</v>
      </c>
      <c r="N711" s="59">
        <v>45622</v>
      </c>
      <c r="O711" s="58">
        <f>IF(F711=$P$1,DATE(YEAR(N711)+1,MONTH(N711),DAY(N711)),IF(F711=$Q$1,DATE(YEAR(N711)+1,MONTH(N711),DAY(N711)),IF(F711=$R$1,DATE(YEAR(N711)+3,MONTH(N711),DAY(N711)),IF(F711=$S$1,DATE(YEAR(N711)+1,MONTH(N711),DAY(N711)),IF(F711=$T$1,DATE(YEAR(N711)+1,MONTH(N711),DAY(N711)),IF(F711=$U$1,DATE(YEAR(N711)+1,MONTH(N711),DAY(N711)),IF(F711="ЭМИ ПЧ 50",DATE(YEAR(N711)+3,MONTH(N711),DAY(N711)),"ошибка")))))))</f>
        <v>45987</v>
      </c>
      <c r="P711" s="52">
        <v>1</v>
      </c>
      <c r="Q711" s="52"/>
      <c r="R711" s="52"/>
      <c r="S711" s="52"/>
      <c r="T711" s="52"/>
      <c r="U711" s="52"/>
    </row>
    <row r="712" spans="1:21" ht="27.6" x14ac:dyDescent="0.3">
      <c r="A712" s="52">
        <f>MAX($A$2:A711)+1</f>
        <v>414</v>
      </c>
      <c r="B712" s="53" t="s">
        <v>424</v>
      </c>
      <c r="C712" s="60" t="s">
        <v>482</v>
      </c>
      <c r="D712" s="60" t="str">
        <f t="shared" si="20"/>
        <v>Охранник</v>
      </c>
      <c r="E712" s="60" t="str">
        <f t="shared" si="21"/>
        <v>20230128</v>
      </c>
      <c r="F712" s="55" t="s">
        <v>205</v>
      </c>
      <c r="G712" s="55"/>
      <c r="H712" s="55"/>
      <c r="I712" s="55"/>
      <c r="J712" s="55"/>
      <c r="K712" s="55"/>
      <c r="L712" s="56"/>
      <c r="M712" s="57">
        <v>1</v>
      </c>
      <c r="N712" s="58">
        <v>45622</v>
      </c>
      <c r="O712" s="58">
        <f>IF(F712=$P$1,DATE(YEAR(N712)+1,MONTH(N712),DAY(N712)),IF(F712=$Q$1,DATE(YEAR(N712)+1,MONTH(N712),DAY(N712)),IF(F712=$R$1,DATE(YEAR(N712)+3,MONTH(N712),DAY(N712)),IF(F712=$S$1,DATE(YEAR(N712)+1,MONTH(N712),DAY(N712)),IF(F712=$T$1,DATE(YEAR(N712)+1,MONTH(N712),DAY(N712)),IF(F712=$U$1,DATE(YEAR(N712)+1,MONTH(N712),DAY(N712)),IF(F712="ЭМИ ПЧ 50",DATE(YEAR(N712)+3,MONTH(N712),DAY(N712)),"ошибка")))))))</f>
        <v>45987</v>
      </c>
      <c r="P712" s="52">
        <v>1</v>
      </c>
      <c r="Q712" s="52"/>
      <c r="R712" s="52"/>
      <c r="S712" s="52"/>
      <c r="T712" s="52"/>
      <c r="U712" s="52"/>
    </row>
    <row r="713" spans="1:21" ht="27.6" x14ac:dyDescent="0.3">
      <c r="A713" s="52">
        <f>MAX($A$2:A712)+1</f>
        <v>415</v>
      </c>
      <c r="B713" s="53" t="s">
        <v>424</v>
      </c>
      <c r="C713" s="60" t="s">
        <v>483</v>
      </c>
      <c r="D713" s="60" t="str">
        <f t="shared" si="20"/>
        <v>Старший охранник</v>
      </c>
      <c r="E713" s="60" t="str">
        <f t="shared" si="21"/>
        <v>20230129</v>
      </c>
      <c r="F713" s="55" t="s">
        <v>205</v>
      </c>
      <c r="G713" s="55"/>
      <c r="H713" s="55"/>
      <c r="I713" s="55"/>
      <c r="J713" s="55"/>
      <c r="K713" s="55"/>
      <c r="L713" s="56"/>
      <c r="M713" s="57">
        <v>1</v>
      </c>
      <c r="N713" s="59">
        <v>45622</v>
      </c>
      <c r="O713" s="58">
        <f>IF(F713=$P$1,DATE(YEAR(N713)+1,MONTH(N713),DAY(N713)),IF(F713=$Q$1,DATE(YEAR(N713)+1,MONTH(N713),DAY(N713)),IF(F713=$R$1,DATE(YEAR(N713)+3,MONTH(N713),DAY(N713)),IF(F713=$S$1,DATE(YEAR(N713)+1,MONTH(N713),DAY(N713)),IF(F713=$T$1,DATE(YEAR(N713)+1,MONTH(N713),DAY(N713)),IF(F713=$U$1,DATE(YEAR(N713)+1,MONTH(N713),DAY(N713)),IF(F713="ЭМИ ПЧ 50",DATE(YEAR(N713)+3,MONTH(N713),DAY(N713)),"ошибка")))))))</f>
        <v>45987</v>
      </c>
      <c r="P713" s="52">
        <v>1</v>
      </c>
      <c r="Q713" s="52"/>
      <c r="R713" s="52"/>
      <c r="S713" s="52"/>
      <c r="T713" s="52"/>
      <c r="U713" s="52"/>
    </row>
    <row r="714" spans="1:21" ht="27.6" x14ac:dyDescent="0.3">
      <c r="A714" s="52">
        <f>MAX($A$2:A713)+1</f>
        <v>416</v>
      </c>
      <c r="B714" s="53" t="s">
        <v>424</v>
      </c>
      <c r="C714" s="60" t="s">
        <v>484</v>
      </c>
      <c r="D714" s="60" t="str">
        <f t="shared" ref="D714:D777" si="22">IF(IFERROR(MID(C714,1,SEARCH(CHAR(10),C714,1)-1),0)=0,D713,MID(C714,1,SEARCH(CHAR(10),C714,1)-1))</f>
        <v>Охранник</v>
      </c>
      <c r="E714" s="60" t="str">
        <f t="shared" ref="E714:E777" si="23">IF(IFERROR(MID(C714,SEARCH(CHAR(10),C714,1)+1,LEN(C714)-LEN(D714)),0)=0,E713,MID(C714,SEARCH(CHAR(10),C714,1)+1,LEN(C714)-LEN(D714)))</f>
        <v>20230130</v>
      </c>
      <c r="F714" s="55" t="s">
        <v>205</v>
      </c>
      <c r="G714" s="55"/>
      <c r="H714" s="55"/>
      <c r="I714" s="55"/>
      <c r="J714" s="55"/>
      <c r="K714" s="55"/>
      <c r="L714" s="56"/>
      <c r="M714" s="57">
        <v>1</v>
      </c>
      <c r="N714" s="58">
        <v>45622</v>
      </c>
      <c r="O714" s="58">
        <f>IF(F714=$P$1,DATE(YEAR(N714)+1,MONTH(N714),DAY(N714)),IF(F714=$Q$1,DATE(YEAR(N714)+1,MONTH(N714),DAY(N714)),IF(F714=$R$1,DATE(YEAR(N714)+3,MONTH(N714),DAY(N714)),IF(F714=$S$1,DATE(YEAR(N714)+1,MONTH(N714),DAY(N714)),IF(F714=$T$1,DATE(YEAR(N714)+1,MONTH(N714),DAY(N714)),IF(F714=$U$1,DATE(YEAR(N714)+1,MONTH(N714),DAY(N714)),IF(F714="ЭМИ ПЧ 50",DATE(YEAR(N714)+3,MONTH(N714),DAY(N714)),"ошибка")))))))</f>
        <v>45987</v>
      </c>
      <c r="P714" s="52">
        <v>1</v>
      </c>
      <c r="Q714" s="52"/>
      <c r="R714" s="52"/>
      <c r="S714" s="52"/>
      <c r="T714" s="52"/>
      <c r="U714" s="52"/>
    </row>
    <row r="715" spans="1:21" ht="27.6" x14ac:dyDescent="0.3">
      <c r="A715" s="52">
        <f>MAX($A$2:A714)+1</f>
        <v>417</v>
      </c>
      <c r="B715" s="53" t="s">
        <v>424</v>
      </c>
      <c r="C715" s="60" t="s">
        <v>485</v>
      </c>
      <c r="D715" s="60" t="str">
        <f t="shared" si="22"/>
        <v>Охранник</v>
      </c>
      <c r="E715" s="60" t="str">
        <f t="shared" si="23"/>
        <v>20230131</v>
      </c>
      <c r="F715" s="55" t="s">
        <v>205</v>
      </c>
      <c r="G715" s="55"/>
      <c r="H715" s="55"/>
      <c r="I715" s="55"/>
      <c r="J715" s="55"/>
      <c r="K715" s="55"/>
      <c r="L715" s="56"/>
      <c r="M715" s="57">
        <v>1</v>
      </c>
      <c r="N715" s="59">
        <v>45622</v>
      </c>
      <c r="O715" s="58">
        <f>IF(F715=$P$1,DATE(YEAR(N715)+1,MONTH(N715),DAY(N715)),IF(F715=$Q$1,DATE(YEAR(N715)+1,MONTH(N715),DAY(N715)),IF(F715=$R$1,DATE(YEAR(N715)+3,MONTH(N715),DAY(N715)),IF(F715=$S$1,DATE(YEAR(N715)+1,MONTH(N715),DAY(N715)),IF(F715=$T$1,DATE(YEAR(N715)+1,MONTH(N715),DAY(N715)),IF(F715=$U$1,DATE(YEAR(N715)+1,MONTH(N715),DAY(N715)),IF(F715="ЭМИ ПЧ 50",DATE(YEAR(N715)+3,MONTH(N715),DAY(N715)),"ошибка")))))))</f>
        <v>45987</v>
      </c>
      <c r="P715" s="52">
        <v>1</v>
      </c>
      <c r="Q715" s="52"/>
      <c r="R715" s="52"/>
      <c r="S715" s="52"/>
      <c r="T715" s="52"/>
      <c r="U715" s="52"/>
    </row>
    <row r="716" spans="1:21" ht="27.6" x14ac:dyDescent="0.3">
      <c r="A716" s="52">
        <f>MAX($A$2:A715)+1</f>
        <v>418</v>
      </c>
      <c r="B716" s="53" t="s">
        <v>424</v>
      </c>
      <c r="C716" s="60" t="s">
        <v>486</v>
      </c>
      <c r="D716" s="60" t="str">
        <f t="shared" si="22"/>
        <v>Охранник</v>
      </c>
      <c r="E716" s="60" t="str">
        <f t="shared" si="23"/>
        <v>20230132</v>
      </c>
      <c r="F716" s="55" t="s">
        <v>205</v>
      </c>
      <c r="G716" s="55"/>
      <c r="H716" s="55"/>
      <c r="I716" s="55"/>
      <c r="J716" s="55"/>
      <c r="K716" s="55"/>
      <c r="L716" s="56"/>
      <c r="M716" s="57">
        <v>1</v>
      </c>
      <c r="N716" s="58">
        <v>45622</v>
      </c>
      <c r="O716" s="58">
        <f>IF(F716=$P$1,DATE(YEAR(N716)+1,MONTH(N716),DAY(N716)),IF(F716=$Q$1,DATE(YEAR(N716)+1,MONTH(N716),DAY(N716)),IF(F716=$R$1,DATE(YEAR(N716)+3,MONTH(N716),DAY(N716)),IF(F716=$S$1,DATE(YEAR(N716)+1,MONTH(N716),DAY(N716)),IF(F716=$T$1,DATE(YEAR(N716)+1,MONTH(N716),DAY(N716)),IF(F716=$U$1,DATE(YEAR(N716)+1,MONTH(N716),DAY(N716)),IF(F716="ЭМИ ПЧ 50",DATE(YEAR(N716)+3,MONTH(N716),DAY(N716)),"ошибка")))))))</f>
        <v>45987</v>
      </c>
      <c r="P716" s="52">
        <v>1</v>
      </c>
      <c r="Q716" s="52"/>
      <c r="R716" s="52"/>
      <c r="S716" s="52"/>
      <c r="T716" s="52"/>
      <c r="U716" s="52"/>
    </row>
    <row r="717" spans="1:21" x14ac:dyDescent="0.3">
      <c r="A717" s="101">
        <f>MAX($A$2:A716)+1</f>
        <v>419</v>
      </c>
      <c r="B717" s="102" t="s">
        <v>424</v>
      </c>
      <c r="C717" s="103" t="s">
        <v>487</v>
      </c>
      <c r="D717" s="60" t="str">
        <f t="shared" si="22"/>
        <v>Охранник</v>
      </c>
      <c r="E717" s="60" t="str">
        <f t="shared" si="23"/>
        <v>20240041</v>
      </c>
      <c r="F717" s="55" t="s">
        <v>205</v>
      </c>
      <c r="G717" s="55"/>
      <c r="H717" s="55"/>
      <c r="I717" s="55"/>
      <c r="J717" s="55"/>
      <c r="K717" s="55"/>
      <c r="L717" s="56"/>
      <c r="M717" s="57">
        <v>1</v>
      </c>
      <c r="N717" s="59">
        <v>45622</v>
      </c>
      <c r="O717" s="58">
        <f>IF(F717=$P$1,DATE(YEAR(N717)+1,MONTH(N717),DAY(N717)),IF(F717=$Q$1,DATE(YEAR(N717)+1,MONTH(N717),DAY(N717)),IF(F717=$R$1,DATE(YEAR(N717)+3,MONTH(N717),DAY(N717)),IF(F717=$S$1,DATE(YEAR(N717)+1,MONTH(N717),DAY(N717)),IF(F717=$T$1,DATE(YEAR(N717)+1,MONTH(N717),DAY(N717)),IF(F717=$U$1,DATE(YEAR(N717)+1,MONTH(N717),DAY(N717)),IF(F717="ЭМИ ПЧ 50",DATE(YEAR(N717)+3,MONTH(N717),DAY(N717)),"ошибка")))))))</f>
        <v>45987</v>
      </c>
      <c r="P717" s="52">
        <v>1</v>
      </c>
      <c r="Q717" s="52">
        <v>1</v>
      </c>
      <c r="R717" s="52"/>
      <c r="S717" s="52"/>
      <c r="T717" s="52"/>
      <c r="U717" s="52"/>
    </row>
    <row r="718" spans="1:21" x14ac:dyDescent="0.3">
      <c r="A718" s="101"/>
      <c r="B718" s="102"/>
      <c r="C718" s="103"/>
      <c r="D718" s="60" t="str">
        <f t="shared" si="22"/>
        <v>Охранник</v>
      </c>
      <c r="E718" s="60" t="str">
        <f t="shared" si="23"/>
        <v>20240041</v>
      </c>
      <c r="F718" s="55" t="s">
        <v>926</v>
      </c>
      <c r="G718" s="55"/>
      <c r="H718" s="55"/>
      <c r="I718" s="55"/>
      <c r="J718" s="55"/>
      <c r="K718" s="55"/>
      <c r="L718" s="56"/>
      <c r="M718" s="57">
        <v>1</v>
      </c>
      <c r="N718" s="58">
        <v>45622</v>
      </c>
      <c r="O718" s="58">
        <f>IF(F718=$P$1,DATE(YEAR(N718)+1,MONTH(N718),DAY(N718)),IF(F718=$Q$1,DATE(YEAR(N718)+1,MONTH(N718),DAY(N718)),IF(F718=$R$1,DATE(YEAR(N718)+3,MONTH(N718),DAY(N718)),IF(F718=$S$1,DATE(YEAR(N718)+1,MONTH(N718),DAY(N718)),IF(F718=$T$1,DATE(YEAR(N718)+1,MONTH(N718),DAY(N718)),IF(F718=$U$1,DATE(YEAR(N718)+1,MONTH(N718),DAY(N718)),IF(F718="ЭМИ ПЧ 50",DATE(YEAR(N718)+3,MONTH(N718),DAY(N718)),"ошибка")))))))</f>
        <v>45987</v>
      </c>
      <c r="P718" s="52"/>
      <c r="Q718" s="52"/>
      <c r="R718" s="52"/>
      <c r="S718" s="52"/>
      <c r="T718" s="52"/>
      <c r="U718" s="52"/>
    </row>
    <row r="719" spans="1:21" x14ac:dyDescent="0.3">
      <c r="A719" s="101">
        <f>MAX($A$2:A718)+1</f>
        <v>420</v>
      </c>
      <c r="B719" s="102" t="s">
        <v>424</v>
      </c>
      <c r="C719" s="103" t="s">
        <v>488</v>
      </c>
      <c r="D719" s="60" t="str">
        <f t="shared" si="22"/>
        <v>Охранник</v>
      </c>
      <c r="E719" s="60" t="str">
        <f t="shared" si="23"/>
        <v>20240042</v>
      </c>
      <c r="F719" s="55" t="s">
        <v>205</v>
      </c>
      <c r="G719" s="55"/>
      <c r="H719" s="55"/>
      <c r="I719" s="55"/>
      <c r="J719" s="55"/>
      <c r="K719" s="55"/>
      <c r="L719" s="56"/>
      <c r="M719" s="57">
        <v>1</v>
      </c>
      <c r="N719" s="59">
        <v>45622</v>
      </c>
      <c r="O719" s="58">
        <f>IF(F719=$P$1,DATE(YEAR(N719)+1,MONTH(N719),DAY(N719)),IF(F719=$Q$1,DATE(YEAR(N719)+1,MONTH(N719),DAY(N719)),IF(F719=$R$1,DATE(YEAR(N719)+3,MONTH(N719),DAY(N719)),IF(F719=$S$1,DATE(YEAR(N719)+1,MONTH(N719),DAY(N719)),IF(F719=$T$1,DATE(YEAR(N719)+1,MONTH(N719),DAY(N719)),IF(F719=$U$1,DATE(YEAR(N719)+1,MONTH(N719),DAY(N719)),IF(F719="ЭМИ ПЧ 50",DATE(YEAR(N719)+3,MONTH(N719),DAY(N719)),"ошибка")))))))</f>
        <v>45987</v>
      </c>
      <c r="P719" s="52">
        <v>1</v>
      </c>
      <c r="Q719" s="52">
        <v>1</v>
      </c>
      <c r="R719" s="52"/>
      <c r="S719" s="52"/>
      <c r="T719" s="52"/>
      <c r="U719" s="52"/>
    </row>
    <row r="720" spans="1:21" x14ac:dyDescent="0.3">
      <c r="A720" s="101"/>
      <c r="B720" s="102"/>
      <c r="C720" s="103"/>
      <c r="D720" s="60" t="str">
        <f t="shared" si="22"/>
        <v>Охранник</v>
      </c>
      <c r="E720" s="60" t="str">
        <f t="shared" si="23"/>
        <v>20240042</v>
      </c>
      <c r="F720" s="55" t="s">
        <v>926</v>
      </c>
      <c r="G720" s="55"/>
      <c r="H720" s="55"/>
      <c r="I720" s="55"/>
      <c r="J720" s="55"/>
      <c r="K720" s="55"/>
      <c r="L720" s="56"/>
      <c r="M720" s="57">
        <v>1</v>
      </c>
      <c r="N720" s="58">
        <v>45622</v>
      </c>
      <c r="O720" s="58">
        <f>IF(F720=$P$1,DATE(YEAR(N720)+1,MONTH(N720),DAY(N720)),IF(F720=$Q$1,DATE(YEAR(N720)+1,MONTH(N720),DAY(N720)),IF(F720=$R$1,DATE(YEAR(N720)+3,MONTH(N720),DAY(N720)),IF(F720=$S$1,DATE(YEAR(N720)+1,MONTH(N720),DAY(N720)),IF(F720=$T$1,DATE(YEAR(N720)+1,MONTH(N720),DAY(N720)),IF(F720=$U$1,DATE(YEAR(N720)+1,MONTH(N720),DAY(N720)),IF(F720="ЭМИ ПЧ 50",DATE(YEAR(N720)+3,MONTH(N720),DAY(N720)),"ошибка")))))))</f>
        <v>45987</v>
      </c>
      <c r="P720" s="52"/>
      <c r="Q720" s="52"/>
      <c r="R720" s="52"/>
      <c r="S720" s="52"/>
      <c r="T720" s="52"/>
      <c r="U720" s="52"/>
    </row>
    <row r="721" spans="1:21" x14ac:dyDescent="0.3">
      <c r="A721" s="101">
        <f>MAX($A$2:A720)+1</f>
        <v>421</v>
      </c>
      <c r="B721" s="102" t="s">
        <v>424</v>
      </c>
      <c r="C721" s="103" t="s">
        <v>489</v>
      </c>
      <c r="D721" s="60" t="str">
        <f t="shared" si="22"/>
        <v>Охранник</v>
      </c>
      <c r="E721" s="60" t="str">
        <f t="shared" si="23"/>
        <v>20240043</v>
      </c>
      <c r="F721" s="55" t="s">
        <v>205</v>
      </c>
      <c r="G721" s="55"/>
      <c r="H721" s="55"/>
      <c r="I721" s="55"/>
      <c r="J721" s="55"/>
      <c r="K721" s="55"/>
      <c r="L721" s="56"/>
      <c r="M721" s="57">
        <v>1</v>
      </c>
      <c r="N721" s="59">
        <v>45622</v>
      </c>
      <c r="O721" s="58">
        <f>IF(F721=$P$1,DATE(YEAR(N721)+1,MONTH(N721),DAY(N721)),IF(F721=$Q$1,DATE(YEAR(N721)+1,MONTH(N721),DAY(N721)),IF(F721=$R$1,DATE(YEAR(N721)+3,MONTH(N721),DAY(N721)),IF(F721=$S$1,DATE(YEAR(N721)+1,MONTH(N721),DAY(N721)),IF(F721=$T$1,DATE(YEAR(N721)+1,MONTH(N721),DAY(N721)),IF(F721=$U$1,DATE(YEAR(N721)+1,MONTH(N721),DAY(N721)),IF(F721="ЭМИ ПЧ 50",DATE(YEAR(N721)+3,MONTH(N721),DAY(N721)),"ошибка")))))))</f>
        <v>45987</v>
      </c>
      <c r="P721" s="52">
        <v>1</v>
      </c>
      <c r="Q721" s="52">
        <v>1</v>
      </c>
      <c r="R721" s="52"/>
      <c r="S721" s="52"/>
      <c r="T721" s="52"/>
      <c r="U721" s="52"/>
    </row>
    <row r="722" spans="1:21" x14ac:dyDescent="0.3">
      <c r="A722" s="101"/>
      <c r="B722" s="102"/>
      <c r="C722" s="103"/>
      <c r="D722" s="60" t="str">
        <f t="shared" si="22"/>
        <v>Охранник</v>
      </c>
      <c r="E722" s="60" t="str">
        <f t="shared" si="23"/>
        <v>20240043</v>
      </c>
      <c r="F722" s="55" t="s">
        <v>926</v>
      </c>
      <c r="G722" s="55"/>
      <c r="H722" s="55"/>
      <c r="I722" s="55"/>
      <c r="J722" s="55"/>
      <c r="K722" s="55"/>
      <c r="L722" s="56"/>
      <c r="M722" s="57">
        <v>1</v>
      </c>
      <c r="N722" s="58">
        <v>45622</v>
      </c>
      <c r="O722" s="58">
        <f>IF(F722=$P$1,DATE(YEAR(N722)+1,MONTH(N722),DAY(N722)),IF(F722=$Q$1,DATE(YEAR(N722)+1,MONTH(N722),DAY(N722)),IF(F722=$R$1,DATE(YEAR(N722)+3,MONTH(N722),DAY(N722)),IF(F722=$S$1,DATE(YEAR(N722)+1,MONTH(N722),DAY(N722)),IF(F722=$T$1,DATE(YEAR(N722)+1,MONTH(N722),DAY(N722)),IF(F722=$U$1,DATE(YEAR(N722)+1,MONTH(N722),DAY(N722)),IF(F722="ЭМИ ПЧ 50",DATE(YEAR(N722)+3,MONTH(N722),DAY(N722)),"ошибка")))))))</f>
        <v>45987</v>
      </c>
      <c r="P722" s="52"/>
      <c r="Q722" s="52"/>
      <c r="R722" s="52"/>
      <c r="S722" s="52"/>
      <c r="T722" s="52"/>
      <c r="U722" s="52"/>
    </row>
    <row r="723" spans="1:21" ht="27.6" x14ac:dyDescent="0.3">
      <c r="A723" s="52">
        <f>MAX($A$2:A722)+1</f>
        <v>422</v>
      </c>
      <c r="B723" s="53" t="s">
        <v>424</v>
      </c>
      <c r="C723" s="60" t="s">
        <v>490</v>
      </c>
      <c r="D723" s="60" t="str">
        <f t="shared" si="22"/>
        <v>Начальник отделения</v>
      </c>
      <c r="E723" s="60" t="str">
        <f t="shared" si="23"/>
        <v>20230108</v>
      </c>
      <c r="F723" s="55" t="s">
        <v>205</v>
      </c>
      <c r="G723" s="55"/>
      <c r="H723" s="55"/>
      <c r="I723" s="55"/>
      <c r="J723" s="55"/>
      <c r="K723" s="55"/>
      <c r="L723" s="56"/>
      <c r="M723" s="57">
        <v>1</v>
      </c>
      <c r="N723" s="59">
        <v>45622</v>
      </c>
      <c r="O723" s="58">
        <f>IF(F723=$P$1,DATE(YEAR(N723)+1,MONTH(N723),DAY(N723)),IF(F723=$Q$1,DATE(YEAR(N723)+1,MONTH(N723),DAY(N723)),IF(F723=$R$1,DATE(YEAR(N723)+3,MONTH(N723),DAY(N723)),IF(F723=$S$1,DATE(YEAR(N723)+1,MONTH(N723),DAY(N723)),IF(F723=$T$1,DATE(YEAR(N723)+1,MONTH(N723),DAY(N723)),IF(F723=$U$1,DATE(YEAR(N723)+1,MONTH(N723),DAY(N723)),IF(F723="ЭМИ ПЧ 50",DATE(YEAR(N723)+3,MONTH(N723),DAY(N723)),"ошибка")))))))</f>
        <v>45987</v>
      </c>
      <c r="P723" s="52">
        <v>1</v>
      </c>
      <c r="Q723" s="52"/>
      <c r="R723" s="52"/>
      <c r="S723" s="52"/>
      <c r="T723" s="52"/>
      <c r="U723" s="52"/>
    </row>
    <row r="724" spans="1:21" ht="41.4" x14ac:dyDescent="0.3">
      <c r="A724" s="52">
        <f>MAX($A$2:A723)+1</f>
        <v>423</v>
      </c>
      <c r="B724" s="53" t="s">
        <v>424</v>
      </c>
      <c r="C724" s="60" t="s">
        <v>491</v>
      </c>
      <c r="D724" s="60" t="str">
        <f t="shared" si="22"/>
        <v>Заместитель начальника отделения</v>
      </c>
      <c r="E724" s="60" t="str">
        <f t="shared" si="23"/>
        <v>20230114</v>
      </c>
      <c r="F724" s="55" t="s">
        <v>205</v>
      </c>
      <c r="G724" s="55"/>
      <c r="H724" s="55"/>
      <c r="I724" s="55"/>
      <c r="J724" s="55"/>
      <c r="K724" s="55"/>
      <c r="L724" s="56"/>
      <c r="M724" s="57">
        <v>1</v>
      </c>
      <c r="N724" s="58">
        <v>45622</v>
      </c>
      <c r="O724" s="58">
        <f>IF(F724=$P$1,DATE(YEAR(N724)+1,MONTH(N724),DAY(N724)),IF(F724=$Q$1,DATE(YEAR(N724)+1,MONTH(N724),DAY(N724)),IF(F724=$R$1,DATE(YEAR(N724)+3,MONTH(N724),DAY(N724)),IF(F724=$S$1,DATE(YEAR(N724)+1,MONTH(N724),DAY(N724)),IF(F724=$T$1,DATE(YEAR(N724)+1,MONTH(N724),DAY(N724)),IF(F724=$U$1,DATE(YEAR(N724)+1,MONTH(N724),DAY(N724)),IF(F724="ЭМИ ПЧ 50",DATE(YEAR(N724)+3,MONTH(N724),DAY(N724)),"ошибка")))))))</f>
        <v>45987</v>
      </c>
      <c r="P724" s="52">
        <v>1</v>
      </c>
      <c r="Q724" s="52"/>
      <c r="R724" s="52"/>
      <c r="S724" s="52"/>
      <c r="T724" s="52"/>
      <c r="U724" s="52"/>
    </row>
    <row r="725" spans="1:21" ht="41.4" x14ac:dyDescent="0.3">
      <c r="A725" s="52">
        <f>MAX($A$2:A724)+1</f>
        <v>424</v>
      </c>
      <c r="B725" s="53" t="s">
        <v>424</v>
      </c>
      <c r="C725" s="60" t="s">
        <v>492</v>
      </c>
      <c r="D725" s="60" t="str">
        <f t="shared" si="22"/>
        <v>Заместитель начальника отделения</v>
      </c>
      <c r="E725" s="60" t="str">
        <f t="shared" si="23"/>
        <v>20230115</v>
      </c>
      <c r="F725" s="55" t="s">
        <v>205</v>
      </c>
      <c r="G725" s="55"/>
      <c r="H725" s="55"/>
      <c r="I725" s="55"/>
      <c r="J725" s="55"/>
      <c r="K725" s="55"/>
      <c r="L725" s="56"/>
      <c r="M725" s="57">
        <v>1</v>
      </c>
      <c r="N725" s="59">
        <v>45622</v>
      </c>
      <c r="O725" s="58">
        <f>IF(F725=$P$1,DATE(YEAR(N725)+1,MONTH(N725),DAY(N725)),IF(F725=$Q$1,DATE(YEAR(N725)+1,MONTH(N725),DAY(N725)),IF(F725=$R$1,DATE(YEAR(N725)+3,MONTH(N725),DAY(N725)),IF(F725=$S$1,DATE(YEAR(N725)+1,MONTH(N725),DAY(N725)),IF(F725=$T$1,DATE(YEAR(N725)+1,MONTH(N725),DAY(N725)),IF(F725=$U$1,DATE(YEAR(N725)+1,MONTH(N725),DAY(N725)),IF(F725="ЭМИ ПЧ 50",DATE(YEAR(N725)+3,MONTH(N725),DAY(N725)),"ошибка")))))))</f>
        <v>45987</v>
      </c>
      <c r="P725" s="52">
        <v>1</v>
      </c>
      <c r="Q725" s="52"/>
      <c r="R725" s="52"/>
      <c r="S725" s="52"/>
      <c r="T725" s="52"/>
      <c r="U725" s="52"/>
    </row>
    <row r="726" spans="1:21" ht="27.6" x14ac:dyDescent="0.3">
      <c r="A726" s="52">
        <f>MAX($A$2:A725)+1</f>
        <v>425</v>
      </c>
      <c r="B726" s="53" t="s">
        <v>424</v>
      </c>
      <c r="C726" s="60" t="s">
        <v>493</v>
      </c>
      <c r="D726" s="60" t="str">
        <f t="shared" si="22"/>
        <v>Старший охранник</v>
      </c>
      <c r="E726" s="60" t="str">
        <f t="shared" si="23"/>
        <v>20230140</v>
      </c>
      <c r="F726" s="55" t="s">
        <v>205</v>
      </c>
      <c r="G726" s="55"/>
      <c r="H726" s="55"/>
      <c r="I726" s="55"/>
      <c r="J726" s="55"/>
      <c r="K726" s="55"/>
      <c r="L726" s="56"/>
      <c r="M726" s="57">
        <v>1</v>
      </c>
      <c r="N726" s="58">
        <v>45622</v>
      </c>
      <c r="O726" s="58">
        <f>IF(F726=$P$1,DATE(YEAR(N726)+1,MONTH(N726),DAY(N726)),IF(F726=$Q$1,DATE(YEAR(N726)+1,MONTH(N726),DAY(N726)),IF(F726=$R$1,DATE(YEAR(N726)+3,MONTH(N726),DAY(N726)),IF(F726=$S$1,DATE(YEAR(N726)+1,MONTH(N726),DAY(N726)),IF(F726=$T$1,DATE(YEAR(N726)+1,MONTH(N726),DAY(N726)),IF(F726=$U$1,DATE(YEAR(N726)+1,MONTH(N726),DAY(N726)),IF(F726="ЭМИ ПЧ 50",DATE(YEAR(N726)+3,MONTH(N726),DAY(N726)),"ошибка")))))))</f>
        <v>45987</v>
      </c>
      <c r="P726" s="52">
        <v>1</v>
      </c>
      <c r="Q726" s="52"/>
      <c r="R726" s="52"/>
      <c r="S726" s="52"/>
      <c r="T726" s="52"/>
      <c r="U726" s="52"/>
    </row>
    <row r="727" spans="1:21" ht="27.6" x14ac:dyDescent="0.3">
      <c r="A727" s="52">
        <f>MAX($A$2:A726)+1</f>
        <v>426</v>
      </c>
      <c r="B727" s="53" t="s">
        <v>424</v>
      </c>
      <c r="C727" s="60" t="s">
        <v>494</v>
      </c>
      <c r="D727" s="60" t="str">
        <f t="shared" si="22"/>
        <v>Старший охранник</v>
      </c>
      <c r="E727" s="60" t="str">
        <f t="shared" si="23"/>
        <v>20230141</v>
      </c>
      <c r="F727" s="55" t="s">
        <v>205</v>
      </c>
      <c r="G727" s="55"/>
      <c r="H727" s="55"/>
      <c r="I727" s="55"/>
      <c r="J727" s="55"/>
      <c r="K727" s="55"/>
      <c r="L727" s="56"/>
      <c r="M727" s="57">
        <v>1</v>
      </c>
      <c r="N727" s="59">
        <v>45622</v>
      </c>
      <c r="O727" s="58">
        <f>IF(F727=$P$1,DATE(YEAR(N727)+1,MONTH(N727),DAY(N727)),IF(F727=$Q$1,DATE(YEAR(N727)+1,MONTH(N727),DAY(N727)),IF(F727=$R$1,DATE(YEAR(N727)+3,MONTH(N727),DAY(N727)),IF(F727=$S$1,DATE(YEAR(N727)+1,MONTH(N727),DAY(N727)),IF(F727=$T$1,DATE(YEAR(N727)+1,MONTH(N727),DAY(N727)),IF(F727=$U$1,DATE(YEAR(N727)+1,MONTH(N727),DAY(N727)),IF(F727="ЭМИ ПЧ 50",DATE(YEAR(N727)+3,MONTH(N727),DAY(N727)),"ошибка")))))))</f>
        <v>45987</v>
      </c>
      <c r="P727" s="52">
        <v>1</v>
      </c>
      <c r="Q727" s="52"/>
      <c r="R727" s="52"/>
      <c r="S727" s="52"/>
      <c r="T727" s="52"/>
      <c r="U727" s="52"/>
    </row>
    <row r="728" spans="1:21" ht="27.6" x14ac:dyDescent="0.3">
      <c r="A728" s="52">
        <f>MAX($A$2:A727)+1</f>
        <v>427</v>
      </c>
      <c r="B728" s="53" t="s">
        <v>424</v>
      </c>
      <c r="C728" s="60" t="s">
        <v>495</v>
      </c>
      <c r="D728" s="60" t="str">
        <f t="shared" si="22"/>
        <v>Охранник</v>
      </c>
      <c r="E728" s="60" t="str">
        <f t="shared" si="23"/>
        <v>20230144</v>
      </c>
      <c r="F728" s="55" t="s">
        <v>205</v>
      </c>
      <c r="G728" s="55"/>
      <c r="H728" s="55"/>
      <c r="I728" s="55"/>
      <c r="J728" s="55"/>
      <c r="K728" s="55"/>
      <c r="L728" s="56"/>
      <c r="M728" s="57">
        <v>1</v>
      </c>
      <c r="N728" s="58">
        <v>45622</v>
      </c>
      <c r="O728" s="58">
        <f>IF(F728=$P$1,DATE(YEAR(N728)+1,MONTH(N728),DAY(N728)),IF(F728=$Q$1,DATE(YEAR(N728)+1,MONTH(N728),DAY(N728)),IF(F728=$R$1,DATE(YEAR(N728)+3,MONTH(N728),DAY(N728)),IF(F728=$S$1,DATE(YEAR(N728)+1,MONTH(N728),DAY(N728)),IF(F728=$T$1,DATE(YEAR(N728)+1,MONTH(N728),DAY(N728)),IF(F728=$U$1,DATE(YEAR(N728)+1,MONTH(N728),DAY(N728)),IF(F728="ЭМИ ПЧ 50",DATE(YEAR(N728)+3,MONTH(N728),DAY(N728)),"ошибка")))))))</f>
        <v>45987</v>
      </c>
      <c r="P728" s="52">
        <v>1</v>
      </c>
      <c r="Q728" s="52"/>
      <c r="R728" s="52"/>
      <c r="S728" s="52"/>
      <c r="T728" s="52"/>
      <c r="U728" s="52"/>
    </row>
    <row r="729" spans="1:21" x14ac:dyDescent="0.3">
      <c r="A729" s="101">
        <f>MAX($A$2:A728)+1</f>
        <v>428</v>
      </c>
      <c r="B729" s="102" t="s">
        <v>424</v>
      </c>
      <c r="C729" s="103" t="s">
        <v>496</v>
      </c>
      <c r="D729" s="60" t="str">
        <f t="shared" si="22"/>
        <v>Охранник</v>
      </c>
      <c r="E729" s="60" t="str">
        <f t="shared" si="23"/>
        <v>20240044</v>
      </c>
      <c r="F729" s="55" t="s">
        <v>205</v>
      </c>
      <c r="G729" s="55"/>
      <c r="H729" s="55"/>
      <c r="I729" s="55"/>
      <c r="J729" s="55"/>
      <c r="K729" s="55"/>
      <c r="L729" s="56"/>
      <c r="M729" s="57">
        <v>1</v>
      </c>
      <c r="N729" s="59">
        <v>45622</v>
      </c>
      <c r="O729" s="58">
        <f>IF(F729=$P$1,DATE(YEAR(N729)+1,MONTH(N729),DAY(N729)),IF(F729=$Q$1,DATE(YEAR(N729)+1,MONTH(N729),DAY(N729)),IF(F729=$R$1,DATE(YEAR(N729)+3,MONTH(N729),DAY(N729)),IF(F729=$S$1,DATE(YEAR(N729)+1,MONTH(N729),DAY(N729)),IF(F729=$T$1,DATE(YEAR(N729)+1,MONTH(N729),DAY(N729)),IF(F729=$U$1,DATE(YEAR(N729)+1,MONTH(N729),DAY(N729)),IF(F729="ЭМИ ПЧ 50",DATE(YEAR(N729)+3,MONTH(N729),DAY(N729)),"ошибка")))))))</f>
        <v>45987</v>
      </c>
      <c r="P729" s="52">
        <v>1</v>
      </c>
      <c r="Q729" s="52">
        <v>1</v>
      </c>
      <c r="R729" s="52"/>
      <c r="S729" s="52"/>
      <c r="T729" s="52"/>
      <c r="U729" s="52"/>
    </row>
    <row r="730" spans="1:21" x14ac:dyDescent="0.3">
      <c r="A730" s="101"/>
      <c r="B730" s="102"/>
      <c r="C730" s="103"/>
      <c r="D730" s="60" t="str">
        <f t="shared" si="22"/>
        <v>Охранник</v>
      </c>
      <c r="E730" s="60" t="str">
        <f t="shared" si="23"/>
        <v>20240044</v>
      </c>
      <c r="F730" s="55" t="s">
        <v>926</v>
      </c>
      <c r="G730" s="55"/>
      <c r="H730" s="55"/>
      <c r="I730" s="55"/>
      <c r="J730" s="55"/>
      <c r="K730" s="55"/>
      <c r="L730" s="56"/>
      <c r="M730" s="57">
        <v>1</v>
      </c>
      <c r="N730" s="58">
        <v>45622</v>
      </c>
      <c r="O730" s="58">
        <f>IF(F730=$P$1,DATE(YEAR(N730)+1,MONTH(N730),DAY(N730)),IF(F730=$Q$1,DATE(YEAR(N730)+1,MONTH(N730),DAY(N730)),IF(F730=$R$1,DATE(YEAR(N730)+3,MONTH(N730),DAY(N730)),IF(F730=$S$1,DATE(YEAR(N730)+1,MONTH(N730),DAY(N730)),IF(F730=$T$1,DATE(YEAR(N730)+1,MONTH(N730),DAY(N730)),IF(F730=$U$1,DATE(YEAR(N730)+1,MONTH(N730),DAY(N730)),IF(F730="ЭМИ ПЧ 50",DATE(YEAR(N730)+3,MONTH(N730),DAY(N730)),"ошибка")))))))</f>
        <v>45987</v>
      </c>
      <c r="P730" s="52"/>
      <c r="Q730" s="52"/>
      <c r="R730" s="52"/>
      <c r="S730" s="52"/>
      <c r="T730" s="52"/>
      <c r="U730" s="52"/>
    </row>
    <row r="731" spans="1:21" ht="27.6" x14ac:dyDescent="0.3">
      <c r="A731" s="52">
        <f>MAX($A$2:A730)+1</f>
        <v>429</v>
      </c>
      <c r="B731" s="53" t="s">
        <v>424</v>
      </c>
      <c r="C731" s="60" t="s">
        <v>497</v>
      </c>
      <c r="D731" s="60" t="str">
        <f t="shared" si="22"/>
        <v>Охранник</v>
      </c>
      <c r="E731" s="60" t="str">
        <f t="shared" si="23"/>
        <v>20230143</v>
      </c>
      <c r="F731" s="55" t="s">
        <v>205</v>
      </c>
      <c r="G731" s="55"/>
      <c r="H731" s="55"/>
      <c r="I731" s="55"/>
      <c r="J731" s="55"/>
      <c r="K731" s="55"/>
      <c r="L731" s="56"/>
      <c r="M731" s="57">
        <v>1</v>
      </c>
      <c r="N731" s="59">
        <v>45622</v>
      </c>
      <c r="O731" s="58">
        <f>IF(F731=$P$1,DATE(YEAR(N731)+1,MONTH(N731),DAY(N731)),IF(F731=$Q$1,DATE(YEAR(N731)+1,MONTH(N731),DAY(N731)),IF(F731=$R$1,DATE(YEAR(N731)+3,MONTH(N731),DAY(N731)),IF(F731=$S$1,DATE(YEAR(N731)+1,MONTH(N731),DAY(N731)),IF(F731=$T$1,DATE(YEAR(N731)+1,MONTH(N731),DAY(N731)),IF(F731=$U$1,DATE(YEAR(N731)+1,MONTH(N731),DAY(N731)),IF(F731="ЭМИ ПЧ 50",DATE(YEAR(N731)+3,MONTH(N731),DAY(N731)),"ошибка")))))))</f>
        <v>45987</v>
      </c>
      <c r="P731" s="52">
        <v>1</v>
      </c>
      <c r="Q731" s="52"/>
      <c r="R731" s="52"/>
      <c r="S731" s="52"/>
      <c r="T731" s="52"/>
      <c r="U731" s="52"/>
    </row>
    <row r="732" spans="1:21" ht="27.6" x14ac:dyDescent="0.3">
      <c r="A732" s="52">
        <f>MAX($A$2:A731)+1</f>
        <v>430</v>
      </c>
      <c r="B732" s="53" t="s">
        <v>424</v>
      </c>
      <c r="C732" s="60" t="s">
        <v>498</v>
      </c>
      <c r="D732" s="60" t="str">
        <f t="shared" si="22"/>
        <v>Охранник</v>
      </c>
      <c r="E732" s="60" t="str">
        <f t="shared" si="23"/>
        <v>20230145</v>
      </c>
      <c r="F732" s="55" t="s">
        <v>205</v>
      </c>
      <c r="G732" s="55"/>
      <c r="H732" s="55"/>
      <c r="I732" s="55"/>
      <c r="J732" s="55"/>
      <c r="K732" s="55"/>
      <c r="L732" s="56"/>
      <c r="M732" s="57">
        <v>1</v>
      </c>
      <c r="N732" s="58">
        <v>45622</v>
      </c>
      <c r="O732" s="58">
        <f>IF(F732=$P$1,DATE(YEAR(N732)+1,MONTH(N732),DAY(N732)),IF(F732=$Q$1,DATE(YEAR(N732)+1,MONTH(N732),DAY(N732)),IF(F732=$R$1,DATE(YEAR(N732)+3,MONTH(N732),DAY(N732)),IF(F732=$S$1,DATE(YEAR(N732)+1,MONTH(N732),DAY(N732)),IF(F732=$T$1,DATE(YEAR(N732)+1,MONTH(N732),DAY(N732)),IF(F732=$U$1,DATE(YEAR(N732)+1,MONTH(N732),DAY(N732)),IF(F732="ЭМИ ПЧ 50",DATE(YEAR(N732)+3,MONTH(N732),DAY(N732)),"ошибка")))))))</f>
        <v>45987</v>
      </c>
      <c r="P732" s="52">
        <v>1</v>
      </c>
      <c r="Q732" s="52"/>
      <c r="R732" s="52"/>
      <c r="S732" s="52"/>
      <c r="T732" s="52"/>
      <c r="U732" s="52"/>
    </row>
    <row r="733" spans="1:21" ht="27.6" x14ac:dyDescent="0.3">
      <c r="A733" s="52">
        <f>MAX($A$2:A732)+1</f>
        <v>431</v>
      </c>
      <c r="B733" s="53" t="s">
        <v>424</v>
      </c>
      <c r="C733" s="60" t="s">
        <v>499</v>
      </c>
      <c r="D733" s="60" t="str">
        <f t="shared" si="22"/>
        <v>Охранник</v>
      </c>
      <c r="E733" s="60" t="str">
        <f t="shared" si="23"/>
        <v>20230146</v>
      </c>
      <c r="F733" s="55" t="s">
        <v>205</v>
      </c>
      <c r="G733" s="55"/>
      <c r="H733" s="55"/>
      <c r="I733" s="55"/>
      <c r="J733" s="55"/>
      <c r="K733" s="55"/>
      <c r="L733" s="56"/>
      <c r="M733" s="57">
        <v>1</v>
      </c>
      <c r="N733" s="59">
        <v>45622</v>
      </c>
      <c r="O733" s="58">
        <f>IF(F733=$P$1,DATE(YEAR(N733)+1,MONTH(N733),DAY(N733)),IF(F733=$Q$1,DATE(YEAR(N733)+1,MONTH(N733),DAY(N733)),IF(F733=$R$1,DATE(YEAR(N733)+3,MONTH(N733),DAY(N733)),IF(F733=$S$1,DATE(YEAR(N733)+1,MONTH(N733),DAY(N733)),IF(F733=$T$1,DATE(YEAR(N733)+1,MONTH(N733),DAY(N733)),IF(F733=$U$1,DATE(YEAR(N733)+1,MONTH(N733),DAY(N733)),IF(F733="ЭМИ ПЧ 50",DATE(YEAR(N733)+3,MONTH(N733),DAY(N733)),"ошибка")))))))</f>
        <v>45987</v>
      </c>
      <c r="P733" s="52">
        <v>1</v>
      </c>
      <c r="Q733" s="52"/>
      <c r="R733" s="52"/>
      <c r="S733" s="52"/>
      <c r="T733" s="52"/>
      <c r="U733" s="52"/>
    </row>
    <row r="734" spans="1:21" ht="27.6" x14ac:dyDescent="0.3">
      <c r="A734" s="52">
        <f>MAX($A$2:A733)+1</f>
        <v>432</v>
      </c>
      <c r="B734" s="53" t="s">
        <v>424</v>
      </c>
      <c r="C734" s="60" t="s">
        <v>500</v>
      </c>
      <c r="D734" s="60" t="str">
        <f t="shared" si="22"/>
        <v>Охранник</v>
      </c>
      <c r="E734" s="60" t="str">
        <f t="shared" si="23"/>
        <v>20230147</v>
      </c>
      <c r="F734" s="55" t="s">
        <v>205</v>
      </c>
      <c r="G734" s="55"/>
      <c r="H734" s="55"/>
      <c r="I734" s="55"/>
      <c r="J734" s="55"/>
      <c r="K734" s="55"/>
      <c r="L734" s="56"/>
      <c r="M734" s="57">
        <v>1</v>
      </c>
      <c r="N734" s="58">
        <v>45622</v>
      </c>
      <c r="O734" s="58">
        <f>IF(F734=$P$1,DATE(YEAR(N734)+1,MONTH(N734),DAY(N734)),IF(F734=$Q$1,DATE(YEAR(N734)+1,MONTH(N734),DAY(N734)),IF(F734=$R$1,DATE(YEAR(N734)+3,MONTH(N734),DAY(N734)),IF(F734=$S$1,DATE(YEAR(N734)+1,MONTH(N734),DAY(N734)),IF(F734=$T$1,DATE(YEAR(N734)+1,MONTH(N734),DAY(N734)),IF(F734=$U$1,DATE(YEAR(N734)+1,MONTH(N734),DAY(N734)),IF(F734="ЭМИ ПЧ 50",DATE(YEAR(N734)+3,MONTH(N734),DAY(N734)),"ошибка")))))))</f>
        <v>45987</v>
      </c>
      <c r="P734" s="52">
        <v>1</v>
      </c>
      <c r="Q734" s="52"/>
      <c r="R734" s="52"/>
      <c r="S734" s="52"/>
      <c r="T734" s="52"/>
      <c r="U734" s="52"/>
    </row>
    <row r="735" spans="1:21" ht="27.6" x14ac:dyDescent="0.3">
      <c r="A735" s="52">
        <f>MAX($A$2:A734)+1</f>
        <v>433</v>
      </c>
      <c r="B735" s="53" t="s">
        <v>424</v>
      </c>
      <c r="C735" s="60" t="s">
        <v>501</v>
      </c>
      <c r="D735" s="60" t="str">
        <f t="shared" si="22"/>
        <v>Охранник</v>
      </c>
      <c r="E735" s="60" t="str">
        <f t="shared" si="23"/>
        <v>20230148</v>
      </c>
      <c r="F735" s="55" t="s">
        <v>205</v>
      </c>
      <c r="G735" s="55"/>
      <c r="H735" s="55"/>
      <c r="I735" s="55"/>
      <c r="J735" s="55"/>
      <c r="K735" s="55"/>
      <c r="L735" s="56"/>
      <c r="M735" s="57">
        <v>1</v>
      </c>
      <c r="N735" s="59">
        <v>45622</v>
      </c>
      <c r="O735" s="58">
        <f>IF(F735=$P$1,DATE(YEAR(N735)+1,MONTH(N735),DAY(N735)),IF(F735=$Q$1,DATE(YEAR(N735)+1,MONTH(N735),DAY(N735)),IF(F735=$R$1,DATE(YEAR(N735)+3,MONTH(N735),DAY(N735)),IF(F735=$S$1,DATE(YEAR(N735)+1,MONTH(N735),DAY(N735)),IF(F735=$T$1,DATE(YEAR(N735)+1,MONTH(N735),DAY(N735)),IF(F735=$U$1,DATE(YEAR(N735)+1,MONTH(N735),DAY(N735)),IF(F735="ЭМИ ПЧ 50",DATE(YEAR(N735)+3,MONTH(N735),DAY(N735)),"ошибка")))))))</f>
        <v>45987</v>
      </c>
      <c r="P735" s="52">
        <v>1</v>
      </c>
      <c r="Q735" s="52"/>
      <c r="R735" s="52"/>
      <c r="S735" s="52"/>
      <c r="T735" s="52"/>
      <c r="U735" s="52"/>
    </row>
    <row r="736" spans="1:21" ht="27.6" x14ac:dyDescent="0.3">
      <c r="A736" s="52">
        <f>MAX($A$2:A735)+1</f>
        <v>434</v>
      </c>
      <c r="B736" s="53" t="s">
        <v>424</v>
      </c>
      <c r="C736" s="60" t="s">
        <v>502</v>
      </c>
      <c r="D736" s="60" t="str">
        <f t="shared" si="22"/>
        <v>Охранник</v>
      </c>
      <c r="E736" s="60" t="str">
        <f t="shared" si="23"/>
        <v>20230149</v>
      </c>
      <c r="F736" s="55" t="s">
        <v>205</v>
      </c>
      <c r="G736" s="55"/>
      <c r="H736" s="55"/>
      <c r="I736" s="55"/>
      <c r="J736" s="55"/>
      <c r="K736" s="55"/>
      <c r="L736" s="56"/>
      <c r="M736" s="57">
        <v>1</v>
      </c>
      <c r="N736" s="58">
        <v>45622</v>
      </c>
      <c r="O736" s="58">
        <f>IF(F736=$P$1,DATE(YEAR(N736)+1,MONTH(N736),DAY(N736)),IF(F736=$Q$1,DATE(YEAR(N736)+1,MONTH(N736),DAY(N736)),IF(F736=$R$1,DATE(YEAR(N736)+3,MONTH(N736),DAY(N736)),IF(F736=$S$1,DATE(YEAR(N736)+1,MONTH(N736),DAY(N736)),IF(F736=$T$1,DATE(YEAR(N736)+1,MONTH(N736),DAY(N736)),IF(F736=$U$1,DATE(YEAR(N736)+1,MONTH(N736),DAY(N736)),IF(F736="ЭМИ ПЧ 50",DATE(YEAR(N736)+3,MONTH(N736),DAY(N736)),"ошибка")))))))</f>
        <v>45987</v>
      </c>
      <c r="P736" s="52">
        <v>1</v>
      </c>
      <c r="Q736" s="52"/>
      <c r="R736" s="52"/>
      <c r="S736" s="52"/>
      <c r="T736" s="52"/>
      <c r="U736" s="52"/>
    </row>
    <row r="737" spans="1:21" ht="27.6" x14ac:dyDescent="0.3">
      <c r="A737" s="52">
        <f>MAX($A$2:A736)+1</f>
        <v>435</v>
      </c>
      <c r="B737" s="53" t="s">
        <v>424</v>
      </c>
      <c r="C737" s="60" t="s">
        <v>503</v>
      </c>
      <c r="D737" s="60" t="str">
        <f t="shared" si="22"/>
        <v>Охранник</v>
      </c>
      <c r="E737" s="60" t="str">
        <f t="shared" si="23"/>
        <v>20230150</v>
      </c>
      <c r="F737" s="55" t="s">
        <v>205</v>
      </c>
      <c r="G737" s="55"/>
      <c r="H737" s="55"/>
      <c r="I737" s="55"/>
      <c r="J737" s="55"/>
      <c r="K737" s="55"/>
      <c r="L737" s="56"/>
      <c r="M737" s="57">
        <v>1</v>
      </c>
      <c r="N737" s="59">
        <v>45622</v>
      </c>
      <c r="O737" s="58">
        <f>IF(F737=$P$1,DATE(YEAR(N737)+1,MONTH(N737),DAY(N737)),IF(F737=$Q$1,DATE(YEAR(N737)+1,MONTH(N737),DAY(N737)),IF(F737=$R$1,DATE(YEAR(N737)+3,MONTH(N737),DAY(N737)),IF(F737=$S$1,DATE(YEAR(N737)+1,MONTH(N737),DAY(N737)),IF(F737=$T$1,DATE(YEAR(N737)+1,MONTH(N737),DAY(N737)),IF(F737=$U$1,DATE(YEAR(N737)+1,MONTH(N737),DAY(N737)),IF(F737="ЭМИ ПЧ 50",DATE(YEAR(N737)+3,MONTH(N737),DAY(N737)),"ошибка")))))))</f>
        <v>45987</v>
      </c>
      <c r="P737" s="52">
        <v>1</v>
      </c>
      <c r="Q737" s="52"/>
      <c r="R737" s="52"/>
      <c r="S737" s="52"/>
      <c r="T737" s="52"/>
      <c r="U737" s="52"/>
    </row>
    <row r="738" spans="1:21" ht="27.6" x14ac:dyDescent="0.3">
      <c r="A738" s="52">
        <f>MAX($A$2:A737)+1</f>
        <v>436</v>
      </c>
      <c r="B738" s="53" t="s">
        <v>424</v>
      </c>
      <c r="C738" s="60" t="s">
        <v>504</v>
      </c>
      <c r="D738" s="60" t="str">
        <f t="shared" si="22"/>
        <v>Старший охранник</v>
      </c>
      <c r="E738" s="60" t="str">
        <f t="shared" si="23"/>
        <v>20230142</v>
      </c>
      <c r="F738" s="55" t="s">
        <v>205</v>
      </c>
      <c r="G738" s="55"/>
      <c r="H738" s="55"/>
      <c r="I738" s="55"/>
      <c r="J738" s="55"/>
      <c r="K738" s="55"/>
      <c r="L738" s="56"/>
      <c r="M738" s="57">
        <v>1</v>
      </c>
      <c r="N738" s="58">
        <v>45622</v>
      </c>
      <c r="O738" s="58">
        <f>IF(F738=$P$1,DATE(YEAR(N738)+1,MONTH(N738),DAY(N738)),IF(F738=$Q$1,DATE(YEAR(N738)+1,MONTH(N738),DAY(N738)),IF(F738=$R$1,DATE(YEAR(N738)+3,MONTH(N738),DAY(N738)),IF(F738=$S$1,DATE(YEAR(N738)+1,MONTH(N738),DAY(N738)),IF(F738=$T$1,DATE(YEAR(N738)+1,MONTH(N738),DAY(N738)),IF(F738=$U$1,DATE(YEAR(N738)+1,MONTH(N738),DAY(N738)),IF(F738="ЭМИ ПЧ 50",DATE(YEAR(N738)+3,MONTH(N738),DAY(N738)),"ошибка")))))))</f>
        <v>45987</v>
      </c>
      <c r="P738" s="52">
        <v>1</v>
      </c>
      <c r="Q738" s="52"/>
      <c r="R738" s="52"/>
      <c r="S738" s="52"/>
      <c r="T738" s="52"/>
      <c r="U738" s="52"/>
    </row>
    <row r="739" spans="1:21" ht="27.6" x14ac:dyDescent="0.3">
      <c r="A739" s="52">
        <f>MAX($A$2:A738)+1</f>
        <v>437</v>
      </c>
      <c r="B739" s="53" t="s">
        <v>424</v>
      </c>
      <c r="C739" s="60" t="s">
        <v>505</v>
      </c>
      <c r="D739" s="60" t="str">
        <f t="shared" si="22"/>
        <v>Охранник</v>
      </c>
      <c r="E739" s="60" t="str">
        <f t="shared" si="23"/>
        <v>20230156</v>
      </c>
      <c r="F739" s="55" t="s">
        <v>205</v>
      </c>
      <c r="G739" s="55"/>
      <c r="H739" s="55"/>
      <c r="I739" s="55"/>
      <c r="J739" s="55"/>
      <c r="K739" s="55"/>
      <c r="L739" s="56"/>
      <c r="M739" s="57">
        <v>1</v>
      </c>
      <c r="N739" s="59">
        <v>45622</v>
      </c>
      <c r="O739" s="58">
        <f>IF(F739=$P$1,DATE(YEAR(N739)+1,MONTH(N739),DAY(N739)),IF(F739=$Q$1,DATE(YEAR(N739)+1,MONTH(N739),DAY(N739)),IF(F739=$R$1,DATE(YEAR(N739)+3,MONTH(N739),DAY(N739)),IF(F739=$S$1,DATE(YEAR(N739)+1,MONTH(N739),DAY(N739)),IF(F739=$T$1,DATE(YEAR(N739)+1,MONTH(N739),DAY(N739)),IF(F739=$U$1,DATE(YEAR(N739)+1,MONTH(N739),DAY(N739)),IF(F739="ЭМИ ПЧ 50",DATE(YEAR(N739)+3,MONTH(N739),DAY(N739)),"ошибка")))))))</f>
        <v>45987</v>
      </c>
      <c r="P739" s="52">
        <v>1</v>
      </c>
      <c r="Q739" s="52"/>
      <c r="R739" s="52"/>
      <c r="S739" s="52"/>
      <c r="T739" s="52"/>
      <c r="U739" s="52"/>
    </row>
    <row r="740" spans="1:21" ht="27.6" x14ac:dyDescent="0.3">
      <c r="A740" s="52">
        <f>MAX($A$2:A739)+1</f>
        <v>438</v>
      </c>
      <c r="B740" s="53" t="s">
        <v>424</v>
      </c>
      <c r="C740" s="60" t="s">
        <v>506</v>
      </c>
      <c r="D740" s="60" t="str">
        <f t="shared" si="22"/>
        <v>Охранник</v>
      </c>
      <c r="E740" s="60" t="str">
        <f t="shared" si="23"/>
        <v>20230151</v>
      </c>
      <c r="F740" s="55" t="s">
        <v>205</v>
      </c>
      <c r="G740" s="55"/>
      <c r="H740" s="55"/>
      <c r="I740" s="55"/>
      <c r="J740" s="55"/>
      <c r="K740" s="55"/>
      <c r="L740" s="56"/>
      <c r="M740" s="57">
        <v>1</v>
      </c>
      <c r="N740" s="58">
        <v>45622</v>
      </c>
      <c r="O740" s="58">
        <f>IF(F740=$P$1,DATE(YEAR(N740)+1,MONTH(N740),DAY(N740)),IF(F740=$Q$1,DATE(YEAR(N740)+1,MONTH(N740),DAY(N740)),IF(F740=$R$1,DATE(YEAR(N740)+3,MONTH(N740),DAY(N740)),IF(F740=$S$1,DATE(YEAR(N740)+1,MONTH(N740),DAY(N740)),IF(F740=$T$1,DATE(YEAR(N740)+1,MONTH(N740),DAY(N740)),IF(F740=$U$1,DATE(YEAR(N740)+1,MONTH(N740),DAY(N740)),IF(F740="ЭМИ ПЧ 50",DATE(YEAR(N740)+3,MONTH(N740),DAY(N740)),"ошибка")))))))</f>
        <v>45987</v>
      </c>
      <c r="P740" s="52">
        <v>1</v>
      </c>
      <c r="Q740" s="52"/>
      <c r="R740" s="52"/>
      <c r="S740" s="52"/>
      <c r="T740" s="52"/>
      <c r="U740" s="52"/>
    </row>
    <row r="741" spans="1:21" ht="27.6" x14ac:dyDescent="0.3">
      <c r="A741" s="52">
        <f>MAX($A$2:A740)+1</f>
        <v>439</v>
      </c>
      <c r="B741" s="53" t="s">
        <v>424</v>
      </c>
      <c r="C741" s="60" t="s">
        <v>507</v>
      </c>
      <c r="D741" s="60" t="str">
        <f t="shared" si="22"/>
        <v>Охранник</v>
      </c>
      <c r="E741" s="60" t="str">
        <f t="shared" si="23"/>
        <v>20230152</v>
      </c>
      <c r="F741" s="55" t="s">
        <v>205</v>
      </c>
      <c r="G741" s="55"/>
      <c r="H741" s="55"/>
      <c r="I741" s="55"/>
      <c r="J741" s="55"/>
      <c r="K741" s="55"/>
      <c r="L741" s="56"/>
      <c r="M741" s="57">
        <v>1</v>
      </c>
      <c r="N741" s="59">
        <v>45622</v>
      </c>
      <c r="O741" s="58">
        <f>IF(F741=$P$1,DATE(YEAR(N741)+1,MONTH(N741),DAY(N741)),IF(F741=$Q$1,DATE(YEAR(N741)+1,MONTH(N741),DAY(N741)),IF(F741=$R$1,DATE(YEAR(N741)+3,MONTH(N741),DAY(N741)),IF(F741=$S$1,DATE(YEAR(N741)+1,MONTH(N741),DAY(N741)),IF(F741=$T$1,DATE(YEAR(N741)+1,MONTH(N741),DAY(N741)),IF(F741=$U$1,DATE(YEAR(N741)+1,MONTH(N741),DAY(N741)),IF(F741="ЭМИ ПЧ 50",DATE(YEAR(N741)+3,MONTH(N741),DAY(N741)),"ошибка")))))))</f>
        <v>45987</v>
      </c>
      <c r="P741" s="52">
        <v>1</v>
      </c>
      <c r="Q741" s="52"/>
      <c r="R741" s="52"/>
      <c r="S741" s="52"/>
      <c r="T741" s="52"/>
      <c r="U741" s="52"/>
    </row>
    <row r="742" spans="1:21" ht="27.6" x14ac:dyDescent="0.3">
      <c r="A742" s="52">
        <f>MAX($A$2:A741)+1</f>
        <v>440</v>
      </c>
      <c r="B742" s="53" t="s">
        <v>424</v>
      </c>
      <c r="C742" s="60" t="s">
        <v>508</v>
      </c>
      <c r="D742" s="60" t="str">
        <f t="shared" si="22"/>
        <v>Охранник</v>
      </c>
      <c r="E742" s="60" t="str">
        <f t="shared" si="23"/>
        <v>20230153</v>
      </c>
      <c r="F742" s="55" t="s">
        <v>205</v>
      </c>
      <c r="G742" s="55"/>
      <c r="H742" s="55"/>
      <c r="I742" s="55"/>
      <c r="J742" s="55"/>
      <c r="K742" s="55"/>
      <c r="L742" s="56"/>
      <c r="M742" s="57">
        <v>1</v>
      </c>
      <c r="N742" s="58">
        <v>45622</v>
      </c>
      <c r="O742" s="58">
        <f>IF(F742=$P$1,DATE(YEAR(N742)+1,MONTH(N742),DAY(N742)),IF(F742=$Q$1,DATE(YEAR(N742)+1,MONTH(N742),DAY(N742)),IF(F742=$R$1,DATE(YEAR(N742)+3,MONTH(N742),DAY(N742)),IF(F742=$S$1,DATE(YEAR(N742)+1,MONTH(N742),DAY(N742)),IF(F742=$T$1,DATE(YEAR(N742)+1,MONTH(N742),DAY(N742)),IF(F742=$U$1,DATE(YEAR(N742)+1,MONTH(N742),DAY(N742)),IF(F742="ЭМИ ПЧ 50",DATE(YEAR(N742)+3,MONTH(N742),DAY(N742)),"ошибка")))))))</f>
        <v>45987</v>
      </c>
      <c r="P742" s="52">
        <v>1</v>
      </c>
      <c r="Q742" s="52"/>
      <c r="R742" s="52"/>
      <c r="S742" s="52"/>
      <c r="T742" s="52"/>
      <c r="U742" s="52"/>
    </row>
    <row r="743" spans="1:21" ht="27.6" x14ac:dyDescent="0.3">
      <c r="A743" s="52">
        <f>MAX($A$2:A742)+1</f>
        <v>441</v>
      </c>
      <c r="B743" s="53" t="s">
        <v>424</v>
      </c>
      <c r="C743" s="60" t="s">
        <v>509</v>
      </c>
      <c r="D743" s="60" t="str">
        <f t="shared" si="22"/>
        <v>Охранник</v>
      </c>
      <c r="E743" s="60" t="str">
        <f t="shared" si="23"/>
        <v>20230154</v>
      </c>
      <c r="F743" s="55" t="s">
        <v>205</v>
      </c>
      <c r="G743" s="55"/>
      <c r="H743" s="55"/>
      <c r="I743" s="55"/>
      <c r="J743" s="55"/>
      <c r="K743" s="55"/>
      <c r="L743" s="56"/>
      <c r="M743" s="57">
        <v>1</v>
      </c>
      <c r="N743" s="59">
        <v>45622</v>
      </c>
      <c r="O743" s="58">
        <f>IF(F743=$P$1,DATE(YEAR(N743)+1,MONTH(N743),DAY(N743)),IF(F743=$Q$1,DATE(YEAR(N743)+1,MONTH(N743),DAY(N743)),IF(F743=$R$1,DATE(YEAR(N743)+3,MONTH(N743),DAY(N743)),IF(F743=$S$1,DATE(YEAR(N743)+1,MONTH(N743),DAY(N743)),IF(F743=$T$1,DATE(YEAR(N743)+1,MONTH(N743),DAY(N743)),IF(F743=$U$1,DATE(YEAR(N743)+1,MONTH(N743),DAY(N743)),IF(F743="ЭМИ ПЧ 50",DATE(YEAR(N743)+3,MONTH(N743),DAY(N743)),"ошибка")))))))</f>
        <v>45987</v>
      </c>
      <c r="P743" s="52">
        <v>1</v>
      </c>
      <c r="Q743" s="52"/>
      <c r="R743" s="52"/>
      <c r="S743" s="52"/>
      <c r="T743" s="52"/>
      <c r="U743" s="52"/>
    </row>
    <row r="744" spans="1:21" x14ac:dyDescent="0.3">
      <c r="A744" s="101">
        <f>MAX($A$2:A743)+1</f>
        <v>442</v>
      </c>
      <c r="B744" s="102" t="s">
        <v>424</v>
      </c>
      <c r="C744" s="103" t="s">
        <v>510</v>
      </c>
      <c r="D744" s="60" t="str">
        <f t="shared" si="22"/>
        <v>Старший охранник</v>
      </c>
      <c r="E744" s="60" t="str">
        <f t="shared" si="23"/>
        <v>20240045</v>
      </c>
      <c r="F744" s="55" t="s">
        <v>205</v>
      </c>
      <c r="G744" s="55"/>
      <c r="H744" s="55"/>
      <c r="I744" s="55"/>
      <c r="J744" s="55"/>
      <c r="K744" s="55"/>
      <c r="L744" s="56"/>
      <c r="M744" s="57">
        <v>1</v>
      </c>
      <c r="N744" s="58">
        <v>45622</v>
      </c>
      <c r="O744" s="58">
        <f>IF(F744=$P$1,DATE(YEAR(N744)+1,MONTH(N744),DAY(N744)),IF(F744=$Q$1,DATE(YEAR(N744)+1,MONTH(N744),DAY(N744)),IF(F744=$R$1,DATE(YEAR(N744)+3,MONTH(N744),DAY(N744)),IF(F744=$S$1,DATE(YEAR(N744)+1,MONTH(N744),DAY(N744)),IF(F744=$T$1,DATE(YEAR(N744)+1,MONTH(N744),DAY(N744)),IF(F744=$U$1,DATE(YEAR(N744)+1,MONTH(N744),DAY(N744)),IF(F744="ЭМИ ПЧ 50",DATE(YEAR(N744)+3,MONTH(N744),DAY(N744)),"ошибка")))))))</f>
        <v>45987</v>
      </c>
      <c r="P744" s="52">
        <v>1</v>
      </c>
      <c r="Q744" s="52">
        <v>1</v>
      </c>
      <c r="R744" s="52"/>
      <c r="S744" s="52"/>
      <c r="T744" s="52"/>
      <c r="U744" s="52"/>
    </row>
    <row r="745" spans="1:21" x14ac:dyDescent="0.3">
      <c r="A745" s="101"/>
      <c r="B745" s="102"/>
      <c r="C745" s="103"/>
      <c r="D745" s="60" t="str">
        <f t="shared" si="22"/>
        <v>Старший охранник</v>
      </c>
      <c r="E745" s="60" t="str">
        <f t="shared" si="23"/>
        <v>20240045</v>
      </c>
      <c r="F745" s="55" t="s">
        <v>926</v>
      </c>
      <c r="G745" s="55"/>
      <c r="H745" s="55"/>
      <c r="I745" s="55"/>
      <c r="J745" s="55"/>
      <c r="K745" s="55"/>
      <c r="L745" s="56"/>
      <c r="M745" s="57">
        <v>1</v>
      </c>
      <c r="N745" s="59">
        <v>45622</v>
      </c>
      <c r="O745" s="58">
        <f>IF(F745=$P$1,DATE(YEAR(N745)+1,MONTH(N745),DAY(N745)),IF(F745=$Q$1,DATE(YEAR(N745)+1,MONTH(N745),DAY(N745)),IF(F745=$R$1,DATE(YEAR(N745)+3,MONTH(N745),DAY(N745)),IF(F745=$S$1,DATE(YEAR(N745)+1,MONTH(N745),DAY(N745)),IF(F745=$T$1,DATE(YEAR(N745)+1,MONTH(N745),DAY(N745)),IF(F745=$U$1,DATE(YEAR(N745)+1,MONTH(N745),DAY(N745)),IF(F745="ЭМИ ПЧ 50",DATE(YEAR(N745)+3,MONTH(N745),DAY(N745)),"ошибка")))))))</f>
        <v>45987</v>
      </c>
      <c r="P745" s="52"/>
      <c r="Q745" s="52"/>
      <c r="R745" s="52"/>
      <c r="S745" s="52"/>
      <c r="T745" s="52"/>
      <c r="U745" s="52"/>
    </row>
    <row r="746" spans="1:21" ht="27.6" x14ac:dyDescent="0.3">
      <c r="A746" s="52">
        <f>MAX($A$2:A745)+1</f>
        <v>443</v>
      </c>
      <c r="B746" s="53" t="s">
        <v>424</v>
      </c>
      <c r="C746" s="60" t="s">
        <v>511</v>
      </c>
      <c r="D746" s="60" t="str">
        <f t="shared" si="22"/>
        <v>Охранник</v>
      </c>
      <c r="E746" s="60" t="str">
        <f t="shared" si="23"/>
        <v>20230155</v>
      </c>
      <c r="F746" s="55" t="s">
        <v>205</v>
      </c>
      <c r="G746" s="55"/>
      <c r="H746" s="55"/>
      <c r="I746" s="55"/>
      <c r="J746" s="55"/>
      <c r="K746" s="55"/>
      <c r="L746" s="56"/>
      <c r="M746" s="57">
        <v>1</v>
      </c>
      <c r="N746" s="58">
        <v>45622</v>
      </c>
      <c r="O746" s="58">
        <f>IF(F746=$P$1,DATE(YEAR(N746)+1,MONTH(N746),DAY(N746)),IF(F746=$Q$1,DATE(YEAR(N746)+1,MONTH(N746),DAY(N746)),IF(F746=$R$1,DATE(YEAR(N746)+3,MONTH(N746),DAY(N746)),IF(F746=$S$1,DATE(YEAR(N746)+1,MONTH(N746),DAY(N746)),IF(F746=$T$1,DATE(YEAR(N746)+1,MONTH(N746),DAY(N746)),IF(F746=$U$1,DATE(YEAR(N746)+1,MONTH(N746),DAY(N746)),IF(F746="ЭМИ ПЧ 50",DATE(YEAR(N746)+3,MONTH(N746),DAY(N746)),"ошибка")))))))</f>
        <v>45987</v>
      </c>
      <c r="P746" s="52">
        <v>1</v>
      </c>
      <c r="Q746" s="52"/>
      <c r="R746" s="52"/>
      <c r="S746" s="52"/>
      <c r="T746" s="52"/>
      <c r="U746" s="52"/>
    </row>
    <row r="747" spans="1:21" x14ac:dyDescent="0.3">
      <c r="A747" s="101">
        <f>MAX($A$2:A746)+1</f>
        <v>444</v>
      </c>
      <c r="B747" s="102" t="s">
        <v>424</v>
      </c>
      <c r="C747" s="103" t="s">
        <v>512</v>
      </c>
      <c r="D747" s="60" t="str">
        <f t="shared" si="22"/>
        <v>Охранник</v>
      </c>
      <c r="E747" s="60" t="str">
        <f t="shared" si="23"/>
        <v>20240046</v>
      </c>
      <c r="F747" s="55" t="s">
        <v>205</v>
      </c>
      <c r="G747" s="55"/>
      <c r="H747" s="55"/>
      <c r="I747" s="55"/>
      <c r="J747" s="55"/>
      <c r="K747" s="55"/>
      <c r="L747" s="56"/>
      <c r="M747" s="57">
        <v>1</v>
      </c>
      <c r="N747" s="59">
        <v>45622</v>
      </c>
      <c r="O747" s="58">
        <f>IF(F747=$P$1,DATE(YEAR(N747)+1,MONTH(N747),DAY(N747)),IF(F747=$Q$1,DATE(YEAR(N747)+1,MONTH(N747),DAY(N747)),IF(F747=$R$1,DATE(YEAR(N747)+3,MONTH(N747),DAY(N747)),IF(F747=$S$1,DATE(YEAR(N747)+1,MONTH(N747),DAY(N747)),IF(F747=$T$1,DATE(YEAR(N747)+1,MONTH(N747),DAY(N747)),IF(F747=$U$1,DATE(YEAR(N747)+1,MONTH(N747),DAY(N747)),IF(F747="ЭМИ ПЧ 50",DATE(YEAR(N747)+3,MONTH(N747),DAY(N747)),"ошибка")))))))</f>
        <v>45987</v>
      </c>
      <c r="P747" s="52">
        <v>1</v>
      </c>
      <c r="Q747" s="52">
        <v>1</v>
      </c>
      <c r="R747" s="52"/>
      <c r="S747" s="52"/>
      <c r="T747" s="52"/>
      <c r="U747" s="52"/>
    </row>
    <row r="748" spans="1:21" x14ac:dyDescent="0.3">
      <c r="A748" s="101"/>
      <c r="B748" s="102"/>
      <c r="C748" s="103"/>
      <c r="D748" s="60" t="str">
        <f t="shared" si="22"/>
        <v>Охранник</v>
      </c>
      <c r="E748" s="60" t="str">
        <f t="shared" si="23"/>
        <v>20240046</v>
      </c>
      <c r="F748" s="55" t="s">
        <v>926</v>
      </c>
      <c r="G748" s="55"/>
      <c r="H748" s="55"/>
      <c r="I748" s="55"/>
      <c r="J748" s="55"/>
      <c r="K748" s="55"/>
      <c r="L748" s="56"/>
      <c r="M748" s="57">
        <v>1</v>
      </c>
      <c r="N748" s="58">
        <v>45622</v>
      </c>
      <c r="O748" s="58">
        <f>IF(F748=$P$1,DATE(YEAR(N748)+1,MONTH(N748),DAY(N748)),IF(F748=$Q$1,DATE(YEAR(N748)+1,MONTH(N748),DAY(N748)),IF(F748=$R$1,DATE(YEAR(N748)+3,MONTH(N748),DAY(N748)),IF(F748=$S$1,DATE(YEAR(N748)+1,MONTH(N748),DAY(N748)),IF(F748=$T$1,DATE(YEAR(N748)+1,MONTH(N748),DAY(N748)),IF(F748=$U$1,DATE(YEAR(N748)+1,MONTH(N748),DAY(N748)),IF(F748="ЭМИ ПЧ 50",DATE(YEAR(N748)+3,MONTH(N748),DAY(N748)),"ошибка")))))))</f>
        <v>45987</v>
      </c>
      <c r="P748" s="52"/>
      <c r="Q748" s="52"/>
      <c r="R748" s="52"/>
      <c r="S748" s="52"/>
      <c r="T748" s="52"/>
      <c r="U748" s="52"/>
    </row>
    <row r="749" spans="1:21" x14ac:dyDescent="0.3">
      <c r="A749" s="101">
        <f>MAX($A$2:A748)+1</f>
        <v>445</v>
      </c>
      <c r="B749" s="102" t="s">
        <v>424</v>
      </c>
      <c r="C749" s="103" t="s">
        <v>513</v>
      </c>
      <c r="D749" s="60" t="str">
        <f t="shared" si="22"/>
        <v>Старший охранник</v>
      </c>
      <c r="E749" s="60" t="str">
        <f t="shared" si="23"/>
        <v>20240047</v>
      </c>
      <c r="F749" s="55" t="s">
        <v>205</v>
      </c>
      <c r="G749" s="55"/>
      <c r="H749" s="55"/>
      <c r="I749" s="55"/>
      <c r="J749" s="55"/>
      <c r="K749" s="55"/>
      <c r="L749" s="56"/>
      <c r="M749" s="57">
        <v>1</v>
      </c>
      <c r="N749" s="59">
        <v>45622</v>
      </c>
      <c r="O749" s="58">
        <f>IF(F749=$P$1,DATE(YEAR(N749)+1,MONTH(N749),DAY(N749)),IF(F749=$Q$1,DATE(YEAR(N749)+1,MONTH(N749),DAY(N749)),IF(F749=$R$1,DATE(YEAR(N749)+3,MONTH(N749),DAY(N749)),IF(F749=$S$1,DATE(YEAR(N749)+1,MONTH(N749),DAY(N749)),IF(F749=$T$1,DATE(YEAR(N749)+1,MONTH(N749),DAY(N749)),IF(F749=$U$1,DATE(YEAR(N749)+1,MONTH(N749),DAY(N749)),IF(F749="ЭМИ ПЧ 50",DATE(YEAR(N749)+3,MONTH(N749),DAY(N749)),"ошибка")))))))</f>
        <v>45987</v>
      </c>
      <c r="P749" s="52">
        <v>1</v>
      </c>
      <c r="Q749" s="52">
        <v>1</v>
      </c>
      <c r="R749" s="52"/>
      <c r="S749" s="52"/>
      <c r="T749" s="52"/>
      <c r="U749" s="52"/>
    </row>
    <row r="750" spans="1:21" x14ac:dyDescent="0.3">
      <c r="A750" s="101"/>
      <c r="B750" s="102"/>
      <c r="C750" s="103"/>
      <c r="D750" s="60" t="str">
        <f t="shared" si="22"/>
        <v>Старший охранник</v>
      </c>
      <c r="E750" s="60" t="str">
        <f t="shared" si="23"/>
        <v>20240047</v>
      </c>
      <c r="F750" s="55" t="s">
        <v>926</v>
      </c>
      <c r="G750" s="55"/>
      <c r="H750" s="55"/>
      <c r="I750" s="55"/>
      <c r="J750" s="55"/>
      <c r="K750" s="55"/>
      <c r="L750" s="56"/>
      <c r="M750" s="57">
        <v>1</v>
      </c>
      <c r="N750" s="58">
        <v>45622</v>
      </c>
      <c r="O750" s="58">
        <f>IF(F750=$P$1,DATE(YEAR(N750)+1,MONTH(N750),DAY(N750)),IF(F750=$Q$1,DATE(YEAR(N750)+1,MONTH(N750),DAY(N750)),IF(F750=$R$1,DATE(YEAR(N750)+3,MONTH(N750),DAY(N750)),IF(F750=$S$1,DATE(YEAR(N750)+1,MONTH(N750),DAY(N750)),IF(F750=$T$1,DATE(YEAR(N750)+1,MONTH(N750),DAY(N750)),IF(F750=$U$1,DATE(YEAR(N750)+1,MONTH(N750),DAY(N750)),IF(F750="ЭМИ ПЧ 50",DATE(YEAR(N750)+3,MONTH(N750),DAY(N750)),"ошибка")))))))</f>
        <v>45987</v>
      </c>
      <c r="P750" s="52"/>
      <c r="Q750" s="52"/>
      <c r="R750" s="52"/>
      <c r="S750" s="52"/>
      <c r="T750" s="52"/>
      <c r="U750" s="52"/>
    </row>
    <row r="751" spans="1:21" x14ac:dyDescent="0.3">
      <c r="A751" s="101">
        <f>MAX($A$2:A750)+1</f>
        <v>446</v>
      </c>
      <c r="B751" s="102" t="s">
        <v>424</v>
      </c>
      <c r="C751" s="103" t="s">
        <v>514</v>
      </c>
      <c r="D751" s="60" t="str">
        <f t="shared" si="22"/>
        <v>Охранник</v>
      </c>
      <c r="E751" s="60" t="str">
        <f t="shared" si="23"/>
        <v>20240048</v>
      </c>
      <c r="F751" s="55" t="s">
        <v>205</v>
      </c>
      <c r="G751" s="55"/>
      <c r="H751" s="55"/>
      <c r="I751" s="55"/>
      <c r="J751" s="55"/>
      <c r="K751" s="55"/>
      <c r="L751" s="56"/>
      <c r="M751" s="57">
        <v>1</v>
      </c>
      <c r="N751" s="59">
        <v>45622</v>
      </c>
      <c r="O751" s="58">
        <f>IF(F751=$P$1,DATE(YEAR(N751)+1,MONTH(N751),DAY(N751)),IF(F751=$Q$1,DATE(YEAR(N751)+1,MONTH(N751),DAY(N751)),IF(F751=$R$1,DATE(YEAR(N751)+3,MONTH(N751),DAY(N751)),IF(F751=$S$1,DATE(YEAR(N751)+1,MONTH(N751),DAY(N751)),IF(F751=$T$1,DATE(YEAR(N751)+1,MONTH(N751),DAY(N751)),IF(F751=$U$1,DATE(YEAR(N751)+1,MONTH(N751),DAY(N751)),IF(F751="ЭМИ ПЧ 50",DATE(YEAR(N751)+3,MONTH(N751),DAY(N751)),"ошибка")))))))</f>
        <v>45987</v>
      </c>
      <c r="P751" s="52">
        <v>1</v>
      </c>
      <c r="Q751" s="52">
        <v>1</v>
      </c>
      <c r="R751" s="52"/>
      <c r="S751" s="52"/>
      <c r="T751" s="52"/>
      <c r="U751" s="52"/>
    </row>
    <row r="752" spans="1:21" x14ac:dyDescent="0.3">
      <c r="A752" s="101"/>
      <c r="B752" s="102"/>
      <c r="C752" s="103"/>
      <c r="D752" s="60" t="str">
        <f t="shared" si="22"/>
        <v>Охранник</v>
      </c>
      <c r="E752" s="60" t="str">
        <f t="shared" si="23"/>
        <v>20240048</v>
      </c>
      <c r="F752" s="55" t="s">
        <v>926</v>
      </c>
      <c r="G752" s="55"/>
      <c r="H752" s="55"/>
      <c r="I752" s="55"/>
      <c r="J752" s="55"/>
      <c r="K752" s="55"/>
      <c r="L752" s="56"/>
      <c r="M752" s="57">
        <v>1</v>
      </c>
      <c r="N752" s="58">
        <v>45622</v>
      </c>
      <c r="O752" s="58">
        <f>IF(F752=$P$1,DATE(YEAR(N752)+1,MONTH(N752),DAY(N752)),IF(F752=$Q$1,DATE(YEAR(N752)+1,MONTH(N752),DAY(N752)),IF(F752=$R$1,DATE(YEAR(N752)+3,MONTH(N752),DAY(N752)),IF(F752=$S$1,DATE(YEAR(N752)+1,MONTH(N752),DAY(N752)),IF(F752=$T$1,DATE(YEAR(N752)+1,MONTH(N752),DAY(N752)),IF(F752=$U$1,DATE(YEAR(N752)+1,MONTH(N752),DAY(N752)),IF(F752="ЭМИ ПЧ 50",DATE(YEAR(N752)+3,MONTH(N752),DAY(N752)),"ошибка")))))))</f>
        <v>45987</v>
      </c>
      <c r="P752" s="52"/>
      <c r="Q752" s="52"/>
      <c r="R752" s="52"/>
      <c r="S752" s="52"/>
      <c r="T752" s="52"/>
      <c r="U752" s="52"/>
    </row>
    <row r="753" spans="1:21" ht="27.6" x14ac:dyDescent="0.3">
      <c r="A753" s="52">
        <f>MAX($A$2:A752)+1</f>
        <v>447</v>
      </c>
      <c r="B753" s="53" t="s">
        <v>424</v>
      </c>
      <c r="C753" s="60" t="s">
        <v>515</v>
      </c>
      <c r="D753" s="60" t="str">
        <f t="shared" si="22"/>
        <v>Начальник отделения</v>
      </c>
      <c r="E753" s="60" t="str">
        <f t="shared" si="23"/>
        <v>20230109</v>
      </c>
      <c r="F753" s="55" t="s">
        <v>205</v>
      </c>
      <c r="G753" s="55"/>
      <c r="H753" s="55"/>
      <c r="I753" s="55"/>
      <c r="J753" s="55"/>
      <c r="K753" s="55"/>
      <c r="L753" s="56"/>
      <c r="M753" s="57">
        <v>1</v>
      </c>
      <c r="N753" s="59">
        <v>45622</v>
      </c>
      <c r="O753" s="58">
        <f>IF(F753=$P$1,DATE(YEAR(N753)+1,MONTH(N753),DAY(N753)),IF(F753=$Q$1,DATE(YEAR(N753)+1,MONTH(N753),DAY(N753)),IF(F753=$R$1,DATE(YEAR(N753)+3,MONTH(N753),DAY(N753)),IF(F753=$S$1,DATE(YEAR(N753)+1,MONTH(N753),DAY(N753)),IF(F753=$T$1,DATE(YEAR(N753)+1,MONTH(N753),DAY(N753)),IF(F753=$U$1,DATE(YEAR(N753)+1,MONTH(N753),DAY(N753)),IF(F753="ЭМИ ПЧ 50",DATE(YEAR(N753)+3,MONTH(N753),DAY(N753)),"ошибка")))))))</f>
        <v>45987</v>
      </c>
      <c r="P753" s="52">
        <v>1</v>
      </c>
      <c r="Q753" s="52"/>
      <c r="R753" s="52"/>
      <c r="S753" s="52"/>
      <c r="T753" s="52"/>
      <c r="U753" s="52"/>
    </row>
    <row r="754" spans="1:21" ht="41.4" x14ac:dyDescent="0.3">
      <c r="A754" s="52">
        <f>MAX($A$2:A753)+1</f>
        <v>448</v>
      </c>
      <c r="B754" s="53" t="s">
        <v>424</v>
      </c>
      <c r="C754" s="60" t="s">
        <v>516</v>
      </c>
      <c r="D754" s="60" t="str">
        <f t="shared" si="22"/>
        <v>Заместитель начальника отделения</v>
      </c>
      <c r="E754" s="60" t="str">
        <f t="shared" si="23"/>
        <v>20230116</v>
      </c>
      <c r="F754" s="55" t="s">
        <v>205</v>
      </c>
      <c r="G754" s="55"/>
      <c r="H754" s="55"/>
      <c r="I754" s="55"/>
      <c r="J754" s="55"/>
      <c r="K754" s="55"/>
      <c r="L754" s="56"/>
      <c r="M754" s="57">
        <v>1</v>
      </c>
      <c r="N754" s="58">
        <v>45622</v>
      </c>
      <c r="O754" s="58">
        <f>IF(F754=$P$1,DATE(YEAR(N754)+1,MONTH(N754),DAY(N754)),IF(F754=$Q$1,DATE(YEAR(N754)+1,MONTH(N754),DAY(N754)),IF(F754=$R$1,DATE(YEAR(N754)+3,MONTH(N754),DAY(N754)),IF(F754=$S$1,DATE(YEAR(N754)+1,MONTH(N754),DAY(N754)),IF(F754=$T$1,DATE(YEAR(N754)+1,MONTH(N754),DAY(N754)),IF(F754=$U$1,DATE(YEAR(N754)+1,MONTH(N754),DAY(N754)),IF(F754="ЭМИ ПЧ 50",DATE(YEAR(N754)+3,MONTH(N754),DAY(N754)),"ошибка")))))))</f>
        <v>45987</v>
      </c>
      <c r="P754" s="52">
        <v>1</v>
      </c>
      <c r="Q754" s="52"/>
      <c r="R754" s="52"/>
      <c r="S754" s="52"/>
      <c r="T754" s="52"/>
      <c r="U754" s="52"/>
    </row>
    <row r="755" spans="1:21" ht="41.4" x14ac:dyDescent="0.3">
      <c r="A755" s="52">
        <f>MAX($A$2:A754)+1</f>
        <v>449</v>
      </c>
      <c r="B755" s="53" t="s">
        <v>424</v>
      </c>
      <c r="C755" s="60" t="s">
        <v>517</v>
      </c>
      <c r="D755" s="60" t="str">
        <f t="shared" si="22"/>
        <v>Заместитель начальника отделения</v>
      </c>
      <c r="E755" s="60" t="str">
        <f t="shared" si="23"/>
        <v>20230117</v>
      </c>
      <c r="F755" s="55" t="s">
        <v>205</v>
      </c>
      <c r="G755" s="55"/>
      <c r="H755" s="55"/>
      <c r="I755" s="55"/>
      <c r="J755" s="55"/>
      <c r="K755" s="55"/>
      <c r="L755" s="56"/>
      <c r="M755" s="57">
        <v>1</v>
      </c>
      <c r="N755" s="59">
        <v>45622</v>
      </c>
      <c r="O755" s="58">
        <f>IF(F755=$P$1,DATE(YEAR(N755)+1,MONTH(N755),DAY(N755)),IF(F755=$Q$1,DATE(YEAR(N755)+1,MONTH(N755),DAY(N755)),IF(F755=$R$1,DATE(YEAR(N755)+3,MONTH(N755),DAY(N755)),IF(F755=$S$1,DATE(YEAR(N755)+1,MONTH(N755),DAY(N755)),IF(F755=$T$1,DATE(YEAR(N755)+1,MONTH(N755),DAY(N755)),IF(F755=$U$1,DATE(YEAR(N755)+1,MONTH(N755),DAY(N755)),IF(F755="ЭМИ ПЧ 50",DATE(YEAR(N755)+3,MONTH(N755),DAY(N755)),"ошибка")))))))</f>
        <v>45987</v>
      </c>
      <c r="P755" s="52">
        <v>1</v>
      </c>
      <c r="Q755" s="52"/>
      <c r="R755" s="52"/>
      <c r="S755" s="52"/>
      <c r="T755" s="52"/>
      <c r="U755" s="52"/>
    </row>
    <row r="756" spans="1:21" ht="27.6" x14ac:dyDescent="0.3">
      <c r="A756" s="52">
        <f>MAX($A$2:A755)+1</f>
        <v>450</v>
      </c>
      <c r="B756" s="53" t="s">
        <v>424</v>
      </c>
      <c r="C756" s="60" t="s">
        <v>518</v>
      </c>
      <c r="D756" s="60" t="str">
        <f t="shared" si="22"/>
        <v>Охранник</v>
      </c>
      <c r="E756" s="60" t="str">
        <f t="shared" si="23"/>
        <v>20230157</v>
      </c>
      <c r="F756" s="55" t="s">
        <v>205</v>
      </c>
      <c r="G756" s="55"/>
      <c r="H756" s="55"/>
      <c r="I756" s="55"/>
      <c r="J756" s="55"/>
      <c r="K756" s="55"/>
      <c r="L756" s="56"/>
      <c r="M756" s="57">
        <v>1</v>
      </c>
      <c r="N756" s="58">
        <v>45622</v>
      </c>
      <c r="O756" s="58">
        <f>IF(F756=$P$1,DATE(YEAR(N756)+1,MONTH(N756),DAY(N756)),IF(F756=$Q$1,DATE(YEAR(N756)+1,MONTH(N756),DAY(N756)),IF(F756=$R$1,DATE(YEAR(N756)+3,MONTH(N756),DAY(N756)),IF(F756=$S$1,DATE(YEAR(N756)+1,MONTH(N756),DAY(N756)),IF(F756=$T$1,DATE(YEAR(N756)+1,MONTH(N756),DAY(N756)),IF(F756=$U$1,DATE(YEAR(N756)+1,MONTH(N756),DAY(N756)),IF(F756="ЭМИ ПЧ 50",DATE(YEAR(N756)+3,MONTH(N756),DAY(N756)),"ошибка")))))))</f>
        <v>45987</v>
      </c>
      <c r="P756" s="52">
        <v>1</v>
      </c>
      <c r="Q756" s="52"/>
      <c r="R756" s="52"/>
      <c r="S756" s="52"/>
      <c r="T756" s="52"/>
      <c r="U756" s="52"/>
    </row>
    <row r="757" spans="1:21" ht="27.6" x14ac:dyDescent="0.3">
      <c r="A757" s="52">
        <f>MAX($A$2:A756)+1</f>
        <v>451</v>
      </c>
      <c r="B757" s="53" t="s">
        <v>424</v>
      </c>
      <c r="C757" s="60" t="s">
        <v>519</v>
      </c>
      <c r="D757" s="60" t="str">
        <f t="shared" si="22"/>
        <v>Охранник</v>
      </c>
      <c r="E757" s="60" t="str">
        <f t="shared" si="23"/>
        <v>20230158</v>
      </c>
      <c r="F757" s="55" t="s">
        <v>205</v>
      </c>
      <c r="G757" s="55"/>
      <c r="H757" s="55"/>
      <c r="I757" s="55"/>
      <c r="J757" s="55"/>
      <c r="K757" s="55"/>
      <c r="L757" s="56"/>
      <c r="M757" s="57">
        <v>1</v>
      </c>
      <c r="N757" s="59">
        <v>45622</v>
      </c>
      <c r="O757" s="58">
        <f>IF(F757=$P$1,DATE(YEAR(N757)+1,MONTH(N757),DAY(N757)),IF(F757=$Q$1,DATE(YEAR(N757)+1,MONTH(N757),DAY(N757)),IF(F757=$R$1,DATE(YEAR(N757)+3,MONTH(N757),DAY(N757)),IF(F757=$S$1,DATE(YEAR(N757)+1,MONTH(N757),DAY(N757)),IF(F757=$T$1,DATE(YEAR(N757)+1,MONTH(N757),DAY(N757)),IF(F757=$U$1,DATE(YEAR(N757)+1,MONTH(N757),DAY(N757)),IF(F757="ЭМИ ПЧ 50",DATE(YEAR(N757)+3,MONTH(N757),DAY(N757)),"ошибка")))))))</f>
        <v>45987</v>
      </c>
      <c r="P757" s="52">
        <v>1</v>
      </c>
      <c r="Q757" s="52"/>
      <c r="R757" s="52"/>
      <c r="S757" s="52"/>
      <c r="T757" s="52"/>
      <c r="U757" s="52"/>
    </row>
    <row r="758" spans="1:21" ht="41.4" x14ac:dyDescent="0.3">
      <c r="A758" s="52">
        <f>MAX($A$2:A757)+1</f>
        <v>452</v>
      </c>
      <c r="B758" s="53" t="s">
        <v>424</v>
      </c>
      <c r="C758" s="60" t="s">
        <v>950</v>
      </c>
      <c r="D758" s="60" t="str">
        <f t="shared" si="22"/>
        <v>Старший охранник (КПП № 5, пост охраны № 5)</v>
      </c>
      <c r="E758" s="60" t="str">
        <f t="shared" si="23"/>
        <v>20230159</v>
      </c>
      <c r="F758" s="55" t="s">
        <v>205</v>
      </c>
      <c r="G758" s="55"/>
      <c r="H758" s="55"/>
      <c r="I758" s="55"/>
      <c r="J758" s="55"/>
      <c r="K758" s="55"/>
      <c r="L758" s="56"/>
      <c r="M758" s="57">
        <v>1</v>
      </c>
      <c r="N758" s="58">
        <v>45622</v>
      </c>
      <c r="O758" s="58">
        <f>IF(F758=$P$1,DATE(YEAR(N758)+1,MONTH(N758),DAY(N758)),IF(F758=$Q$1,DATE(YEAR(N758)+1,MONTH(N758),DAY(N758)),IF(F758=$R$1,DATE(YEAR(N758)+3,MONTH(N758),DAY(N758)),IF(F758=$S$1,DATE(YEAR(N758)+1,MONTH(N758),DAY(N758)),IF(F758=$T$1,DATE(YEAR(N758)+1,MONTH(N758),DAY(N758)),IF(F758=$U$1,DATE(YEAR(N758)+1,MONTH(N758),DAY(N758)),IF(F758="ЭМИ ПЧ 50",DATE(YEAR(N758)+3,MONTH(N758),DAY(N758)),"ошибка")))))))</f>
        <v>45987</v>
      </c>
      <c r="P758" s="52">
        <v>1</v>
      </c>
      <c r="Q758" s="52"/>
      <c r="R758" s="52"/>
      <c r="S758" s="52"/>
      <c r="T758" s="52"/>
      <c r="U758" s="52"/>
    </row>
    <row r="759" spans="1:21" ht="27.6" x14ac:dyDescent="0.3">
      <c r="A759" s="52">
        <f>MAX($A$2:A758)+1</f>
        <v>453</v>
      </c>
      <c r="B759" s="53" t="s">
        <v>424</v>
      </c>
      <c r="C759" s="60" t="s">
        <v>521</v>
      </c>
      <c r="D759" s="60" t="str">
        <f t="shared" si="22"/>
        <v>Охранник</v>
      </c>
      <c r="E759" s="60" t="str">
        <f t="shared" si="23"/>
        <v>20230160</v>
      </c>
      <c r="F759" s="55" t="s">
        <v>205</v>
      </c>
      <c r="G759" s="55"/>
      <c r="H759" s="55"/>
      <c r="I759" s="55"/>
      <c r="J759" s="55"/>
      <c r="K759" s="55"/>
      <c r="L759" s="56"/>
      <c r="M759" s="57">
        <v>1</v>
      </c>
      <c r="N759" s="59">
        <v>45622</v>
      </c>
      <c r="O759" s="58">
        <f>IF(F759=$P$1,DATE(YEAR(N759)+1,MONTH(N759),DAY(N759)),IF(F759=$Q$1,DATE(YEAR(N759)+1,MONTH(N759),DAY(N759)),IF(F759=$R$1,DATE(YEAR(N759)+3,MONTH(N759),DAY(N759)),IF(F759=$S$1,DATE(YEAR(N759)+1,MONTH(N759),DAY(N759)),IF(F759=$T$1,DATE(YEAR(N759)+1,MONTH(N759),DAY(N759)),IF(F759=$U$1,DATE(YEAR(N759)+1,MONTH(N759),DAY(N759)),IF(F759="ЭМИ ПЧ 50",DATE(YEAR(N759)+3,MONTH(N759),DAY(N759)),"ошибка")))))))</f>
        <v>45987</v>
      </c>
      <c r="P759" s="52">
        <v>1</v>
      </c>
      <c r="Q759" s="52"/>
      <c r="R759" s="52"/>
      <c r="S759" s="52"/>
      <c r="T759" s="52"/>
      <c r="U759" s="52"/>
    </row>
    <row r="760" spans="1:21" ht="27.6" x14ac:dyDescent="0.3">
      <c r="A760" s="52">
        <f>MAX($A$2:A759)+1</f>
        <v>454</v>
      </c>
      <c r="B760" s="53" t="s">
        <v>424</v>
      </c>
      <c r="C760" s="60" t="s">
        <v>522</v>
      </c>
      <c r="D760" s="60" t="str">
        <f t="shared" si="22"/>
        <v>Охранник</v>
      </c>
      <c r="E760" s="60" t="str">
        <f t="shared" si="23"/>
        <v>20230161</v>
      </c>
      <c r="F760" s="55" t="s">
        <v>205</v>
      </c>
      <c r="G760" s="55"/>
      <c r="H760" s="55"/>
      <c r="I760" s="55"/>
      <c r="J760" s="55"/>
      <c r="K760" s="55"/>
      <c r="L760" s="56"/>
      <c r="M760" s="57">
        <v>1</v>
      </c>
      <c r="N760" s="58">
        <v>45622</v>
      </c>
      <c r="O760" s="58">
        <f>IF(F760=$P$1,DATE(YEAR(N760)+1,MONTH(N760),DAY(N760)),IF(F760=$Q$1,DATE(YEAR(N760)+1,MONTH(N760),DAY(N760)),IF(F760=$R$1,DATE(YEAR(N760)+3,MONTH(N760),DAY(N760)),IF(F760=$S$1,DATE(YEAR(N760)+1,MONTH(N760),DAY(N760)),IF(F760=$T$1,DATE(YEAR(N760)+1,MONTH(N760),DAY(N760)),IF(F760=$U$1,DATE(YEAR(N760)+1,MONTH(N760),DAY(N760)),IF(F760="ЭМИ ПЧ 50",DATE(YEAR(N760)+3,MONTH(N760),DAY(N760)),"ошибка")))))))</f>
        <v>45987</v>
      </c>
      <c r="P760" s="52">
        <v>1</v>
      </c>
      <c r="Q760" s="52"/>
      <c r="R760" s="52"/>
      <c r="S760" s="52"/>
      <c r="T760" s="52"/>
      <c r="U760" s="52"/>
    </row>
    <row r="761" spans="1:21" ht="41.4" x14ac:dyDescent="0.3">
      <c r="A761" s="52">
        <f>MAX($A$2:A760)+1</f>
        <v>455</v>
      </c>
      <c r="B761" s="53" t="s">
        <v>424</v>
      </c>
      <c r="C761" s="60" t="s">
        <v>951</v>
      </c>
      <c r="D761" s="60" t="str">
        <f t="shared" si="22"/>
        <v xml:space="preserve">Старший охранник (Северная площадь, пост охраны № 28) </v>
      </c>
      <c r="E761" s="60" t="str">
        <f t="shared" si="23"/>
        <v>20230165</v>
      </c>
      <c r="F761" s="55" t="s">
        <v>205</v>
      </c>
      <c r="G761" s="55"/>
      <c r="H761" s="55"/>
      <c r="I761" s="55"/>
      <c r="J761" s="55"/>
      <c r="K761" s="55"/>
      <c r="L761" s="56"/>
      <c r="M761" s="57">
        <v>1</v>
      </c>
      <c r="N761" s="59">
        <v>45622</v>
      </c>
      <c r="O761" s="58">
        <f>IF(F761=$P$1,DATE(YEAR(N761)+1,MONTH(N761),DAY(N761)),IF(F761=$Q$1,DATE(YEAR(N761)+1,MONTH(N761),DAY(N761)),IF(F761=$R$1,DATE(YEAR(N761)+3,MONTH(N761),DAY(N761)),IF(F761=$S$1,DATE(YEAR(N761)+1,MONTH(N761),DAY(N761)),IF(F761=$T$1,DATE(YEAR(N761)+1,MONTH(N761),DAY(N761)),IF(F761=$U$1,DATE(YEAR(N761)+1,MONTH(N761),DAY(N761)),IF(F761="ЭМИ ПЧ 50",DATE(YEAR(N761)+3,MONTH(N761),DAY(N761)),"ошибка")))))))</f>
        <v>45987</v>
      </c>
      <c r="P761" s="52">
        <v>1</v>
      </c>
      <c r="Q761" s="52"/>
      <c r="R761" s="52"/>
      <c r="S761" s="52"/>
      <c r="T761" s="52"/>
      <c r="U761" s="52"/>
    </row>
    <row r="762" spans="1:21" ht="27.6" x14ac:dyDescent="0.3">
      <c r="A762" s="52">
        <f>MAX($A$2:A761)+1</f>
        <v>456</v>
      </c>
      <c r="B762" s="53" t="s">
        <v>424</v>
      </c>
      <c r="C762" s="60" t="s">
        <v>524</v>
      </c>
      <c r="D762" s="60" t="str">
        <f t="shared" si="22"/>
        <v>Охранник</v>
      </c>
      <c r="E762" s="60" t="str">
        <f t="shared" si="23"/>
        <v>20230166</v>
      </c>
      <c r="F762" s="55" t="s">
        <v>205</v>
      </c>
      <c r="G762" s="55"/>
      <c r="H762" s="55"/>
      <c r="I762" s="55"/>
      <c r="J762" s="55"/>
      <c r="K762" s="55"/>
      <c r="L762" s="56"/>
      <c r="M762" s="57">
        <v>1</v>
      </c>
      <c r="N762" s="58">
        <v>45622</v>
      </c>
      <c r="O762" s="58">
        <f>IF(F762=$P$1,DATE(YEAR(N762)+1,MONTH(N762),DAY(N762)),IF(F762=$Q$1,DATE(YEAR(N762)+1,MONTH(N762),DAY(N762)),IF(F762=$R$1,DATE(YEAR(N762)+3,MONTH(N762),DAY(N762)),IF(F762=$S$1,DATE(YEAR(N762)+1,MONTH(N762),DAY(N762)),IF(F762=$T$1,DATE(YEAR(N762)+1,MONTH(N762),DAY(N762)),IF(F762=$U$1,DATE(YEAR(N762)+1,MONTH(N762),DAY(N762)),IF(F762="ЭМИ ПЧ 50",DATE(YEAR(N762)+3,MONTH(N762),DAY(N762)),"ошибка")))))))</f>
        <v>45987</v>
      </c>
      <c r="P762" s="52">
        <v>1</v>
      </c>
      <c r="Q762" s="52"/>
      <c r="R762" s="52"/>
      <c r="S762" s="52"/>
      <c r="T762" s="52"/>
      <c r="U762" s="52"/>
    </row>
    <row r="763" spans="1:21" ht="27.6" x14ac:dyDescent="0.3">
      <c r="A763" s="52">
        <f>MAX($A$2:A762)+1</f>
        <v>457</v>
      </c>
      <c r="B763" s="53" t="s">
        <v>424</v>
      </c>
      <c r="C763" s="60" t="s">
        <v>525</v>
      </c>
      <c r="D763" s="60" t="str">
        <f t="shared" si="22"/>
        <v>Охранник</v>
      </c>
      <c r="E763" s="60" t="str">
        <f t="shared" si="23"/>
        <v>20230167</v>
      </c>
      <c r="F763" s="55" t="s">
        <v>205</v>
      </c>
      <c r="G763" s="55"/>
      <c r="H763" s="55"/>
      <c r="I763" s="55"/>
      <c r="J763" s="55"/>
      <c r="K763" s="55"/>
      <c r="L763" s="56"/>
      <c r="M763" s="57">
        <v>1</v>
      </c>
      <c r="N763" s="59">
        <v>45622</v>
      </c>
      <c r="O763" s="58">
        <f>IF(F763=$P$1,DATE(YEAR(N763)+1,MONTH(N763),DAY(N763)),IF(F763=$Q$1,DATE(YEAR(N763)+1,MONTH(N763),DAY(N763)),IF(F763=$R$1,DATE(YEAR(N763)+3,MONTH(N763),DAY(N763)),IF(F763=$S$1,DATE(YEAR(N763)+1,MONTH(N763),DAY(N763)),IF(F763=$T$1,DATE(YEAR(N763)+1,MONTH(N763),DAY(N763)),IF(F763=$U$1,DATE(YEAR(N763)+1,MONTH(N763),DAY(N763)),IF(F763="ЭМИ ПЧ 50",DATE(YEAR(N763)+3,MONTH(N763),DAY(N763)),"ошибка")))))))</f>
        <v>45987</v>
      </c>
      <c r="P763" s="52">
        <v>1</v>
      </c>
      <c r="Q763" s="52"/>
      <c r="R763" s="52"/>
      <c r="S763" s="52"/>
      <c r="T763" s="52"/>
      <c r="U763" s="52"/>
    </row>
    <row r="764" spans="1:21" ht="27.6" x14ac:dyDescent="0.3">
      <c r="A764" s="52">
        <f>MAX($A$2:A763)+1</f>
        <v>458</v>
      </c>
      <c r="B764" s="53" t="s">
        <v>424</v>
      </c>
      <c r="C764" s="60" t="s">
        <v>526</v>
      </c>
      <c r="D764" s="60" t="str">
        <f t="shared" si="22"/>
        <v>Охранник</v>
      </c>
      <c r="E764" s="60" t="str">
        <f t="shared" si="23"/>
        <v>20230168</v>
      </c>
      <c r="F764" s="55" t="s">
        <v>205</v>
      </c>
      <c r="G764" s="55"/>
      <c r="H764" s="55"/>
      <c r="I764" s="55"/>
      <c r="J764" s="55"/>
      <c r="K764" s="55"/>
      <c r="L764" s="56"/>
      <c r="M764" s="57">
        <v>1</v>
      </c>
      <c r="N764" s="58">
        <v>45622</v>
      </c>
      <c r="O764" s="58">
        <f>IF(F764=$P$1,DATE(YEAR(N764)+1,MONTH(N764),DAY(N764)),IF(F764=$Q$1,DATE(YEAR(N764)+1,MONTH(N764),DAY(N764)),IF(F764=$R$1,DATE(YEAR(N764)+3,MONTH(N764),DAY(N764)),IF(F764=$S$1,DATE(YEAR(N764)+1,MONTH(N764),DAY(N764)),IF(F764=$T$1,DATE(YEAR(N764)+1,MONTH(N764),DAY(N764)),IF(F764=$U$1,DATE(YEAR(N764)+1,MONTH(N764),DAY(N764)),IF(F764="ЭМИ ПЧ 50",DATE(YEAR(N764)+3,MONTH(N764),DAY(N764)),"ошибка")))))))</f>
        <v>45987</v>
      </c>
      <c r="P764" s="52">
        <v>1</v>
      </c>
      <c r="Q764" s="52"/>
      <c r="R764" s="52"/>
      <c r="S764" s="52"/>
      <c r="T764" s="52"/>
      <c r="U764" s="52"/>
    </row>
    <row r="765" spans="1:21" ht="27.6" x14ac:dyDescent="0.3">
      <c r="A765" s="52">
        <f>MAX($A$2:A764)+1</f>
        <v>459</v>
      </c>
      <c r="B765" s="53" t="s">
        <v>424</v>
      </c>
      <c r="C765" s="60" t="s">
        <v>527</v>
      </c>
      <c r="D765" s="60" t="str">
        <f t="shared" si="22"/>
        <v>Охранник</v>
      </c>
      <c r="E765" s="60" t="str">
        <f t="shared" si="23"/>
        <v>20230169</v>
      </c>
      <c r="F765" s="55" t="s">
        <v>205</v>
      </c>
      <c r="G765" s="55"/>
      <c r="H765" s="55"/>
      <c r="I765" s="55"/>
      <c r="J765" s="55"/>
      <c r="K765" s="55"/>
      <c r="L765" s="56"/>
      <c r="M765" s="57">
        <v>1</v>
      </c>
      <c r="N765" s="59">
        <v>45622</v>
      </c>
      <c r="O765" s="58">
        <f>IF(F765=$P$1,DATE(YEAR(N765)+1,MONTH(N765),DAY(N765)),IF(F765=$Q$1,DATE(YEAR(N765)+1,MONTH(N765),DAY(N765)),IF(F765=$R$1,DATE(YEAR(N765)+3,MONTH(N765),DAY(N765)),IF(F765=$S$1,DATE(YEAR(N765)+1,MONTH(N765),DAY(N765)),IF(F765=$T$1,DATE(YEAR(N765)+1,MONTH(N765),DAY(N765)),IF(F765=$U$1,DATE(YEAR(N765)+1,MONTH(N765),DAY(N765)),IF(F765="ЭМИ ПЧ 50",DATE(YEAR(N765)+3,MONTH(N765),DAY(N765)),"ошибка")))))))</f>
        <v>45987</v>
      </c>
      <c r="P765" s="52">
        <v>1</v>
      </c>
      <c r="Q765" s="52"/>
      <c r="R765" s="52"/>
      <c r="S765" s="52"/>
      <c r="T765" s="52"/>
      <c r="U765" s="52"/>
    </row>
    <row r="766" spans="1:21" ht="27.6" x14ac:dyDescent="0.3">
      <c r="A766" s="52">
        <f>MAX($A$2:A765)+1</f>
        <v>460</v>
      </c>
      <c r="B766" s="53" t="s">
        <v>424</v>
      </c>
      <c r="C766" s="60" t="s">
        <v>528</v>
      </c>
      <c r="D766" s="60" t="str">
        <f t="shared" si="22"/>
        <v>Охранник</v>
      </c>
      <c r="E766" s="60" t="str">
        <f t="shared" si="23"/>
        <v>20230170</v>
      </c>
      <c r="F766" s="55" t="s">
        <v>205</v>
      </c>
      <c r="G766" s="55"/>
      <c r="H766" s="55"/>
      <c r="I766" s="55"/>
      <c r="J766" s="55"/>
      <c r="K766" s="55"/>
      <c r="L766" s="56"/>
      <c r="M766" s="57">
        <v>1</v>
      </c>
      <c r="N766" s="58">
        <v>45622</v>
      </c>
      <c r="O766" s="58">
        <f>IF(F766=$P$1,DATE(YEAR(N766)+1,MONTH(N766),DAY(N766)),IF(F766=$Q$1,DATE(YEAR(N766)+1,MONTH(N766),DAY(N766)),IF(F766=$R$1,DATE(YEAR(N766)+3,MONTH(N766),DAY(N766)),IF(F766=$S$1,DATE(YEAR(N766)+1,MONTH(N766),DAY(N766)),IF(F766=$T$1,DATE(YEAR(N766)+1,MONTH(N766),DAY(N766)),IF(F766=$U$1,DATE(YEAR(N766)+1,MONTH(N766),DAY(N766)),IF(F766="ЭМИ ПЧ 50",DATE(YEAR(N766)+3,MONTH(N766),DAY(N766)),"ошибка")))))))</f>
        <v>45987</v>
      </c>
      <c r="P766" s="52">
        <v>1</v>
      </c>
      <c r="Q766" s="52"/>
      <c r="R766" s="52"/>
      <c r="S766" s="52"/>
      <c r="T766" s="52"/>
      <c r="U766" s="52"/>
    </row>
    <row r="767" spans="1:21" ht="27.6" x14ac:dyDescent="0.3">
      <c r="A767" s="52">
        <f>MAX($A$2:A766)+1</f>
        <v>461</v>
      </c>
      <c r="B767" s="53" t="s">
        <v>424</v>
      </c>
      <c r="C767" s="60" t="s">
        <v>529</v>
      </c>
      <c r="D767" s="60" t="str">
        <f t="shared" si="22"/>
        <v>Охранник</v>
      </c>
      <c r="E767" s="60" t="str">
        <f t="shared" si="23"/>
        <v>20230171</v>
      </c>
      <c r="F767" s="55" t="s">
        <v>205</v>
      </c>
      <c r="G767" s="55"/>
      <c r="H767" s="55"/>
      <c r="I767" s="55"/>
      <c r="J767" s="55"/>
      <c r="K767" s="55"/>
      <c r="L767" s="56"/>
      <c r="M767" s="57">
        <v>1</v>
      </c>
      <c r="N767" s="59">
        <v>45622</v>
      </c>
      <c r="O767" s="58">
        <f>IF(F767=$P$1,DATE(YEAR(N767)+1,MONTH(N767),DAY(N767)),IF(F767=$Q$1,DATE(YEAR(N767)+1,MONTH(N767),DAY(N767)),IF(F767=$R$1,DATE(YEAR(N767)+3,MONTH(N767),DAY(N767)),IF(F767=$S$1,DATE(YEAR(N767)+1,MONTH(N767),DAY(N767)),IF(F767=$T$1,DATE(YEAR(N767)+1,MONTH(N767),DAY(N767)),IF(F767=$U$1,DATE(YEAR(N767)+1,MONTH(N767),DAY(N767)),IF(F767="ЭМИ ПЧ 50",DATE(YEAR(N767)+3,MONTH(N767),DAY(N767)),"ошибка")))))))</f>
        <v>45987</v>
      </c>
      <c r="P767" s="52">
        <v>1</v>
      </c>
      <c r="Q767" s="52"/>
      <c r="R767" s="52"/>
      <c r="S767" s="52"/>
      <c r="T767" s="52"/>
      <c r="U767" s="52"/>
    </row>
    <row r="768" spans="1:21" ht="27.6" x14ac:dyDescent="0.3">
      <c r="A768" s="52">
        <f>MAX($A$2:A767)+1</f>
        <v>462</v>
      </c>
      <c r="B768" s="53" t="s">
        <v>424</v>
      </c>
      <c r="C768" s="60" t="s">
        <v>530</v>
      </c>
      <c r="D768" s="60" t="str">
        <f t="shared" si="22"/>
        <v>Охранник</v>
      </c>
      <c r="E768" s="60" t="str">
        <f t="shared" si="23"/>
        <v>20230172</v>
      </c>
      <c r="F768" s="55" t="s">
        <v>205</v>
      </c>
      <c r="G768" s="55"/>
      <c r="H768" s="55"/>
      <c r="I768" s="55"/>
      <c r="J768" s="55"/>
      <c r="K768" s="55"/>
      <c r="L768" s="56"/>
      <c r="M768" s="57">
        <v>1</v>
      </c>
      <c r="N768" s="58">
        <v>45622</v>
      </c>
      <c r="O768" s="58">
        <f>IF(F768=$P$1,DATE(YEAR(N768)+1,MONTH(N768),DAY(N768)),IF(F768=$Q$1,DATE(YEAR(N768)+1,MONTH(N768),DAY(N768)),IF(F768=$R$1,DATE(YEAR(N768)+3,MONTH(N768),DAY(N768)),IF(F768=$S$1,DATE(YEAR(N768)+1,MONTH(N768),DAY(N768)),IF(F768=$T$1,DATE(YEAR(N768)+1,MONTH(N768),DAY(N768)),IF(F768=$U$1,DATE(YEAR(N768)+1,MONTH(N768),DAY(N768)),IF(F768="ЭМИ ПЧ 50",DATE(YEAR(N768)+3,MONTH(N768),DAY(N768)),"ошибка")))))))</f>
        <v>45987</v>
      </c>
      <c r="P768" s="52">
        <v>1</v>
      </c>
      <c r="Q768" s="52"/>
      <c r="R768" s="52"/>
      <c r="S768" s="52"/>
      <c r="T768" s="52"/>
      <c r="U768" s="52"/>
    </row>
    <row r="769" spans="1:21" ht="27.6" x14ac:dyDescent="0.3">
      <c r="A769" s="52">
        <f>MAX($A$2:A768)+1</f>
        <v>463</v>
      </c>
      <c r="B769" s="53" t="s">
        <v>424</v>
      </c>
      <c r="C769" s="60" t="s">
        <v>531</v>
      </c>
      <c r="D769" s="60" t="str">
        <f t="shared" si="22"/>
        <v>Охранник</v>
      </c>
      <c r="E769" s="60" t="str">
        <f t="shared" si="23"/>
        <v>20230173</v>
      </c>
      <c r="F769" s="55" t="s">
        <v>205</v>
      </c>
      <c r="G769" s="55"/>
      <c r="H769" s="55"/>
      <c r="I769" s="55"/>
      <c r="J769" s="55"/>
      <c r="K769" s="55"/>
      <c r="L769" s="56"/>
      <c r="M769" s="57">
        <v>1</v>
      </c>
      <c r="N769" s="59">
        <v>45622</v>
      </c>
      <c r="O769" s="58">
        <f>IF(F769=$P$1,DATE(YEAR(N769)+1,MONTH(N769),DAY(N769)),IF(F769=$Q$1,DATE(YEAR(N769)+1,MONTH(N769),DAY(N769)),IF(F769=$R$1,DATE(YEAR(N769)+3,MONTH(N769),DAY(N769)),IF(F769=$S$1,DATE(YEAR(N769)+1,MONTH(N769),DAY(N769)),IF(F769=$T$1,DATE(YEAR(N769)+1,MONTH(N769),DAY(N769)),IF(F769=$U$1,DATE(YEAR(N769)+1,MONTH(N769),DAY(N769)),IF(F769="ЭМИ ПЧ 50",DATE(YEAR(N769)+3,MONTH(N769),DAY(N769)),"ошибка")))))))</f>
        <v>45987</v>
      </c>
      <c r="P769" s="52">
        <v>1</v>
      </c>
      <c r="Q769" s="52"/>
      <c r="R769" s="52"/>
      <c r="S769" s="52"/>
      <c r="T769" s="52"/>
      <c r="U769" s="52"/>
    </row>
    <row r="770" spans="1:21" ht="27.6" x14ac:dyDescent="0.3">
      <c r="A770" s="52">
        <f>MAX($A$2:A769)+1</f>
        <v>464</v>
      </c>
      <c r="B770" s="53" t="s">
        <v>424</v>
      </c>
      <c r="C770" s="60" t="s">
        <v>532</v>
      </c>
      <c r="D770" s="60" t="str">
        <f t="shared" si="22"/>
        <v>Старший охранник</v>
      </c>
      <c r="E770" s="60" t="str">
        <f t="shared" si="23"/>
        <v>20230174</v>
      </c>
      <c r="F770" s="55" t="s">
        <v>205</v>
      </c>
      <c r="G770" s="55"/>
      <c r="H770" s="55"/>
      <c r="I770" s="55"/>
      <c r="J770" s="55"/>
      <c r="K770" s="55"/>
      <c r="L770" s="56"/>
      <c r="M770" s="57">
        <v>1</v>
      </c>
      <c r="N770" s="58">
        <v>45622</v>
      </c>
      <c r="O770" s="58">
        <f>IF(F770=$P$1,DATE(YEAR(N770)+1,MONTH(N770),DAY(N770)),IF(F770=$Q$1,DATE(YEAR(N770)+1,MONTH(N770),DAY(N770)),IF(F770=$R$1,DATE(YEAR(N770)+3,MONTH(N770),DAY(N770)),IF(F770=$S$1,DATE(YEAR(N770)+1,MONTH(N770),DAY(N770)),IF(F770=$T$1,DATE(YEAR(N770)+1,MONTH(N770),DAY(N770)),IF(F770=$U$1,DATE(YEAR(N770)+1,MONTH(N770),DAY(N770)),IF(F770="ЭМИ ПЧ 50",DATE(YEAR(N770)+3,MONTH(N770),DAY(N770)),"ошибка")))))))</f>
        <v>45987</v>
      </c>
      <c r="P770" s="52">
        <v>1</v>
      </c>
      <c r="Q770" s="52"/>
      <c r="R770" s="52"/>
      <c r="S770" s="52"/>
      <c r="T770" s="52"/>
      <c r="U770" s="52"/>
    </row>
    <row r="771" spans="1:21" ht="27.6" x14ac:dyDescent="0.3">
      <c r="A771" s="52">
        <f>MAX($A$2:A770)+1</f>
        <v>465</v>
      </c>
      <c r="B771" s="53" t="s">
        <v>424</v>
      </c>
      <c r="C771" s="60" t="s">
        <v>533</v>
      </c>
      <c r="D771" s="60" t="str">
        <f t="shared" si="22"/>
        <v>Охранник</v>
      </c>
      <c r="E771" s="60" t="str">
        <f t="shared" si="23"/>
        <v>20230175</v>
      </c>
      <c r="F771" s="55" t="s">
        <v>205</v>
      </c>
      <c r="G771" s="55"/>
      <c r="H771" s="55"/>
      <c r="I771" s="55"/>
      <c r="J771" s="55"/>
      <c r="K771" s="55"/>
      <c r="L771" s="56"/>
      <c r="M771" s="57">
        <v>1</v>
      </c>
      <c r="N771" s="59">
        <v>45622</v>
      </c>
      <c r="O771" s="58">
        <f>IF(F771=$P$1,DATE(YEAR(N771)+1,MONTH(N771),DAY(N771)),IF(F771=$Q$1,DATE(YEAR(N771)+1,MONTH(N771),DAY(N771)),IF(F771=$R$1,DATE(YEAR(N771)+3,MONTH(N771),DAY(N771)),IF(F771=$S$1,DATE(YEAR(N771)+1,MONTH(N771),DAY(N771)),IF(F771=$T$1,DATE(YEAR(N771)+1,MONTH(N771),DAY(N771)),IF(F771=$U$1,DATE(YEAR(N771)+1,MONTH(N771),DAY(N771)),IF(F771="ЭМИ ПЧ 50",DATE(YEAR(N771)+3,MONTH(N771),DAY(N771)),"ошибка")))))))</f>
        <v>45987</v>
      </c>
      <c r="P771" s="52">
        <v>1</v>
      </c>
      <c r="Q771" s="52"/>
      <c r="R771" s="52"/>
      <c r="S771" s="52"/>
      <c r="T771" s="52"/>
      <c r="U771" s="52"/>
    </row>
    <row r="772" spans="1:21" x14ac:dyDescent="0.3">
      <c r="A772" s="101">
        <f>MAX($A$2:A771)+1</f>
        <v>466</v>
      </c>
      <c r="B772" s="102" t="s">
        <v>424</v>
      </c>
      <c r="C772" s="103" t="s">
        <v>534</v>
      </c>
      <c r="D772" s="60" t="str">
        <f t="shared" si="22"/>
        <v>Охранник</v>
      </c>
      <c r="E772" s="60" t="str">
        <f t="shared" si="23"/>
        <v>20240049</v>
      </c>
      <c r="F772" s="55" t="s">
        <v>205</v>
      </c>
      <c r="G772" s="55"/>
      <c r="H772" s="55"/>
      <c r="I772" s="55"/>
      <c r="J772" s="55"/>
      <c r="K772" s="55"/>
      <c r="L772" s="56"/>
      <c r="M772" s="57">
        <v>1</v>
      </c>
      <c r="N772" s="58">
        <v>45622</v>
      </c>
      <c r="O772" s="58">
        <f>IF(F772=$P$1,DATE(YEAR(N772)+1,MONTH(N772),DAY(N772)),IF(F772=$Q$1,DATE(YEAR(N772)+1,MONTH(N772),DAY(N772)),IF(F772=$R$1,DATE(YEAR(N772)+3,MONTH(N772),DAY(N772)),IF(F772=$S$1,DATE(YEAR(N772)+1,MONTH(N772),DAY(N772)),IF(F772=$T$1,DATE(YEAR(N772)+1,MONTH(N772),DAY(N772)),IF(F772=$U$1,DATE(YEAR(N772)+1,MONTH(N772),DAY(N772)),IF(F772="ЭМИ ПЧ 50",DATE(YEAR(N772)+3,MONTH(N772),DAY(N772)),"ошибка")))))))</f>
        <v>45987</v>
      </c>
      <c r="P772" s="52">
        <v>1</v>
      </c>
      <c r="Q772" s="52">
        <v>1</v>
      </c>
      <c r="R772" s="52"/>
      <c r="S772" s="52"/>
      <c r="T772" s="52"/>
      <c r="U772" s="52"/>
    </row>
    <row r="773" spans="1:21" x14ac:dyDescent="0.3">
      <c r="A773" s="101"/>
      <c r="B773" s="102"/>
      <c r="C773" s="103"/>
      <c r="D773" s="60" t="str">
        <f t="shared" si="22"/>
        <v>Охранник</v>
      </c>
      <c r="E773" s="60" t="str">
        <f t="shared" si="23"/>
        <v>20240049</v>
      </c>
      <c r="F773" s="55" t="s">
        <v>926</v>
      </c>
      <c r="G773" s="55"/>
      <c r="H773" s="55"/>
      <c r="I773" s="55"/>
      <c r="J773" s="55"/>
      <c r="K773" s="55"/>
      <c r="L773" s="56"/>
      <c r="M773" s="57">
        <v>1</v>
      </c>
      <c r="N773" s="59">
        <v>45622</v>
      </c>
      <c r="O773" s="58">
        <f>IF(F773=$P$1,DATE(YEAR(N773)+1,MONTH(N773),DAY(N773)),IF(F773=$Q$1,DATE(YEAR(N773)+1,MONTH(N773),DAY(N773)),IF(F773=$R$1,DATE(YEAR(N773)+3,MONTH(N773),DAY(N773)),IF(F773=$S$1,DATE(YEAR(N773)+1,MONTH(N773),DAY(N773)),IF(F773=$T$1,DATE(YEAR(N773)+1,MONTH(N773),DAY(N773)),IF(F773=$U$1,DATE(YEAR(N773)+1,MONTH(N773),DAY(N773)),IF(F773="ЭМИ ПЧ 50",DATE(YEAR(N773)+3,MONTH(N773),DAY(N773)),"ошибка")))))))</f>
        <v>45987</v>
      </c>
      <c r="P773" s="52"/>
      <c r="Q773" s="52"/>
      <c r="R773" s="52"/>
      <c r="S773" s="52"/>
      <c r="T773" s="52"/>
      <c r="U773" s="52"/>
    </row>
    <row r="774" spans="1:21" ht="27.6" x14ac:dyDescent="0.3">
      <c r="A774" s="52">
        <f>MAX($A$2:A773)+1</f>
        <v>467</v>
      </c>
      <c r="B774" s="54" t="s">
        <v>424</v>
      </c>
      <c r="C774" s="54" t="s">
        <v>535</v>
      </c>
      <c r="D774" s="54" t="str">
        <f t="shared" si="22"/>
        <v>Начальник отделения</v>
      </c>
      <c r="E774" s="54" t="str">
        <f t="shared" si="23"/>
        <v>1201030002</v>
      </c>
      <c r="F774" s="55" t="s">
        <v>205</v>
      </c>
      <c r="G774" s="55"/>
      <c r="H774" s="55"/>
      <c r="I774" s="55"/>
      <c r="J774" s="55"/>
      <c r="K774" s="55"/>
      <c r="L774" s="56"/>
      <c r="M774" s="57">
        <v>1</v>
      </c>
      <c r="N774" s="58">
        <v>45622</v>
      </c>
      <c r="O774" s="58">
        <f>IF(F774=$P$1,DATE(YEAR(N774)+1,MONTH(N774),DAY(N774)),IF(F774=$Q$1,DATE(YEAR(N774)+1,MONTH(N774),DAY(N774)),IF(F774=$R$1,DATE(YEAR(N774)+3,MONTH(N774),DAY(N774)),IF(F774=$S$1,DATE(YEAR(N774)+1,MONTH(N774),DAY(N774)),IF(F774=$T$1,DATE(YEAR(N774)+1,MONTH(N774),DAY(N774)),IF(F774=$U$1,DATE(YEAR(N774)+1,MONTH(N774),DAY(N774)),IF(F774="ЭМИ ПЧ 50",DATE(YEAR(N774)+3,MONTH(N774),DAY(N774)),"ошибка")))))))</f>
        <v>45987</v>
      </c>
      <c r="P774" s="52">
        <v>1</v>
      </c>
      <c r="Q774" s="52"/>
      <c r="R774" s="52"/>
      <c r="S774" s="52"/>
      <c r="T774" s="52"/>
      <c r="U774" s="52"/>
    </row>
    <row r="775" spans="1:21" ht="27.6" x14ac:dyDescent="0.3">
      <c r="A775" s="101">
        <f>MAX($A$2:A774)+1</f>
        <v>468</v>
      </c>
      <c r="B775" s="102" t="s">
        <v>424</v>
      </c>
      <c r="C775" s="103" t="s">
        <v>536</v>
      </c>
      <c r="D775" s="60" t="str">
        <f t="shared" si="22"/>
        <v>Заместитель начальника отделения</v>
      </c>
      <c r="E775" s="60" t="str">
        <f t="shared" si="23"/>
        <v>20240050</v>
      </c>
      <c r="F775" s="55" t="s">
        <v>205</v>
      </c>
      <c r="G775" s="55"/>
      <c r="H775" s="55"/>
      <c r="I775" s="55"/>
      <c r="J775" s="55"/>
      <c r="K775" s="55"/>
      <c r="L775" s="56"/>
      <c r="M775" s="57">
        <v>1</v>
      </c>
      <c r="N775" s="59">
        <v>45622</v>
      </c>
      <c r="O775" s="58">
        <f>IF(F775=$P$1,DATE(YEAR(N775)+1,MONTH(N775),DAY(N775)),IF(F775=$Q$1,DATE(YEAR(N775)+1,MONTH(N775),DAY(N775)),IF(F775=$R$1,DATE(YEAR(N775)+3,MONTH(N775),DAY(N775)),IF(F775=$S$1,DATE(YEAR(N775)+1,MONTH(N775),DAY(N775)),IF(F775=$T$1,DATE(YEAR(N775)+1,MONTH(N775),DAY(N775)),IF(F775=$U$1,DATE(YEAR(N775)+1,MONTH(N775),DAY(N775)),IF(F775="ЭМИ ПЧ 50",DATE(YEAR(N775)+3,MONTH(N775),DAY(N775)),"ошибка")))))))</f>
        <v>45987</v>
      </c>
      <c r="P775" s="52">
        <v>1</v>
      </c>
      <c r="Q775" s="52">
        <v>1</v>
      </c>
      <c r="R775" s="52">
        <v>1</v>
      </c>
      <c r="S775" s="52"/>
      <c r="T775" s="52"/>
      <c r="U775" s="52"/>
    </row>
    <row r="776" spans="1:21" ht="27.6" x14ac:dyDescent="0.3">
      <c r="A776" s="101"/>
      <c r="B776" s="102"/>
      <c r="C776" s="103"/>
      <c r="D776" s="60" t="str">
        <f t="shared" si="22"/>
        <v>Заместитель начальника отделения</v>
      </c>
      <c r="E776" s="60" t="str">
        <f t="shared" si="23"/>
        <v>20240050</v>
      </c>
      <c r="F776" s="55" t="s">
        <v>926</v>
      </c>
      <c r="G776" s="55"/>
      <c r="H776" s="55"/>
      <c r="I776" s="55"/>
      <c r="J776" s="55"/>
      <c r="K776" s="55"/>
      <c r="L776" s="56"/>
      <c r="M776" s="57">
        <v>1</v>
      </c>
      <c r="N776" s="58">
        <v>45622</v>
      </c>
      <c r="O776" s="58">
        <f>IF(F776=$P$1,DATE(YEAR(N776)+1,MONTH(N776),DAY(N776)),IF(F776=$Q$1,DATE(YEAR(N776)+1,MONTH(N776),DAY(N776)),IF(F776=$R$1,DATE(YEAR(N776)+3,MONTH(N776),DAY(N776)),IF(F776=$S$1,DATE(YEAR(N776)+1,MONTH(N776),DAY(N776)),IF(F776=$T$1,DATE(YEAR(N776)+1,MONTH(N776),DAY(N776)),IF(F776=$U$1,DATE(YEAR(N776)+1,MONTH(N776),DAY(N776)),IF(F776="ЭМИ ПЧ 50",DATE(YEAR(N776)+3,MONTH(N776),DAY(N776)),"ошибка")))))))</f>
        <v>45987</v>
      </c>
      <c r="P776" s="52"/>
      <c r="Q776" s="52"/>
      <c r="R776" s="52"/>
      <c r="S776" s="52"/>
      <c r="T776" s="52"/>
      <c r="U776" s="52"/>
    </row>
    <row r="777" spans="1:21" ht="27.6" x14ac:dyDescent="0.3">
      <c r="A777" s="101"/>
      <c r="B777" s="102"/>
      <c r="C777" s="103"/>
      <c r="D777" s="60" t="str">
        <f t="shared" si="22"/>
        <v>Заместитель начальника отделения</v>
      </c>
      <c r="E777" s="60" t="str">
        <f t="shared" si="23"/>
        <v>20240050</v>
      </c>
      <c r="F777" s="55" t="s">
        <v>9</v>
      </c>
      <c r="G777" s="55"/>
      <c r="H777" s="55"/>
      <c r="I777" s="55"/>
      <c r="J777" s="55"/>
      <c r="K777" s="55"/>
      <c r="L777" s="56"/>
      <c r="M777" s="57">
        <v>1</v>
      </c>
      <c r="N777" s="59">
        <v>45622</v>
      </c>
      <c r="O777" s="58">
        <f>IF(F777=$P$1,DATE(YEAR(N777)+1,MONTH(N777),DAY(N777)),IF(F777=$Q$1,DATE(YEAR(N777)+1,MONTH(N777),DAY(N777)),IF(F777=$R$1,DATE(YEAR(N777)+3,MONTH(N777),DAY(N777)),IF(F777=$S$1,DATE(YEAR(N777)+1,MONTH(N777),DAY(N777)),IF(F777=$T$1,DATE(YEAR(N777)+1,MONTH(N777),DAY(N777)),IF(F777=$U$1,DATE(YEAR(N777)+1,MONTH(N777),DAY(N777)),IF(F777="ЭМИ ПЧ 50",DATE(YEAR(N777)+3,MONTH(N777),DAY(N777)),"ошибка")))))))</f>
        <v>46717</v>
      </c>
      <c r="P777" s="52"/>
      <c r="Q777" s="52"/>
      <c r="R777" s="52"/>
      <c r="S777" s="52"/>
      <c r="T777" s="52"/>
      <c r="U777" s="52"/>
    </row>
    <row r="778" spans="1:21" ht="27.6" x14ac:dyDescent="0.3">
      <c r="A778" s="101">
        <f>MAX($A$2:A777)+1</f>
        <v>469</v>
      </c>
      <c r="B778" s="102" t="s">
        <v>424</v>
      </c>
      <c r="C778" s="103" t="s">
        <v>537</v>
      </c>
      <c r="D778" s="60" t="str">
        <f t="shared" ref="D778:D841" si="24">IF(IFERROR(MID(C778,1,SEARCH(CHAR(10),C778,1)-1),0)=0,D777,MID(C778,1,SEARCH(CHAR(10),C778,1)-1))</f>
        <v>Заместитель начальника отделения</v>
      </c>
      <c r="E778" s="60" t="str">
        <f t="shared" ref="E778:E841" si="25">IF(IFERROR(MID(C778,SEARCH(CHAR(10),C778,1)+1,LEN(C778)-LEN(D778)),0)=0,E777,MID(C778,SEARCH(CHAR(10),C778,1)+1,LEN(C778)-LEN(D778)))</f>
        <v>20230288</v>
      </c>
      <c r="F778" s="55" t="s">
        <v>205</v>
      </c>
      <c r="G778" s="55"/>
      <c r="H778" s="55"/>
      <c r="I778" s="55"/>
      <c r="J778" s="55"/>
      <c r="K778" s="55"/>
      <c r="L778" s="56"/>
      <c r="M778" s="57">
        <v>1</v>
      </c>
      <c r="N778" s="58">
        <v>45622</v>
      </c>
      <c r="O778" s="58">
        <f>IF(F778=$P$1,DATE(YEAR(N778)+1,MONTH(N778),DAY(N778)),IF(F778=$Q$1,DATE(YEAR(N778)+1,MONTH(N778),DAY(N778)),IF(F778=$R$1,DATE(YEAR(N778)+3,MONTH(N778),DAY(N778)),IF(F778=$S$1,DATE(YEAR(N778)+1,MONTH(N778),DAY(N778)),IF(F778=$T$1,DATE(YEAR(N778)+1,MONTH(N778),DAY(N778)),IF(F778=$U$1,DATE(YEAR(N778)+1,MONTH(N778),DAY(N778)),IF(F778="ЭМИ ПЧ 50",DATE(YEAR(N778)+3,MONTH(N778),DAY(N778)),"ошибка")))))))</f>
        <v>45987</v>
      </c>
      <c r="P778" s="52">
        <v>1</v>
      </c>
      <c r="Q778" s="52">
        <v>1</v>
      </c>
      <c r="R778" s="52"/>
      <c r="S778" s="52"/>
      <c r="T778" s="52"/>
      <c r="U778" s="52"/>
    </row>
    <row r="779" spans="1:21" ht="27.6" x14ac:dyDescent="0.3">
      <c r="A779" s="101"/>
      <c r="B779" s="102"/>
      <c r="C779" s="103"/>
      <c r="D779" s="60" t="str">
        <f t="shared" si="24"/>
        <v>Заместитель начальника отделения</v>
      </c>
      <c r="E779" s="60" t="str">
        <f t="shared" si="25"/>
        <v>20230288</v>
      </c>
      <c r="F779" s="55" t="s">
        <v>926</v>
      </c>
      <c r="G779" s="55"/>
      <c r="H779" s="55"/>
      <c r="I779" s="55"/>
      <c r="J779" s="55"/>
      <c r="K779" s="55"/>
      <c r="L779" s="56"/>
      <c r="M779" s="57">
        <v>1</v>
      </c>
      <c r="N779" s="59">
        <v>45622</v>
      </c>
      <c r="O779" s="58">
        <f>IF(F779=$P$1,DATE(YEAR(N779)+1,MONTH(N779),DAY(N779)),IF(F779=$Q$1,DATE(YEAR(N779)+1,MONTH(N779),DAY(N779)),IF(F779=$R$1,DATE(YEAR(N779)+3,MONTH(N779),DAY(N779)),IF(F779=$S$1,DATE(YEAR(N779)+1,MONTH(N779),DAY(N779)),IF(F779=$T$1,DATE(YEAR(N779)+1,MONTH(N779),DAY(N779)),IF(F779=$U$1,DATE(YEAR(N779)+1,MONTH(N779),DAY(N779)),IF(F779="ЭМИ ПЧ 50",DATE(YEAR(N779)+3,MONTH(N779),DAY(N779)),"ошибка")))))))</f>
        <v>45987</v>
      </c>
      <c r="P779" s="52"/>
      <c r="Q779" s="52"/>
      <c r="R779" s="52"/>
      <c r="S779" s="52"/>
      <c r="T779" s="52"/>
      <c r="U779" s="52"/>
    </row>
    <row r="780" spans="1:21" ht="27.6" x14ac:dyDescent="0.3">
      <c r="A780" s="52">
        <f>MAX($A$2:A779)+1</f>
        <v>470</v>
      </c>
      <c r="B780" s="53" t="s">
        <v>424</v>
      </c>
      <c r="C780" s="60" t="s">
        <v>538</v>
      </c>
      <c r="D780" s="60" t="str">
        <f t="shared" si="24"/>
        <v>Начальник смены</v>
      </c>
      <c r="E780" s="60" t="str">
        <f t="shared" si="25"/>
        <v>20230107</v>
      </c>
      <c r="F780" s="55" t="s">
        <v>205</v>
      </c>
      <c r="G780" s="55"/>
      <c r="H780" s="55"/>
      <c r="I780" s="55"/>
      <c r="J780" s="55"/>
      <c r="K780" s="55"/>
      <c r="L780" s="56"/>
      <c r="M780" s="57">
        <v>1</v>
      </c>
      <c r="N780" s="58">
        <v>45622</v>
      </c>
      <c r="O780" s="58">
        <f>IF(F780=$P$1,DATE(YEAR(N780)+1,MONTH(N780),DAY(N780)),IF(F780=$Q$1,DATE(YEAR(N780)+1,MONTH(N780),DAY(N780)),IF(F780=$R$1,DATE(YEAR(N780)+3,MONTH(N780),DAY(N780)),IF(F780=$S$1,DATE(YEAR(N780)+1,MONTH(N780),DAY(N780)),IF(F780=$T$1,DATE(YEAR(N780)+1,MONTH(N780),DAY(N780)),IF(F780=$U$1,DATE(YEAR(N780)+1,MONTH(N780),DAY(N780)),IF(F780="ЭМИ ПЧ 50",DATE(YEAR(N780)+3,MONTH(N780),DAY(N780)),"ошибка")))))))</f>
        <v>45987</v>
      </c>
      <c r="P780" s="52">
        <v>1</v>
      </c>
      <c r="Q780" s="52"/>
      <c r="R780" s="52"/>
      <c r="S780" s="52"/>
      <c r="T780" s="52"/>
      <c r="U780" s="52"/>
    </row>
    <row r="781" spans="1:21" x14ac:dyDescent="0.3">
      <c r="A781" s="101">
        <f>MAX($A$2:A780)+1</f>
        <v>471</v>
      </c>
      <c r="B781" s="102" t="s">
        <v>424</v>
      </c>
      <c r="C781" s="103" t="s">
        <v>539</v>
      </c>
      <c r="D781" s="60" t="str">
        <f t="shared" si="24"/>
        <v>Старший охранник (ЛПО № 2)</v>
      </c>
      <c r="E781" s="60" t="str">
        <f t="shared" si="25"/>
        <v>202400051</v>
      </c>
      <c r="F781" s="55" t="s">
        <v>205</v>
      </c>
      <c r="G781" s="55"/>
      <c r="H781" s="55"/>
      <c r="I781" s="55"/>
      <c r="J781" s="55"/>
      <c r="K781" s="55"/>
      <c r="L781" s="56"/>
      <c r="M781" s="57">
        <v>1</v>
      </c>
      <c r="N781" s="59">
        <v>45622</v>
      </c>
      <c r="O781" s="58">
        <f>IF(F781=$P$1,DATE(YEAR(N781)+1,MONTH(N781),DAY(N781)),IF(F781=$Q$1,DATE(YEAR(N781)+1,MONTH(N781),DAY(N781)),IF(F781=$R$1,DATE(YEAR(N781)+3,MONTH(N781),DAY(N781)),IF(F781=$S$1,DATE(YEAR(N781)+1,MONTH(N781),DAY(N781)),IF(F781=$T$1,DATE(YEAR(N781)+1,MONTH(N781),DAY(N781)),IF(F781=$U$1,DATE(YEAR(N781)+1,MONTH(N781),DAY(N781)),IF(F781="ЭМИ ПЧ 50",DATE(YEAR(N781)+3,MONTH(N781),DAY(N781)),"ошибка")))))))</f>
        <v>45987</v>
      </c>
      <c r="P781" s="52">
        <v>1</v>
      </c>
      <c r="Q781" s="52">
        <v>1</v>
      </c>
      <c r="R781" s="52"/>
      <c r="S781" s="52"/>
      <c r="T781" s="52"/>
      <c r="U781" s="52"/>
    </row>
    <row r="782" spans="1:21" x14ac:dyDescent="0.3">
      <c r="A782" s="101"/>
      <c r="B782" s="102"/>
      <c r="C782" s="103"/>
      <c r="D782" s="60" t="str">
        <f t="shared" si="24"/>
        <v>Старший охранник (ЛПО № 2)</v>
      </c>
      <c r="E782" s="60" t="str">
        <f t="shared" si="25"/>
        <v>202400051</v>
      </c>
      <c r="F782" s="55" t="s">
        <v>926</v>
      </c>
      <c r="G782" s="55"/>
      <c r="H782" s="55"/>
      <c r="I782" s="55"/>
      <c r="J782" s="55"/>
      <c r="K782" s="55"/>
      <c r="L782" s="56"/>
      <c r="M782" s="57">
        <v>1</v>
      </c>
      <c r="N782" s="58">
        <v>45622</v>
      </c>
      <c r="O782" s="58">
        <f>IF(F782=$P$1,DATE(YEAR(N782)+1,MONTH(N782),DAY(N782)),IF(F782=$Q$1,DATE(YEAR(N782)+1,MONTH(N782),DAY(N782)),IF(F782=$R$1,DATE(YEAR(N782)+3,MONTH(N782),DAY(N782)),IF(F782=$S$1,DATE(YEAR(N782)+1,MONTH(N782),DAY(N782)),IF(F782=$T$1,DATE(YEAR(N782)+1,MONTH(N782),DAY(N782)),IF(F782=$U$1,DATE(YEAR(N782)+1,MONTH(N782),DAY(N782)),IF(F782="ЭМИ ПЧ 50",DATE(YEAR(N782)+3,MONTH(N782),DAY(N782)),"ошибка")))))))</f>
        <v>45987</v>
      </c>
      <c r="P782" s="52"/>
      <c r="Q782" s="52"/>
      <c r="R782" s="52"/>
      <c r="S782" s="52"/>
      <c r="T782" s="52"/>
      <c r="U782" s="52"/>
    </row>
    <row r="783" spans="1:21" x14ac:dyDescent="0.3">
      <c r="A783" s="101">
        <f>MAX($A$2:A782)+1</f>
        <v>472</v>
      </c>
      <c r="B783" s="102" t="s">
        <v>424</v>
      </c>
      <c r="C783" s="103" t="s">
        <v>540</v>
      </c>
      <c r="D783" s="60" t="str">
        <f t="shared" si="24"/>
        <v>Старший охранник (ЛПО № 2)</v>
      </c>
      <c r="E783" s="60" t="str">
        <f t="shared" si="25"/>
        <v>202400052</v>
      </c>
      <c r="F783" s="55" t="s">
        <v>205</v>
      </c>
      <c r="G783" s="55"/>
      <c r="H783" s="55"/>
      <c r="I783" s="55"/>
      <c r="J783" s="55"/>
      <c r="K783" s="55"/>
      <c r="L783" s="56"/>
      <c r="M783" s="57">
        <v>1</v>
      </c>
      <c r="N783" s="59">
        <v>45622</v>
      </c>
      <c r="O783" s="58">
        <f>IF(F783=$P$1,DATE(YEAR(N783)+1,MONTH(N783),DAY(N783)),IF(F783=$Q$1,DATE(YEAR(N783)+1,MONTH(N783),DAY(N783)),IF(F783=$R$1,DATE(YEAR(N783)+3,MONTH(N783),DAY(N783)),IF(F783=$S$1,DATE(YEAR(N783)+1,MONTH(N783),DAY(N783)),IF(F783=$T$1,DATE(YEAR(N783)+1,MONTH(N783),DAY(N783)),IF(F783=$U$1,DATE(YEAR(N783)+1,MONTH(N783),DAY(N783)),IF(F783="ЭМИ ПЧ 50",DATE(YEAR(N783)+3,MONTH(N783),DAY(N783)),"ошибка")))))))</f>
        <v>45987</v>
      </c>
      <c r="P783" s="52">
        <v>1</v>
      </c>
      <c r="Q783" s="52">
        <v>1</v>
      </c>
      <c r="R783" s="52"/>
      <c r="S783" s="52"/>
      <c r="T783" s="52"/>
      <c r="U783" s="52"/>
    </row>
    <row r="784" spans="1:21" x14ac:dyDescent="0.3">
      <c r="A784" s="101"/>
      <c r="B784" s="102"/>
      <c r="C784" s="103"/>
      <c r="D784" s="60" t="str">
        <f t="shared" si="24"/>
        <v>Старший охранник (ЛПО № 2)</v>
      </c>
      <c r="E784" s="60" t="str">
        <f t="shared" si="25"/>
        <v>202400052</v>
      </c>
      <c r="F784" s="55" t="s">
        <v>926</v>
      </c>
      <c r="G784" s="55"/>
      <c r="H784" s="55"/>
      <c r="I784" s="55"/>
      <c r="J784" s="55"/>
      <c r="K784" s="55"/>
      <c r="L784" s="56"/>
      <c r="M784" s="57">
        <v>1</v>
      </c>
      <c r="N784" s="58">
        <v>45622</v>
      </c>
      <c r="O784" s="58">
        <f>IF(F784=$P$1,DATE(YEAR(N784)+1,MONTH(N784),DAY(N784)),IF(F784=$Q$1,DATE(YEAR(N784)+1,MONTH(N784),DAY(N784)),IF(F784=$R$1,DATE(YEAR(N784)+3,MONTH(N784),DAY(N784)),IF(F784=$S$1,DATE(YEAR(N784)+1,MONTH(N784),DAY(N784)),IF(F784=$T$1,DATE(YEAR(N784)+1,MONTH(N784),DAY(N784)),IF(F784=$U$1,DATE(YEAR(N784)+1,MONTH(N784),DAY(N784)),IF(F784="ЭМИ ПЧ 50",DATE(YEAR(N784)+3,MONTH(N784),DAY(N784)),"ошибка")))))))</f>
        <v>45987</v>
      </c>
      <c r="P784" s="52"/>
      <c r="Q784" s="52"/>
      <c r="R784" s="52"/>
      <c r="S784" s="52"/>
      <c r="T784" s="52"/>
      <c r="U784" s="52"/>
    </row>
    <row r="785" spans="1:21" ht="27.6" x14ac:dyDescent="0.3">
      <c r="A785" s="52">
        <f>MAX($A$2:A784)+1</f>
        <v>473</v>
      </c>
      <c r="B785" s="53" t="s">
        <v>424</v>
      </c>
      <c r="C785" s="60" t="s">
        <v>541</v>
      </c>
      <c r="D785" s="60" t="str">
        <f t="shared" si="24"/>
        <v>Охранник</v>
      </c>
      <c r="E785" s="60" t="str">
        <f t="shared" si="25"/>
        <v>20230137</v>
      </c>
      <c r="F785" s="55" t="s">
        <v>205</v>
      </c>
      <c r="G785" s="55"/>
      <c r="H785" s="55"/>
      <c r="I785" s="55"/>
      <c r="J785" s="55"/>
      <c r="K785" s="55"/>
      <c r="L785" s="56"/>
      <c r="M785" s="57">
        <v>1</v>
      </c>
      <c r="N785" s="59">
        <v>45622</v>
      </c>
      <c r="O785" s="58">
        <f>IF(F785=$P$1,DATE(YEAR(N785)+1,MONTH(N785),DAY(N785)),IF(F785=$Q$1,DATE(YEAR(N785)+1,MONTH(N785),DAY(N785)),IF(F785=$R$1,DATE(YEAR(N785)+3,MONTH(N785),DAY(N785)),IF(F785=$S$1,DATE(YEAR(N785)+1,MONTH(N785),DAY(N785)),IF(F785=$T$1,DATE(YEAR(N785)+1,MONTH(N785),DAY(N785)),IF(F785=$U$1,DATE(YEAR(N785)+1,MONTH(N785),DAY(N785)),IF(F785="ЭМИ ПЧ 50",DATE(YEAR(N785)+3,MONTH(N785),DAY(N785)),"ошибка")))))))</f>
        <v>45987</v>
      </c>
      <c r="P785" s="52">
        <v>1</v>
      </c>
      <c r="Q785" s="52"/>
      <c r="R785" s="52"/>
      <c r="S785" s="52"/>
      <c r="T785" s="52"/>
      <c r="U785" s="52"/>
    </row>
    <row r="786" spans="1:21" ht="27.6" x14ac:dyDescent="0.3">
      <c r="A786" s="52">
        <f>MAX($A$2:A785)+1</f>
        <v>474</v>
      </c>
      <c r="B786" s="53" t="s">
        <v>424</v>
      </c>
      <c r="C786" s="60" t="s">
        <v>542</v>
      </c>
      <c r="D786" s="60" t="str">
        <f t="shared" si="24"/>
        <v>Охранник</v>
      </c>
      <c r="E786" s="60" t="str">
        <f t="shared" si="25"/>
        <v>20230133</v>
      </c>
      <c r="F786" s="55" t="s">
        <v>205</v>
      </c>
      <c r="G786" s="55"/>
      <c r="H786" s="55"/>
      <c r="I786" s="55"/>
      <c r="J786" s="55"/>
      <c r="K786" s="55"/>
      <c r="L786" s="56"/>
      <c r="M786" s="57">
        <v>1</v>
      </c>
      <c r="N786" s="58">
        <v>45622</v>
      </c>
      <c r="O786" s="58">
        <f>IF(F786=$P$1,DATE(YEAR(N786)+1,MONTH(N786),DAY(N786)),IF(F786=$Q$1,DATE(YEAR(N786)+1,MONTH(N786),DAY(N786)),IF(F786=$R$1,DATE(YEAR(N786)+3,MONTH(N786),DAY(N786)),IF(F786=$S$1,DATE(YEAR(N786)+1,MONTH(N786),DAY(N786)),IF(F786=$T$1,DATE(YEAR(N786)+1,MONTH(N786),DAY(N786)),IF(F786=$U$1,DATE(YEAR(N786)+1,MONTH(N786),DAY(N786)),IF(F786="ЭМИ ПЧ 50",DATE(YEAR(N786)+3,MONTH(N786),DAY(N786)),"ошибка")))))))</f>
        <v>45987</v>
      </c>
      <c r="P786" s="52">
        <v>1</v>
      </c>
      <c r="Q786" s="52"/>
      <c r="R786" s="52"/>
      <c r="S786" s="52"/>
      <c r="T786" s="52"/>
      <c r="U786" s="52"/>
    </row>
    <row r="787" spans="1:21" ht="27.6" x14ac:dyDescent="0.3">
      <c r="A787" s="52">
        <f>MAX($A$2:A786)+1</f>
        <v>475</v>
      </c>
      <c r="B787" s="53" t="s">
        <v>424</v>
      </c>
      <c r="C787" s="60" t="s">
        <v>543</v>
      </c>
      <c r="D787" s="60" t="str">
        <f t="shared" si="24"/>
        <v>Охранник</v>
      </c>
      <c r="E787" s="60" t="str">
        <f t="shared" si="25"/>
        <v>20230134</v>
      </c>
      <c r="F787" s="55" t="s">
        <v>205</v>
      </c>
      <c r="G787" s="55"/>
      <c r="H787" s="55"/>
      <c r="I787" s="55"/>
      <c r="J787" s="55"/>
      <c r="K787" s="55"/>
      <c r="L787" s="56"/>
      <c r="M787" s="57">
        <v>1</v>
      </c>
      <c r="N787" s="59">
        <v>45622</v>
      </c>
      <c r="O787" s="58">
        <f>IF(F787=$P$1,DATE(YEAR(N787)+1,MONTH(N787),DAY(N787)),IF(F787=$Q$1,DATE(YEAR(N787)+1,MONTH(N787),DAY(N787)),IF(F787=$R$1,DATE(YEAR(N787)+3,MONTH(N787),DAY(N787)),IF(F787=$S$1,DATE(YEAR(N787)+1,MONTH(N787),DAY(N787)),IF(F787=$T$1,DATE(YEAR(N787)+1,MONTH(N787),DAY(N787)),IF(F787=$U$1,DATE(YEAR(N787)+1,MONTH(N787),DAY(N787)),IF(F787="ЭМИ ПЧ 50",DATE(YEAR(N787)+3,MONTH(N787),DAY(N787)),"ошибка")))))))</f>
        <v>45987</v>
      </c>
      <c r="P787" s="52">
        <v>1</v>
      </c>
      <c r="Q787" s="52"/>
      <c r="R787" s="52"/>
      <c r="S787" s="52"/>
      <c r="T787" s="52"/>
      <c r="U787" s="52"/>
    </row>
    <row r="788" spans="1:21" ht="27.6" x14ac:dyDescent="0.3">
      <c r="A788" s="52">
        <f>MAX($A$2:A787)+1</f>
        <v>476</v>
      </c>
      <c r="B788" s="53" t="s">
        <v>424</v>
      </c>
      <c r="C788" s="60" t="s">
        <v>544</v>
      </c>
      <c r="D788" s="60" t="str">
        <f t="shared" si="24"/>
        <v>Охранник</v>
      </c>
      <c r="E788" s="60" t="str">
        <f t="shared" si="25"/>
        <v>20230135</v>
      </c>
      <c r="F788" s="55" t="s">
        <v>205</v>
      </c>
      <c r="G788" s="55"/>
      <c r="H788" s="55"/>
      <c r="I788" s="55"/>
      <c r="J788" s="55"/>
      <c r="K788" s="55"/>
      <c r="L788" s="56"/>
      <c r="M788" s="57">
        <v>1</v>
      </c>
      <c r="N788" s="58">
        <v>45622</v>
      </c>
      <c r="O788" s="58">
        <f>IF(F788=$P$1,DATE(YEAR(N788)+1,MONTH(N788),DAY(N788)),IF(F788=$Q$1,DATE(YEAR(N788)+1,MONTH(N788),DAY(N788)),IF(F788=$R$1,DATE(YEAR(N788)+3,MONTH(N788),DAY(N788)),IF(F788=$S$1,DATE(YEAR(N788)+1,MONTH(N788),DAY(N788)),IF(F788=$T$1,DATE(YEAR(N788)+1,MONTH(N788),DAY(N788)),IF(F788=$U$1,DATE(YEAR(N788)+1,MONTH(N788),DAY(N788)),IF(F788="ЭМИ ПЧ 50",DATE(YEAR(N788)+3,MONTH(N788),DAY(N788)),"ошибка")))))))</f>
        <v>45987</v>
      </c>
      <c r="P788" s="52">
        <v>1</v>
      </c>
      <c r="Q788" s="52"/>
      <c r="R788" s="52"/>
      <c r="S788" s="52"/>
      <c r="T788" s="52"/>
      <c r="U788" s="52"/>
    </row>
    <row r="789" spans="1:21" ht="27.6" x14ac:dyDescent="0.3">
      <c r="A789" s="52">
        <f>MAX($A$2:A788)+1</f>
        <v>477</v>
      </c>
      <c r="B789" s="53" t="s">
        <v>424</v>
      </c>
      <c r="C789" s="60" t="s">
        <v>545</v>
      </c>
      <c r="D789" s="60" t="str">
        <f t="shared" si="24"/>
        <v>Охранник</v>
      </c>
      <c r="E789" s="60" t="str">
        <f t="shared" si="25"/>
        <v>20230136</v>
      </c>
      <c r="F789" s="55" t="s">
        <v>205</v>
      </c>
      <c r="G789" s="55"/>
      <c r="H789" s="55"/>
      <c r="I789" s="55"/>
      <c r="J789" s="55"/>
      <c r="K789" s="55"/>
      <c r="L789" s="56"/>
      <c r="M789" s="57">
        <v>1</v>
      </c>
      <c r="N789" s="59">
        <v>45622</v>
      </c>
      <c r="O789" s="58">
        <f>IF(F789=$P$1,DATE(YEAR(N789)+1,MONTH(N789),DAY(N789)),IF(F789=$Q$1,DATE(YEAR(N789)+1,MONTH(N789),DAY(N789)),IF(F789=$R$1,DATE(YEAR(N789)+3,MONTH(N789),DAY(N789)),IF(F789=$S$1,DATE(YEAR(N789)+1,MONTH(N789),DAY(N789)),IF(F789=$T$1,DATE(YEAR(N789)+1,MONTH(N789),DAY(N789)),IF(F789=$U$1,DATE(YEAR(N789)+1,MONTH(N789),DAY(N789)),IF(F789="ЭМИ ПЧ 50",DATE(YEAR(N789)+3,MONTH(N789),DAY(N789)),"ошибка")))))))</f>
        <v>45987</v>
      </c>
      <c r="P789" s="52">
        <v>1</v>
      </c>
      <c r="Q789" s="52"/>
      <c r="R789" s="52"/>
      <c r="S789" s="52"/>
      <c r="T789" s="52"/>
      <c r="U789" s="52"/>
    </row>
    <row r="790" spans="1:21" ht="27.6" x14ac:dyDescent="0.3">
      <c r="A790" s="52">
        <f>MAX($A$2:A789)+1</f>
        <v>478</v>
      </c>
      <c r="B790" s="53" t="s">
        <v>424</v>
      </c>
      <c r="C790" s="60" t="s">
        <v>546</v>
      </c>
      <c r="D790" s="60" t="str">
        <f t="shared" si="24"/>
        <v>Охранник</v>
      </c>
      <c r="E790" s="60" t="str">
        <f t="shared" si="25"/>
        <v>20230138</v>
      </c>
      <c r="F790" s="55" t="s">
        <v>205</v>
      </c>
      <c r="G790" s="55"/>
      <c r="H790" s="55"/>
      <c r="I790" s="55"/>
      <c r="J790" s="55"/>
      <c r="K790" s="55"/>
      <c r="L790" s="56"/>
      <c r="M790" s="57">
        <v>1</v>
      </c>
      <c r="N790" s="58">
        <v>45622</v>
      </c>
      <c r="O790" s="58">
        <f>IF(F790=$P$1,DATE(YEAR(N790)+1,MONTH(N790),DAY(N790)),IF(F790=$Q$1,DATE(YEAR(N790)+1,MONTH(N790),DAY(N790)),IF(F790=$R$1,DATE(YEAR(N790)+3,MONTH(N790),DAY(N790)),IF(F790=$S$1,DATE(YEAR(N790)+1,MONTH(N790),DAY(N790)),IF(F790=$T$1,DATE(YEAR(N790)+1,MONTH(N790),DAY(N790)),IF(F790=$U$1,DATE(YEAR(N790)+1,MONTH(N790),DAY(N790)),IF(F790="ЭМИ ПЧ 50",DATE(YEAR(N790)+3,MONTH(N790),DAY(N790)),"ошибка")))))))</f>
        <v>45987</v>
      </c>
      <c r="P790" s="52">
        <v>1</v>
      </c>
      <c r="Q790" s="52"/>
      <c r="R790" s="52"/>
      <c r="S790" s="52"/>
      <c r="T790" s="52"/>
      <c r="U790" s="52"/>
    </row>
    <row r="791" spans="1:21" ht="27.6" x14ac:dyDescent="0.3">
      <c r="A791" s="52">
        <f>MAX($A$2:A790)+1</f>
        <v>479</v>
      </c>
      <c r="B791" s="53" t="s">
        <v>424</v>
      </c>
      <c r="C791" s="60" t="s">
        <v>547</v>
      </c>
      <c r="D791" s="60" t="str">
        <f t="shared" si="24"/>
        <v>Охранник</v>
      </c>
      <c r="E791" s="60" t="str">
        <f t="shared" si="25"/>
        <v>20230139</v>
      </c>
      <c r="F791" s="55" t="s">
        <v>205</v>
      </c>
      <c r="G791" s="55"/>
      <c r="H791" s="55"/>
      <c r="I791" s="55"/>
      <c r="J791" s="55"/>
      <c r="K791" s="55"/>
      <c r="L791" s="56"/>
      <c r="M791" s="57">
        <v>1</v>
      </c>
      <c r="N791" s="59">
        <v>45622</v>
      </c>
      <c r="O791" s="58">
        <f>IF(F791=$P$1,DATE(YEAR(N791)+1,MONTH(N791),DAY(N791)),IF(F791=$Q$1,DATE(YEAR(N791)+1,MONTH(N791),DAY(N791)),IF(F791=$R$1,DATE(YEAR(N791)+3,MONTH(N791),DAY(N791)),IF(F791=$S$1,DATE(YEAR(N791)+1,MONTH(N791),DAY(N791)),IF(F791=$T$1,DATE(YEAR(N791)+1,MONTH(N791),DAY(N791)),IF(F791=$U$1,DATE(YEAR(N791)+1,MONTH(N791),DAY(N791)),IF(F791="ЭМИ ПЧ 50",DATE(YEAR(N791)+3,MONTH(N791),DAY(N791)),"ошибка")))))))</f>
        <v>45987</v>
      </c>
      <c r="P791" s="52">
        <v>1</v>
      </c>
      <c r="Q791" s="52"/>
      <c r="R791" s="52"/>
      <c r="S791" s="52"/>
      <c r="T791" s="52"/>
      <c r="U791" s="52"/>
    </row>
    <row r="792" spans="1:21" ht="27.6" x14ac:dyDescent="0.3">
      <c r="A792" s="52">
        <f>MAX($A$2:A791)+1</f>
        <v>480</v>
      </c>
      <c r="B792" s="53" t="s">
        <v>424</v>
      </c>
      <c r="C792" s="60" t="s">
        <v>548</v>
      </c>
      <c r="D792" s="60" t="str">
        <f t="shared" si="24"/>
        <v>Охранник</v>
      </c>
      <c r="E792" s="60" t="str">
        <f t="shared" si="25"/>
        <v>20230162</v>
      </c>
      <c r="F792" s="55" t="s">
        <v>205</v>
      </c>
      <c r="G792" s="55"/>
      <c r="H792" s="55"/>
      <c r="I792" s="55"/>
      <c r="J792" s="55"/>
      <c r="K792" s="55"/>
      <c r="L792" s="56"/>
      <c r="M792" s="57">
        <v>1</v>
      </c>
      <c r="N792" s="58">
        <v>45622</v>
      </c>
      <c r="O792" s="58">
        <f>IF(F792=$P$1,DATE(YEAR(N792)+1,MONTH(N792),DAY(N792)),IF(F792=$Q$1,DATE(YEAR(N792)+1,MONTH(N792),DAY(N792)),IF(F792=$R$1,DATE(YEAR(N792)+3,MONTH(N792),DAY(N792)),IF(F792=$S$1,DATE(YEAR(N792)+1,MONTH(N792),DAY(N792)),IF(F792=$T$1,DATE(YEAR(N792)+1,MONTH(N792),DAY(N792)),IF(F792=$U$1,DATE(YEAR(N792)+1,MONTH(N792),DAY(N792)),IF(F792="ЭМИ ПЧ 50",DATE(YEAR(N792)+3,MONTH(N792),DAY(N792)),"ошибка")))))))</f>
        <v>45987</v>
      </c>
      <c r="P792" s="52">
        <v>1</v>
      </c>
      <c r="Q792" s="52"/>
      <c r="R792" s="52"/>
      <c r="S792" s="52"/>
      <c r="T792" s="52"/>
      <c r="U792" s="52"/>
    </row>
    <row r="793" spans="1:21" ht="27.6" x14ac:dyDescent="0.3">
      <c r="A793" s="52">
        <f>MAX($A$2:A792)+1</f>
        <v>481</v>
      </c>
      <c r="B793" s="53" t="s">
        <v>424</v>
      </c>
      <c r="C793" s="60" t="s">
        <v>549</v>
      </c>
      <c r="D793" s="60" t="str">
        <f t="shared" si="24"/>
        <v>Охранник</v>
      </c>
      <c r="E793" s="60" t="str">
        <f t="shared" si="25"/>
        <v>20230163</v>
      </c>
      <c r="F793" s="55" t="s">
        <v>205</v>
      </c>
      <c r="G793" s="55"/>
      <c r="H793" s="55"/>
      <c r="I793" s="55"/>
      <c r="J793" s="55"/>
      <c r="K793" s="55"/>
      <c r="L793" s="56"/>
      <c r="M793" s="57">
        <v>1</v>
      </c>
      <c r="N793" s="59">
        <v>45622</v>
      </c>
      <c r="O793" s="58">
        <f>IF(F793=$P$1,DATE(YEAR(N793)+1,MONTH(N793),DAY(N793)),IF(F793=$Q$1,DATE(YEAR(N793)+1,MONTH(N793),DAY(N793)),IF(F793=$R$1,DATE(YEAR(N793)+3,MONTH(N793),DAY(N793)),IF(F793=$S$1,DATE(YEAR(N793)+1,MONTH(N793),DAY(N793)),IF(F793=$T$1,DATE(YEAR(N793)+1,MONTH(N793),DAY(N793)),IF(F793=$U$1,DATE(YEAR(N793)+1,MONTH(N793),DAY(N793)),IF(F793="ЭМИ ПЧ 50",DATE(YEAR(N793)+3,MONTH(N793),DAY(N793)),"ошибка")))))))</f>
        <v>45987</v>
      </c>
      <c r="P793" s="52">
        <v>1</v>
      </c>
      <c r="Q793" s="52"/>
      <c r="R793" s="52"/>
      <c r="S793" s="52"/>
      <c r="T793" s="52"/>
      <c r="U793" s="52"/>
    </row>
    <row r="794" spans="1:21" ht="27.6" x14ac:dyDescent="0.3">
      <c r="A794" s="52">
        <f>MAX($A$2:A793)+1</f>
        <v>482</v>
      </c>
      <c r="B794" s="53" t="s">
        <v>424</v>
      </c>
      <c r="C794" s="60" t="s">
        <v>550</v>
      </c>
      <c r="D794" s="60" t="str">
        <f t="shared" si="24"/>
        <v>Охранник</v>
      </c>
      <c r="E794" s="60" t="str">
        <f t="shared" si="25"/>
        <v>20230164</v>
      </c>
      <c r="F794" s="55" t="s">
        <v>205</v>
      </c>
      <c r="G794" s="55"/>
      <c r="H794" s="55"/>
      <c r="I794" s="55"/>
      <c r="J794" s="55"/>
      <c r="K794" s="55"/>
      <c r="L794" s="56"/>
      <c r="M794" s="57">
        <v>1</v>
      </c>
      <c r="N794" s="58">
        <v>45622</v>
      </c>
      <c r="O794" s="58">
        <f>IF(F794=$P$1,DATE(YEAR(N794)+1,MONTH(N794),DAY(N794)),IF(F794=$Q$1,DATE(YEAR(N794)+1,MONTH(N794),DAY(N794)),IF(F794=$R$1,DATE(YEAR(N794)+3,MONTH(N794),DAY(N794)),IF(F794=$S$1,DATE(YEAR(N794)+1,MONTH(N794),DAY(N794)),IF(F794=$T$1,DATE(YEAR(N794)+1,MONTH(N794),DAY(N794)),IF(F794=$U$1,DATE(YEAR(N794)+1,MONTH(N794),DAY(N794)),IF(F794="ЭМИ ПЧ 50",DATE(YEAR(N794)+3,MONTH(N794),DAY(N794)),"ошибка")))))))</f>
        <v>45987</v>
      </c>
      <c r="P794" s="52">
        <v>1</v>
      </c>
      <c r="Q794" s="52"/>
      <c r="R794" s="52"/>
      <c r="S794" s="52"/>
      <c r="T794" s="52"/>
      <c r="U794" s="52"/>
    </row>
    <row r="795" spans="1:21" x14ac:dyDescent="0.3">
      <c r="A795" s="101">
        <f>MAX($A$2:A794)+1</f>
        <v>483</v>
      </c>
      <c r="B795" s="102" t="s">
        <v>424</v>
      </c>
      <c r="C795" s="103" t="s">
        <v>551</v>
      </c>
      <c r="D795" s="60" t="str">
        <f t="shared" si="24"/>
        <v>Начальник отделения</v>
      </c>
      <c r="E795" s="60" t="str">
        <f t="shared" si="25"/>
        <v>20240053</v>
      </c>
      <c r="F795" s="55" t="s">
        <v>205</v>
      </c>
      <c r="G795" s="55"/>
      <c r="H795" s="55"/>
      <c r="I795" s="55"/>
      <c r="J795" s="55"/>
      <c r="K795" s="55"/>
      <c r="L795" s="56"/>
      <c r="M795" s="57">
        <v>1</v>
      </c>
      <c r="N795" s="59">
        <v>45622</v>
      </c>
      <c r="O795" s="58">
        <f>IF(F795=$P$1,DATE(YEAR(N795)+1,MONTH(N795),DAY(N795)),IF(F795=$Q$1,DATE(YEAR(N795)+1,MONTH(N795),DAY(N795)),IF(F795=$R$1,DATE(YEAR(N795)+3,MONTH(N795),DAY(N795)),IF(F795=$S$1,DATE(YEAR(N795)+1,MONTH(N795),DAY(N795)),IF(F795=$T$1,DATE(YEAR(N795)+1,MONTH(N795),DAY(N795)),IF(F795=$U$1,DATE(YEAR(N795)+1,MONTH(N795),DAY(N795)),IF(F795="ЭМИ ПЧ 50",DATE(YEAR(N795)+3,MONTH(N795),DAY(N795)),"ошибка")))))))</f>
        <v>45987</v>
      </c>
      <c r="P795" s="52">
        <v>1</v>
      </c>
      <c r="Q795" s="52">
        <v>1</v>
      </c>
      <c r="R795" s="52">
        <v>1</v>
      </c>
      <c r="S795" s="52"/>
      <c r="T795" s="52"/>
      <c r="U795" s="52"/>
    </row>
    <row r="796" spans="1:21" x14ac:dyDescent="0.3">
      <c r="A796" s="101"/>
      <c r="B796" s="102"/>
      <c r="C796" s="103"/>
      <c r="D796" s="60" t="str">
        <f t="shared" si="24"/>
        <v>Начальник отделения</v>
      </c>
      <c r="E796" s="60" t="str">
        <f t="shared" si="25"/>
        <v>20240053</v>
      </c>
      <c r="F796" s="55" t="s">
        <v>926</v>
      </c>
      <c r="G796" s="55"/>
      <c r="H796" s="55"/>
      <c r="I796" s="55"/>
      <c r="J796" s="55"/>
      <c r="K796" s="55"/>
      <c r="L796" s="56"/>
      <c r="M796" s="57">
        <v>1</v>
      </c>
      <c r="N796" s="58">
        <v>45622</v>
      </c>
      <c r="O796" s="58">
        <f>IF(F796=$P$1,DATE(YEAR(N796)+1,MONTH(N796),DAY(N796)),IF(F796=$Q$1,DATE(YEAR(N796)+1,MONTH(N796),DAY(N796)),IF(F796=$R$1,DATE(YEAR(N796)+3,MONTH(N796),DAY(N796)),IF(F796=$S$1,DATE(YEAR(N796)+1,MONTH(N796),DAY(N796)),IF(F796=$T$1,DATE(YEAR(N796)+1,MONTH(N796),DAY(N796)),IF(F796=$U$1,DATE(YEAR(N796)+1,MONTH(N796),DAY(N796)),IF(F796="ЭМИ ПЧ 50",DATE(YEAR(N796)+3,MONTH(N796),DAY(N796)),"ошибка")))))))</f>
        <v>45987</v>
      </c>
      <c r="P796" s="52"/>
      <c r="Q796" s="52"/>
      <c r="R796" s="52"/>
      <c r="S796" s="52"/>
      <c r="T796" s="52"/>
      <c r="U796" s="52"/>
    </row>
    <row r="797" spans="1:21" x14ac:dyDescent="0.3">
      <c r="A797" s="101"/>
      <c r="B797" s="102"/>
      <c r="C797" s="103"/>
      <c r="D797" s="60" t="str">
        <f t="shared" si="24"/>
        <v>Начальник отделения</v>
      </c>
      <c r="E797" s="60" t="str">
        <f t="shared" si="25"/>
        <v>20240053</v>
      </c>
      <c r="F797" s="55" t="s">
        <v>9</v>
      </c>
      <c r="G797" s="55"/>
      <c r="H797" s="55"/>
      <c r="I797" s="55"/>
      <c r="J797" s="55"/>
      <c r="K797" s="55"/>
      <c r="L797" s="56"/>
      <c r="M797" s="57">
        <v>1</v>
      </c>
      <c r="N797" s="59">
        <v>45622</v>
      </c>
      <c r="O797" s="58">
        <f>IF(F797=$P$1,DATE(YEAR(N797)+1,MONTH(N797),DAY(N797)),IF(F797=$Q$1,DATE(YEAR(N797)+1,MONTH(N797),DAY(N797)),IF(F797=$R$1,DATE(YEAR(N797)+3,MONTH(N797),DAY(N797)),IF(F797=$S$1,DATE(YEAR(N797)+1,MONTH(N797),DAY(N797)),IF(F797=$T$1,DATE(YEAR(N797)+1,MONTH(N797),DAY(N797)),IF(F797=$U$1,DATE(YEAR(N797)+1,MONTH(N797),DAY(N797)),IF(F797="ЭМИ ПЧ 50",DATE(YEAR(N797)+3,MONTH(N797),DAY(N797)),"ошибка")))))))</f>
        <v>46717</v>
      </c>
      <c r="P797" s="52"/>
      <c r="Q797" s="52"/>
      <c r="R797" s="52"/>
      <c r="S797" s="52"/>
      <c r="T797" s="52"/>
      <c r="U797" s="52"/>
    </row>
    <row r="798" spans="1:21" ht="27.6" x14ac:dyDescent="0.3">
      <c r="A798" s="101">
        <f>MAX($A$2:A797)+1</f>
        <v>484</v>
      </c>
      <c r="B798" s="102" t="s">
        <v>424</v>
      </c>
      <c r="C798" s="103" t="s">
        <v>552</v>
      </c>
      <c r="D798" s="60" t="str">
        <f t="shared" si="24"/>
        <v>Заместитель начальника отделения</v>
      </c>
      <c r="E798" s="60" t="str">
        <f t="shared" si="25"/>
        <v>20240054</v>
      </c>
      <c r="F798" s="55" t="s">
        <v>205</v>
      </c>
      <c r="G798" s="55"/>
      <c r="H798" s="55"/>
      <c r="I798" s="55"/>
      <c r="J798" s="55"/>
      <c r="K798" s="55"/>
      <c r="L798" s="56"/>
      <c r="M798" s="57">
        <v>1</v>
      </c>
      <c r="N798" s="58">
        <v>45622</v>
      </c>
      <c r="O798" s="58">
        <f>IF(F798=$P$1,DATE(YEAR(N798)+1,MONTH(N798),DAY(N798)),IF(F798=$Q$1,DATE(YEAR(N798)+1,MONTH(N798),DAY(N798)),IF(F798=$R$1,DATE(YEAR(N798)+3,MONTH(N798),DAY(N798)),IF(F798=$S$1,DATE(YEAR(N798)+1,MONTH(N798),DAY(N798)),IF(F798=$T$1,DATE(YEAR(N798)+1,MONTH(N798),DAY(N798)),IF(F798=$U$1,DATE(YEAR(N798)+1,MONTH(N798),DAY(N798)),IF(F798="ЭМИ ПЧ 50",DATE(YEAR(N798)+3,MONTH(N798),DAY(N798)),"ошибка")))))))</f>
        <v>45987</v>
      </c>
      <c r="P798" s="52">
        <v>1</v>
      </c>
      <c r="Q798" s="52">
        <v>1</v>
      </c>
      <c r="R798" s="52">
        <v>1</v>
      </c>
      <c r="S798" s="52"/>
      <c r="T798" s="52"/>
      <c r="U798" s="52"/>
    </row>
    <row r="799" spans="1:21" ht="27.6" x14ac:dyDescent="0.3">
      <c r="A799" s="101"/>
      <c r="B799" s="102"/>
      <c r="C799" s="103"/>
      <c r="D799" s="60" t="str">
        <f t="shared" si="24"/>
        <v>Заместитель начальника отделения</v>
      </c>
      <c r="E799" s="60" t="str">
        <f t="shared" si="25"/>
        <v>20240054</v>
      </c>
      <c r="F799" s="55" t="s">
        <v>926</v>
      </c>
      <c r="G799" s="55"/>
      <c r="H799" s="55"/>
      <c r="I799" s="55"/>
      <c r="J799" s="55"/>
      <c r="K799" s="55"/>
      <c r="L799" s="56"/>
      <c r="M799" s="57">
        <v>1</v>
      </c>
      <c r="N799" s="59">
        <v>45622</v>
      </c>
      <c r="O799" s="58">
        <f>IF(F799=$P$1,DATE(YEAR(N799)+1,MONTH(N799),DAY(N799)),IF(F799=$Q$1,DATE(YEAR(N799)+1,MONTH(N799),DAY(N799)),IF(F799=$R$1,DATE(YEAR(N799)+3,MONTH(N799),DAY(N799)),IF(F799=$S$1,DATE(YEAR(N799)+1,MONTH(N799),DAY(N799)),IF(F799=$T$1,DATE(YEAR(N799)+1,MONTH(N799),DAY(N799)),IF(F799=$U$1,DATE(YEAR(N799)+1,MONTH(N799),DAY(N799)),IF(F799="ЭМИ ПЧ 50",DATE(YEAR(N799)+3,MONTH(N799),DAY(N799)),"ошибка")))))))</f>
        <v>45987</v>
      </c>
      <c r="P799" s="52"/>
      <c r="Q799" s="52"/>
      <c r="R799" s="52"/>
      <c r="S799" s="52"/>
      <c r="T799" s="52"/>
      <c r="U799" s="52"/>
    </row>
    <row r="800" spans="1:21" ht="27.6" x14ac:dyDescent="0.3">
      <c r="A800" s="101"/>
      <c r="B800" s="102"/>
      <c r="C800" s="103"/>
      <c r="D800" s="60" t="str">
        <f t="shared" si="24"/>
        <v>Заместитель начальника отделения</v>
      </c>
      <c r="E800" s="60" t="str">
        <f t="shared" si="25"/>
        <v>20240054</v>
      </c>
      <c r="F800" s="55" t="s">
        <v>9</v>
      </c>
      <c r="G800" s="55"/>
      <c r="H800" s="55"/>
      <c r="I800" s="55"/>
      <c r="J800" s="55"/>
      <c r="K800" s="55"/>
      <c r="L800" s="56"/>
      <c r="M800" s="57">
        <v>1</v>
      </c>
      <c r="N800" s="58">
        <v>45622</v>
      </c>
      <c r="O800" s="58">
        <f>IF(F800=$P$1,DATE(YEAR(N800)+1,MONTH(N800),DAY(N800)),IF(F800=$Q$1,DATE(YEAR(N800)+1,MONTH(N800),DAY(N800)),IF(F800=$R$1,DATE(YEAR(N800)+3,MONTH(N800),DAY(N800)),IF(F800=$S$1,DATE(YEAR(N800)+1,MONTH(N800),DAY(N800)),IF(F800=$T$1,DATE(YEAR(N800)+1,MONTH(N800),DAY(N800)),IF(F800=$U$1,DATE(YEAR(N800)+1,MONTH(N800),DAY(N800)),IF(F800="ЭМИ ПЧ 50",DATE(YEAR(N800)+3,MONTH(N800),DAY(N800)),"ошибка")))))))</f>
        <v>46717</v>
      </c>
      <c r="P800" s="52"/>
      <c r="Q800" s="52"/>
      <c r="R800" s="52"/>
      <c r="S800" s="52"/>
      <c r="T800" s="52"/>
      <c r="U800" s="52"/>
    </row>
    <row r="801" spans="1:21" ht="27.6" x14ac:dyDescent="0.3">
      <c r="A801" s="101">
        <f>MAX($A$2:A800)+1</f>
        <v>485</v>
      </c>
      <c r="B801" s="102" t="s">
        <v>424</v>
      </c>
      <c r="C801" s="103" t="s">
        <v>553</v>
      </c>
      <c r="D801" s="60" t="str">
        <f t="shared" si="24"/>
        <v>Заместитель начальника отделения</v>
      </c>
      <c r="E801" s="60" t="str">
        <f t="shared" si="25"/>
        <v>20240186</v>
      </c>
      <c r="F801" s="55" t="s">
        <v>205</v>
      </c>
      <c r="G801" s="55"/>
      <c r="H801" s="55"/>
      <c r="I801" s="55"/>
      <c r="J801" s="55"/>
      <c r="K801" s="55"/>
      <c r="L801" s="56"/>
      <c r="M801" s="57">
        <v>1</v>
      </c>
      <c r="N801" s="59">
        <v>45622</v>
      </c>
      <c r="O801" s="58">
        <f>IF(F801=$P$1,DATE(YEAR(N801)+1,MONTH(N801),DAY(N801)),IF(F801=$Q$1,DATE(YEAR(N801)+1,MONTH(N801),DAY(N801)),IF(F801=$R$1,DATE(YEAR(N801)+3,MONTH(N801),DAY(N801)),IF(F801=$S$1,DATE(YEAR(N801)+1,MONTH(N801),DAY(N801)),IF(F801=$T$1,DATE(YEAR(N801)+1,MONTH(N801),DAY(N801)),IF(F801=$U$1,DATE(YEAR(N801)+1,MONTH(N801),DAY(N801)),IF(F801="ЭМИ ПЧ 50",DATE(YEAR(N801)+3,MONTH(N801),DAY(N801)),"ошибка")))))))</f>
        <v>45987</v>
      </c>
      <c r="P801" s="52">
        <v>1</v>
      </c>
      <c r="Q801" s="52">
        <v>1</v>
      </c>
      <c r="R801" s="52">
        <v>1</v>
      </c>
      <c r="S801" s="52"/>
      <c r="T801" s="52"/>
      <c r="U801" s="52"/>
    </row>
    <row r="802" spans="1:21" ht="27.6" x14ac:dyDescent="0.3">
      <c r="A802" s="101"/>
      <c r="B802" s="102"/>
      <c r="C802" s="103"/>
      <c r="D802" s="60" t="str">
        <f t="shared" si="24"/>
        <v>Заместитель начальника отделения</v>
      </c>
      <c r="E802" s="60" t="str">
        <f t="shared" si="25"/>
        <v>20240186</v>
      </c>
      <c r="F802" s="55" t="s">
        <v>926</v>
      </c>
      <c r="G802" s="55"/>
      <c r="H802" s="55"/>
      <c r="I802" s="55"/>
      <c r="J802" s="55"/>
      <c r="K802" s="55"/>
      <c r="L802" s="56"/>
      <c r="M802" s="57">
        <v>1</v>
      </c>
      <c r="N802" s="58">
        <v>45622</v>
      </c>
      <c r="O802" s="58">
        <f>IF(F802=$P$1,DATE(YEAR(N802)+1,MONTH(N802),DAY(N802)),IF(F802=$Q$1,DATE(YEAR(N802)+1,MONTH(N802),DAY(N802)),IF(F802=$R$1,DATE(YEAR(N802)+3,MONTH(N802),DAY(N802)),IF(F802=$S$1,DATE(YEAR(N802)+1,MONTH(N802),DAY(N802)),IF(F802=$T$1,DATE(YEAR(N802)+1,MONTH(N802),DAY(N802)),IF(F802=$U$1,DATE(YEAR(N802)+1,MONTH(N802),DAY(N802)),IF(F802="ЭМИ ПЧ 50",DATE(YEAR(N802)+3,MONTH(N802),DAY(N802)),"ошибка")))))))</f>
        <v>45987</v>
      </c>
      <c r="P802" s="52"/>
      <c r="Q802" s="52"/>
      <c r="R802" s="52"/>
      <c r="S802" s="52"/>
      <c r="T802" s="52"/>
      <c r="U802" s="52"/>
    </row>
    <row r="803" spans="1:21" ht="27.6" x14ac:dyDescent="0.3">
      <c r="A803" s="101"/>
      <c r="B803" s="102"/>
      <c r="C803" s="103"/>
      <c r="D803" s="60" t="str">
        <f t="shared" si="24"/>
        <v>Заместитель начальника отделения</v>
      </c>
      <c r="E803" s="60" t="str">
        <f t="shared" si="25"/>
        <v>20240186</v>
      </c>
      <c r="F803" s="55" t="s">
        <v>9</v>
      </c>
      <c r="G803" s="55"/>
      <c r="H803" s="55"/>
      <c r="I803" s="55"/>
      <c r="J803" s="55"/>
      <c r="K803" s="55"/>
      <c r="L803" s="56"/>
      <c r="M803" s="57">
        <v>1</v>
      </c>
      <c r="N803" s="59">
        <v>45622</v>
      </c>
      <c r="O803" s="58">
        <f>IF(F803=$P$1,DATE(YEAR(N803)+1,MONTH(N803),DAY(N803)),IF(F803=$Q$1,DATE(YEAR(N803)+1,MONTH(N803),DAY(N803)),IF(F803=$R$1,DATE(YEAR(N803)+3,MONTH(N803),DAY(N803)),IF(F803=$S$1,DATE(YEAR(N803)+1,MONTH(N803),DAY(N803)),IF(F803=$T$1,DATE(YEAR(N803)+1,MONTH(N803),DAY(N803)),IF(F803=$U$1,DATE(YEAR(N803)+1,MONTH(N803),DAY(N803)),IF(F803="ЭМИ ПЧ 50",DATE(YEAR(N803)+3,MONTH(N803),DAY(N803)),"ошибка")))))))</f>
        <v>46717</v>
      </c>
      <c r="P803" s="52"/>
      <c r="Q803" s="52"/>
      <c r="R803" s="52"/>
      <c r="S803" s="52"/>
      <c r="T803" s="52"/>
      <c r="U803" s="52"/>
    </row>
    <row r="804" spans="1:21" x14ac:dyDescent="0.3">
      <c r="A804" s="101">
        <f>MAX($A$2:A803)+1</f>
        <v>486</v>
      </c>
      <c r="B804" s="102" t="s">
        <v>424</v>
      </c>
      <c r="C804" s="103" t="s">
        <v>554</v>
      </c>
      <c r="D804" s="60" t="str">
        <f t="shared" si="24"/>
        <v>Старший охранник (ЦПО)</v>
      </c>
      <c r="E804" s="60" t="str">
        <f t="shared" si="25"/>
        <v>20240187</v>
      </c>
      <c r="F804" s="55" t="s">
        <v>205</v>
      </c>
      <c r="G804" s="55"/>
      <c r="H804" s="55"/>
      <c r="I804" s="55"/>
      <c r="J804" s="55"/>
      <c r="K804" s="55"/>
      <c r="L804" s="56"/>
      <c r="M804" s="57">
        <v>1</v>
      </c>
      <c r="N804" s="58">
        <v>45622</v>
      </c>
      <c r="O804" s="58">
        <f>IF(F804=$P$1,DATE(YEAR(N804)+1,MONTH(N804),DAY(N804)),IF(F804=$Q$1,DATE(YEAR(N804)+1,MONTH(N804),DAY(N804)),IF(F804=$R$1,DATE(YEAR(N804)+3,MONTH(N804),DAY(N804)),IF(F804=$S$1,DATE(YEAR(N804)+1,MONTH(N804),DAY(N804)),IF(F804=$T$1,DATE(YEAR(N804)+1,MONTH(N804),DAY(N804)),IF(F804=$U$1,DATE(YEAR(N804)+1,MONTH(N804),DAY(N804)),IF(F804="ЭМИ ПЧ 50",DATE(YEAR(N804)+3,MONTH(N804),DAY(N804)),"ошибка")))))))</f>
        <v>45987</v>
      </c>
      <c r="P804" s="52">
        <v>1</v>
      </c>
      <c r="Q804" s="52">
        <v>1</v>
      </c>
      <c r="R804" s="52">
        <v>1</v>
      </c>
      <c r="S804" s="52"/>
      <c r="T804" s="52"/>
      <c r="U804" s="52"/>
    </row>
    <row r="805" spans="1:21" x14ac:dyDescent="0.3">
      <c r="A805" s="101"/>
      <c r="B805" s="102"/>
      <c r="C805" s="103"/>
      <c r="D805" s="60" t="str">
        <f t="shared" si="24"/>
        <v>Старший охранник (ЦПО)</v>
      </c>
      <c r="E805" s="60" t="str">
        <f t="shared" si="25"/>
        <v>20240187</v>
      </c>
      <c r="F805" s="55" t="s">
        <v>926</v>
      </c>
      <c r="G805" s="55"/>
      <c r="H805" s="55"/>
      <c r="I805" s="55"/>
      <c r="J805" s="55"/>
      <c r="K805" s="55"/>
      <c r="L805" s="56"/>
      <c r="M805" s="57">
        <v>1</v>
      </c>
      <c r="N805" s="59">
        <v>45622</v>
      </c>
      <c r="O805" s="58">
        <f>IF(F805=$P$1,DATE(YEAR(N805)+1,MONTH(N805),DAY(N805)),IF(F805=$Q$1,DATE(YEAR(N805)+1,MONTH(N805),DAY(N805)),IF(F805=$R$1,DATE(YEAR(N805)+3,MONTH(N805),DAY(N805)),IF(F805=$S$1,DATE(YEAR(N805)+1,MONTH(N805),DAY(N805)),IF(F805=$T$1,DATE(YEAR(N805)+1,MONTH(N805),DAY(N805)),IF(F805=$U$1,DATE(YEAR(N805)+1,MONTH(N805),DAY(N805)),IF(F805="ЭМИ ПЧ 50",DATE(YEAR(N805)+3,MONTH(N805),DAY(N805)),"ошибка")))))))</f>
        <v>45987</v>
      </c>
      <c r="P805" s="52"/>
      <c r="Q805" s="52"/>
      <c r="R805" s="52"/>
      <c r="S805" s="52"/>
      <c r="T805" s="52"/>
      <c r="U805" s="52"/>
    </row>
    <row r="806" spans="1:21" x14ac:dyDescent="0.3">
      <c r="A806" s="101"/>
      <c r="B806" s="102"/>
      <c r="C806" s="103"/>
      <c r="D806" s="60" t="str">
        <f t="shared" si="24"/>
        <v>Старший охранник (ЦПО)</v>
      </c>
      <c r="E806" s="60" t="str">
        <f t="shared" si="25"/>
        <v>20240187</v>
      </c>
      <c r="F806" s="55" t="s">
        <v>9</v>
      </c>
      <c r="G806" s="55"/>
      <c r="H806" s="55"/>
      <c r="I806" s="55"/>
      <c r="J806" s="55"/>
      <c r="K806" s="55"/>
      <c r="L806" s="56"/>
      <c r="M806" s="57">
        <v>1</v>
      </c>
      <c r="N806" s="58">
        <v>45622</v>
      </c>
      <c r="O806" s="58">
        <f>IF(F806=$P$1,DATE(YEAR(N806)+1,MONTH(N806),DAY(N806)),IF(F806=$Q$1,DATE(YEAR(N806)+1,MONTH(N806),DAY(N806)),IF(F806=$R$1,DATE(YEAR(N806)+3,MONTH(N806),DAY(N806)),IF(F806=$S$1,DATE(YEAR(N806)+1,MONTH(N806),DAY(N806)),IF(F806=$T$1,DATE(YEAR(N806)+1,MONTH(N806),DAY(N806)),IF(F806=$U$1,DATE(YEAR(N806)+1,MONTH(N806),DAY(N806)),IF(F806="ЭМИ ПЧ 50",DATE(YEAR(N806)+3,MONTH(N806),DAY(N806)),"ошибка")))))))</f>
        <v>46717</v>
      </c>
      <c r="P806" s="52"/>
      <c r="Q806" s="52"/>
      <c r="R806" s="52"/>
      <c r="S806" s="52"/>
      <c r="T806" s="52"/>
      <c r="U806" s="52"/>
    </row>
    <row r="807" spans="1:21" x14ac:dyDescent="0.3">
      <c r="A807" s="101">
        <f>MAX($A$2:A806)+1</f>
        <v>487</v>
      </c>
      <c r="B807" s="102" t="s">
        <v>424</v>
      </c>
      <c r="C807" s="103" t="s">
        <v>555</v>
      </c>
      <c r="D807" s="60" t="str">
        <f t="shared" si="24"/>
        <v>Старший охранник (ЦПО)</v>
      </c>
      <c r="E807" s="60" t="str">
        <f t="shared" si="25"/>
        <v>20240188</v>
      </c>
      <c r="F807" s="55" t="s">
        <v>205</v>
      </c>
      <c r="G807" s="55"/>
      <c r="H807" s="55"/>
      <c r="I807" s="55"/>
      <c r="J807" s="55"/>
      <c r="K807" s="55"/>
      <c r="L807" s="56"/>
      <c r="M807" s="57">
        <v>1</v>
      </c>
      <c r="N807" s="59">
        <v>45622</v>
      </c>
      <c r="O807" s="58">
        <f>IF(F807=$P$1,DATE(YEAR(N807)+1,MONTH(N807),DAY(N807)),IF(F807=$Q$1,DATE(YEAR(N807)+1,MONTH(N807),DAY(N807)),IF(F807=$R$1,DATE(YEAR(N807)+3,MONTH(N807),DAY(N807)),IF(F807=$S$1,DATE(YEAR(N807)+1,MONTH(N807),DAY(N807)),IF(F807=$T$1,DATE(YEAR(N807)+1,MONTH(N807),DAY(N807)),IF(F807=$U$1,DATE(YEAR(N807)+1,MONTH(N807),DAY(N807)),IF(F807="ЭМИ ПЧ 50",DATE(YEAR(N807)+3,MONTH(N807),DAY(N807)),"ошибка")))))))</f>
        <v>45987</v>
      </c>
      <c r="P807" s="52">
        <v>1</v>
      </c>
      <c r="Q807" s="52">
        <v>1</v>
      </c>
      <c r="R807" s="52">
        <v>1</v>
      </c>
      <c r="S807" s="52"/>
      <c r="T807" s="52"/>
      <c r="U807" s="52"/>
    </row>
    <row r="808" spans="1:21" x14ac:dyDescent="0.3">
      <c r="A808" s="101"/>
      <c r="B808" s="102"/>
      <c r="C808" s="103"/>
      <c r="D808" s="60" t="str">
        <f t="shared" si="24"/>
        <v>Старший охранник (ЦПО)</v>
      </c>
      <c r="E808" s="60" t="str">
        <f t="shared" si="25"/>
        <v>20240188</v>
      </c>
      <c r="F808" s="55" t="s">
        <v>926</v>
      </c>
      <c r="G808" s="55"/>
      <c r="H808" s="55"/>
      <c r="I808" s="55"/>
      <c r="J808" s="55"/>
      <c r="K808" s="55"/>
      <c r="L808" s="56"/>
      <c r="M808" s="57">
        <v>1</v>
      </c>
      <c r="N808" s="58">
        <v>45622</v>
      </c>
      <c r="O808" s="58">
        <f>IF(F808=$P$1,DATE(YEAR(N808)+1,MONTH(N808),DAY(N808)),IF(F808=$Q$1,DATE(YEAR(N808)+1,MONTH(N808),DAY(N808)),IF(F808=$R$1,DATE(YEAR(N808)+3,MONTH(N808),DAY(N808)),IF(F808=$S$1,DATE(YEAR(N808)+1,MONTH(N808),DAY(N808)),IF(F808=$T$1,DATE(YEAR(N808)+1,MONTH(N808),DAY(N808)),IF(F808=$U$1,DATE(YEAR(N808)+1,MONTH(N808),DAY(N808)),IF(F808="ЭМИ ПЧ 50",DATE(YEAR(N808)+3,MONTH(N808),DAY(N808)),"ошибка")))))))</f>
        <v>45987</v>
      </c>
      <c r="P808" s="52"/>
      <c r="Q808" s="52"/>
      <c r="R808" s="52"/>
      <c r="S808" s="52"/>
      <c r="T808" s="52"/>
      <c r="U808" s="52"/>
    </row>
    <row r="809" spans="1:21" x14ac:dyDescent="0.3">
      <c r="A809" s="101"/>
      <c r="B809" s="102"/>
      <c r="C809" s="103"/>
      <c r="D809" s="60" t="str">
        <f t="shared" si="24"/>
        <v>Старший охранник (ЦПО)</v>
      </c>
      <c r="E809" s="60" t="str">
        <f t="shared" si="25"/>
        <v>20240188</v>
      </c>
      <c r="F809" s="55" t="s">
        <v>9</v>
      </c>
      <c r="G809" s="55"/>
      <c r="H809" s="55"/>
      <c r="I809" s="55"/>
      <c r="J809" s="55"/>
      <c r="K809" s="55"/>
      <c r="L809" s="56"/>
      <c r="M809" s="57">
        <v>1</v>
      </c>
      <c r="N809" s="59">
        <v>45622</v>
      </c>
      <c r="O809" s="58">
        <f>IF(F809=$P$1,DATE(YEAR(N809)+1,MONTH(N809),DAY(N809)),IF(F809=$Q$1,DATE(YEAR(N809)+1,MONTH(N809),DAY(N809)),IF(F809=$R$1,DATE(YEAR(N809)+3,MONTH(N809),DAY(N809)),IF(F809=$S$1,DATE(YEAR(N809)+1,MONTH(N809),DAY(N809)),IF(F809=$T$1,DATE(YEAR(N809)+1,MONTH(N809),DAY(N809)),IF(F809=$U$1,DATE(YEAR(N809)+1,MONTH(N809),DAY(N809)),IF(F809="ЭМИ ПЧ 50",DATE(YEAR(N809)+3,MONTH(N809),DAY(N809)),"ошибка")))))))</f>
        <v>46717</v>
      </c>
      <c r="P809" s="52"/>
      <c r="Q809" s="52"/>
      <c r="R809" s="52"/>
      <c r="S809" s="52"/>
      <c r="T809" s="52"/>
      <c r="U809" s="52"/>
    </row>
    <row r="810" spans="1:21" ht="27.6" x14ac:dyDescent="0.3">
      <c r="A810" s="101">
        <f>MAX($A$2:A809)+1</f>
        <v>488</v>
      </c>
      <c r="B810" s="102" t="s">
        <v>424</v>
      </c>
      <c r="C810" s="103" t="s">
        <v>556</v>
      </c>
      <c r="D810" s="60" t="str">
        <f t="shared" si="24"/>
        <v>Старший охранник (подвижный пост)</v>
      </c>
      <c r="E810" s="60" t="str">
        <f t="shared" si="25"/>
        <v>20240189</v>
      </c>
      <c r="F810" s="55" t="s">
        <v>205</v>
      </c>
      <c r="G810" s="55"/>
      <c r="H810" s="55"/>
      <c r="I810" s="55"/>
      <c r="J810" s="55"/>
      <c r="K810" s="55"/>
      <c r="L810" s="56"/>
      <c r="M810" s="57">
        <v>1</v>
      </c>
      <c r="N810" s="58">
        <v>45622</v>
      </c>
      <c r="O810" s="58">
        <f>IF(F810=$P$1,DATE(YEAR(N810)+1,MONTH(N810),DAY(N810)),IF(F810=$Q$1,DATE(YEAR(N810)+1,MONTH(N810),DAY(N810)),IF(F810=$R$1,DATE(YEAR(N810)+3,MONTH(N810),DAY(N810)),IF(F810=$S$1,DATE(YEAR(N810)+1,MONTH(N810),DAY(N810)),IF(F810=$T$1,DATE(YEAR(N810)+1,MONTH(N810),DAY(N810)),IF(F810=$U$1,DATE(YEAR(N810)+1,MONTH(N810),DAY(N810)),IF(F810="ЭМИ ПЧ 50",DATE(YEAR(N810)+3,MONTH(N810),DAY(N810)),"ошибка")))))))</f>
        <v>45987</v>
      </c>
      <c r="P810" s="52">
        <v>1</v>
      </c>
      <c r="Q810" s="52">
        <v>1</v>
      </c>
      <c r="R810" s="52"/>
      <c r="S810" s="52"/>
      <c r="T810" s="52"/>
      <c r="U810" s="52"/>
    </row>
    <row r="811" spans="1:21" ht="27.6" x14ac:dyDescent="0.3">
      <c r="A811" s="101"/>
      <c r="B811" s="102"/>
      <c r="C811" s="103"/>
      <c r="D811" s="60" t="str">
        <f t="shared" si="24"/>
        <v>Старший охранник (подвижный пост)</v>
      </c>
      <c r="E811" s="60" t="str">
        <f t="shared" si="25"/>
        <v>20240189</v>
      </c>
      <c r="F811" s="55" t="s">
        <v>926</v>
      </c>
      <c r="G811" s="55"/>
      <c r="H811" s="55"/>
      <c r="I811" s="55"/>
      <c r="J811" s="55"/>
      <c r="K811" s="55"/>
      <c r="L811" s="56"/>
      <c r="M811" s="57">
        <v>1</v>
      </c>
      <c r="N811" s="59">
        <v>45622</v>
      </c>
      <c r="O811" s="58">
        <f>IF(F811=$P$1,DATE(YEAR(N811)+1,MONTH(N811),DAY(N811)),IF(F811=$Q$1,DATE(YEAR(N811)+1,MONTH(N811),DAY(N811)),IF(F811=$R$1,DATE(YEAR(N811)+3,MONTH(N811),DAY(N811)),IF(F811=$S$1,DATE(YEAR(N811)+1,MONTH(N811),DAY(N811)),IF(F811=$T$1,DATE(YEAR(N811)+1,MONTH(N811),DAY(N811)),IF(F811=$U$1,DATE(YEAR(N811)+1,MONTH(N811),DAY(N811)),IF(F811="ЭМИ ПЧ 50",DATE(YEAR(N811)+3,MONTH(N811),DAY(N811)),"ошибка")))))))</f>
        <v>45987</v>
      </c>
      <c r="P811" s="52"/>
      <c r="Q811" s="52"/>
      <c r="R811" s="52"/>
      <c r="S811" s="52"/>
      <c r="T811" s="52"/>
      <c r="U811" s="52"/>
    </row>
    <row r="812" spans="1:21" x14ac:dyDescent="0.3">
      <c r="A812" s="101">
        <f>MAX($A$2:A811)+1</f>
        <v>489</v>
      </c>
      <c r="B812" s="102" t="s">
        <v>424</v>
      </c>
      <c r="C812" s="103" t="s">
        <v>557</v>
      </c>
      <c r="D812" s="60" t="str">
        <f t="shared" si="24"/>
        <v>Охранник (подвижный пост)</v>
      </c>
      <c r="E812" s="60" t="str">
        <f t="shared" si="25"/>
        <v>20240190</v>
      </c>
      <c r="F812" s="55" t="s">
        <v>205</v>
      </c>
      <c r="G812" s="55"/>
      <c r="H812" s="55"/>
      <c r="I812" s="55"/>
      <c r="J812" s="55"/>
      <c r="K812" s="55"/>
      <c r="L812" s="56"/>
      <c r="M812" s="57">
        <v>1</v>
      </c>
      <c r="N812" s="58">
        <v>45622</v>
      </c>
      <c r="O812" s="58">
        <f>IF(F812=$P$1,DATE(YEAR(N812)+1,MONTH(N812),DAY(N812)),IF(F812=$Q$1,DATE(YEAR(N812)+1,MONTH(N812),DAY(N812)),IF(F812=$R$1,DATE(YEAR(N812)+3,MONTH(N812),DAY(N812)),IF(F812=$S$1,DATE(YEAR(N812)+1,MONTH(N812),DAY(N812)),IF(F812=$T$1,DATE(YEAR(N812)+1,MONTH(N812),DAY(N812)),IF(F812=$U$1,DATE(YEAR(N812)+1,MONTH(N812),DAY(N812)),IF(F812="ЭМИ ПЧ 50",DATE(YEAR(N812)+3,MONTH(N812),DAY(N812)),"ошибка")))))))</f>
        <v>45987</v>
      </c>
      <c r="P812" s="52">
        <v>1</v>
      </c>
      <c r="Q812" s="52">
        <v>1</v>
      </c>
      <c r="R812" s="52"/>
      <c r="S812" s="52"/>
      <c r="T812" s="52"/>
      <c r="U812" s="52"/>
    </row>
    <row r="813" spans="1:21" x14ac:dyDescent="0.3">
      <c r="A813" s="101"/>
      <c r="B813" s="102"/>
      <c r="C813" s="103"/>
      <c r="D813" s="60" t="str">
        <f t="shared" si="24"/>
        <v>Охранник (подвижный пост)</v>
      </c>
      <c r="E813" s="60" t="str">
        <f t="shared" si="25"/>
        <v>20240190</v>
      </c>
      <c r="F813" s="55" t="s">
        <v>926</v>
      </c>
      <c r="G813" s="55"/>
      <c r="H813" s="55"/>
      <c r="I813" s="55"/>
      <c r="J813" s="55"/>
      <c r="K813" s="55"/>
      <c r="L813" s="56"/>
      <c r="M813" s="57">
        <v>1</v>
      </c>
      <c r="N813" s="59">
        <v>45622</v>
      </c>
      <c r="O813" s="58">
        <f>IF(F813=$P$1,DATE(YEAR(N813)+1,MONTH(N813),DAY(N813)),IF(F813=$Q$1,DATE(YEAR(N813)+1,MONTH(N813),DAY(N813)),IF(F813=$R$1,DATE(YEAR(N813)+3,MONTH(N813),DAY(N813)),IF(F813=$S$1,DATE(YEAR(N813)+1,MONTH(N813),DAY(N813)),IF(F813=$T$1,DATE(YEAR(N813)+1,MONTH(N813),DAY(N813)),IF(F813=$U$1,DATE(YEAR(N813)+1,MONTH(N813),DAY(N813)),IF(F813="ЭМИ ПЧ 50",DATE(YEAR(N813)+3,MONTH(N813),DAY(N813)),"ошибка")))))))</f>
        <v>45987</v>
      </c>
      <c r="P813" s="52"/>
      <c r="Q813" s="52"/>
      <c r="R813" s="52"/>
      <c r="S813" s="52"/>
      <c r="T813" s="52"/>
      <c r="U813" s="52"/>
    </row>
    <row r="814" spans="1:21" x14ac:dyDescent="0.3">
      <c r="A814" s="101">
        <f>MAX($A$2:A813)+1</f>
        <v>490</v>
      </c>
      <c r="B814" s="102" t="s">
        <v>424</v>
      </c>
      <c r="C814" s="103" t="s">
        <v>558</v>
      </c>
      <c r="D814" s="60" t="str">
        <f t="shared" si="24"/>
        <v>Охранник (подвижный пост)</v>
      </c>
      <c r="E814" s="60" t="str">
        <f t="shared" si="25"/>
        <v>20240191</v>
      </c>
      <c r="F814" s="55" t="s">
        <v>205</v>
      </c>
      <c r="G814" s="55"/>
      <c r="H814" s="55"/>
      <c r="I814" s="55"/>
      <c r="J814" s="55"/>
      <c r="K814" s="55"/>
      <c r="L814" s="56"/>
      <c r="M814" s="57">
        <v>1</v>
      </c>
      <c r="N814" s="58">
        <v>45622</v>
      </c>
      <c r="O814" s="58">
        <f>IF(F814=$P$1,DATE(YEAR(N814)+1,MONTH(N814),DAY(N814)),IF(F814=$Q$1,DATE(YEAR(N814)+1,MONTH(N814),DAY(N814)),IF(F814=$R$1,DATE(YEAR(N814)+3,MONTH(N814),DAY(N814)),IF(F814=$S$1,DATE(YEAR(N814)+1,MONTH(N814),DAY(N814)),IF(F814=$T$1,DATE(YEAR(N814)+1,MONTH(N814),DAY(N814)),IF(F814=$U$1,DATE(YEAR(N814)+1,MONTH(N814),DAY(N814)),IF(F814="ЭМИ ПЧ 50",DATE(YEAR(N814)+3,MONTH(N814),DAY(N814)),"ошибка")))))))</f>
        <v>45987</v>
      </c>
      <c r="P814" s="52">
        <v>1</v>
      </c>
      <c r="Q814" s="52">
        <v>1</v>
      </c>
      <c r="R814" s="52"/>
      <c r="S814" s="52"/>
      <c r="T814" s="52"/>
      <c r="U814" s="52"/>
    </row>
    <row r="815" spans="1:21" x14ac:dyDescent="0.3">
      <c r="A815" s="101"/>
      <c r="B815" s="102"/>
      <c r="C815" s="103"/>
      <c r="D815" s="60" t="str">
        <f t="shared" si="24"/>
        <v>Охранник (подвижный пост)</v>
      </c>
      <c r="E815" s="60" t="str">
        <f t="shared" si="25"/>
        <v>20240191</v>
      </c>
      <c r="F815" s="55" t="s">
        <v>926</v>
      </c>
      <c r="G815" s="55"/>
      <c r="H815" s="55"/>
      <c r="I815" s="55"/>
      <c r="J815" s="55"/>
      <c r="K815" s="55"/>
      <c r="L815" s="56"/>
      <c r="M815" s="57">
        <v>1</v>
      </c>
      <c r="N815" s="59">
        <v>45622</v>
      </c>
      <c r="O815" s="58">
        <f>IF(F815=$P$1,DATE(YEAR(N815)+1,MONTH(N815),DAY(N815)),IF(F815=$Q$1,DATE(YEAR(N815)+1,MONTH(N815),DAY(N815)),IF(F815=$R$1,DATE(YEAR(N815)+3,MONTH(N815),DAY(N815)),IF(F815=$S$1,DATE(YEAR(N815)+1,MONTH(N815),DAY(N815)),IF(F815=$T$1,DATE(YEAR(N815)+1,MONTH(N815),DAY(N815)),IF(F815=$U$1,DATE(YEAR(N815)+1,MONTH(N815),DAY(N815)),IF(F815="ЭМИ ПЧ 50",DATE(YEAR(N815)+3,MONTH(N815),DAY(N815)),"ошибка")))))))</f>
        <v>45987</v>
      </c>
      <c r="P815" s="52"/>
      <c r="Q815" s="52"/>
      <c r="R815" s="52"/>
      <c r="S815" s="52"/>
      <c r="T815" s="52"/>
      <c r="U815" s="52"/>
    </row>
    <row r="816" spans="1:21" x14ac:dyDescent="0.3">
      <c r="A816" s="101">
        <f>MAX($A$2:A815)+1</f>
        <v>491</v>
      </c>
      <c r="B816" s="102" t="s">
        <v>424</v>
      </c>
      <c r="C816" s="103" t="s">
        <v>559</v>
      </c>
      <c r="D816" s="60" t="str">
        <f t="shared" si="24"/>
        <v>Охранник (подвижный пост)</v>
      </c>
      <c r="E816" s="60" t="str">
        <f t="shared" si="25"/>
        <v>20240192</v>
      </c>
      <c r="F816" s="55" t="s">
        <v>205</v>
      </c>
      <c r="G816" s="55"/>
      <c r="H816" s="55"/>
      <c r="I816" s="55"/>
      <c r="J816" s="55"/>
      <c r="K816" s="55"/>
      <c r="L816" s="56"/>
      <c r="M816" s="57">
        <v>1</v>
      </c>
      <c r="N816" s="58">
        <v>45622</v>
      </c>
      <c r="O816" s="58">
        <f>IF(F816=$P$1,DATE(YEAR(N816)+1,MONTH(N816),DAY(N816)),IF(F816=$Q$1,DATE(YEAR(N816)+1,MONTH(N816),DAY(N816)),IF(F816=$R$1,DATE(YEAR(N816)+3,MONTH(N816),DAY(N816)),IF(F816=$S$1,DATE(YEAR(N816)+1,MONTH(N816),DAY(N816)),IF(F816=$T$1,DATE(YEAR(N816)+1,MONTH(N816),DAY(N816)),IF(F816=$U$1,DATE(YEAR(N816)+1,MONTH(N816),DAY(N816)),IF(F816="ЭМИ ПЧ 50",DATE(YEAR(N816)+3,MONTH(N816),DAY(N816)),"ошибка")))))))</f>
        <v>45987</v>
      </c>
      <c r="P816" s="52">
        <v>1</v>
      </c>
      <c r="Q816" s="52">
        <v>1</v>
      </c>
      <c r="R816" s="52"/>
      <c r="S816" s="52"/>
      <c r="T816" s="52"/>
      <c r="U816" s="52"/>
    </row>
    <row r="817" spans="1:21" x14ac:dyDescent="0.3">
      <c r="A817" s="101"/>
      <c r="B817" s="102"/>
      <c r="C817" s="103"/>
      <c r="D817" s="60" t="str">
        <f t="shared" si="24"/>
        <v>Охранник (подвижный пост)</v>
      </c>
      <c r="E817" s="60" t="str">
        <f t="shared" si="25"/>
        <v>20240192</v>
      </c>
      <c r="F817" s="55" t="s">
        <v>926</v>
      </c>
      <c r="G817" s="55"/>
      <c r="H817" s="55"/>
      <c r="I817" s="55"/>
      <c r="J817" s="55"/>
      <c r="K817" s="55"/>
      <c r="L817" s="56"/>
      <c r="M817" s="57">
        <v>1</v>
      </c>
      <c r="N817" s="59">
        <v>45622</v>
      </c>
      <c r="O817" s="58">
        <f>IF(F817=$P$1,DATE(YEAR(N817)+1,MONTH(N817),DAY(N817)),IF(F817=$Q$1,DATE(YEAR(N817)+1,MONTH(N817),DAY(N817)),IF(F817=$R$1,DATE(YEAR(N817)+3,MONTH(N817),DAY(N817)),IF(F817=$S$1,DATE(YEAR(N817)+1,MONTH(N817),DAY(N817)),IF(F817=$T$1,DATE(YEAR(N817)+1,MONTH(N817),DAY(N817)),IF(F817=$U$1,DATE(YEAR(N817)+1,MONTH(N817),DAY(N817)),IF(F817="ЭМИ ПЧ 50",DATE(YEAR(N817)+3,MONTH(N817),DAY(N817)),"ошибка")))))))</f>
        <v>45987</v>
      </c>
      <c r="P817" s="52"/>
      <c r="Q817" s="52"/>
      <c r="R817" s="52"/>
      <c r="S817" s="52"/>
      <c r="T817" s="52"/>
      <c r="U817" s="52"/>
    </row>
    <row r="818" spans="1:21" x14ac:dyDescent="0.3">
      <c r="A818" s="101">
        <f>MAX($A$2:A817)+1</f>
        <v>492</v>
      </c>
      <c r="B818" s="102" t="s">
        <v>424</v>
      </c>
      <c r="C818" s="103" t="s">
        <v>560</v>
      </c>
      <c r="D818" s="60" t="str">
        <f t="shared" si="24"/>
        <v>Охранник (подвижный пост)</v>
      </c>
      <c r="E818" s="60" t="str">
        <f t="shared" si="25"/>
        <v>20240193</v>
      </c>
      <c r="F818" s="55" t="s">
        <v>205</v>
      </c>
      <c r="G818" s="55"/>
      <c r="H818" s="55"/>
      <c r="I818" s="55"/>
      <c r="J818" s="55"/>
      <c r="K818" s="55"/>
      <c r="L818" s="56"/>
      <c r="M818" s="57">
        <v>1</v>
      </c>
      <c r="N818" s="58">
        <v>45622</v>
      </c>
      <c r="O818" s="58">
        <f>IF(F818=$P$1,DATE(YEAR(N818)+1,MONTH(N818),DAY(N818)),IF(F818=$Q$1,DATE(YEAR(N818)+1,MONTH(N818),DAY(N818)),IF(F818=$R$1,DATE(YEAR(N818)+3,MONTH(N818),DAY(N818)),IF(F818=$S$1,DATE(YEAR(N818)+1,MONTH(N818),DAY(N818)),IF(F818=$T$1,DATE(YEAR(N818)+1,MONTH(N818),DAY(N818)),IF(F818=$U$1,DATE(YEAR(N818)+1,MONTH(N818),DAY(N818)),IF(F818="ЭМИ ПЧ 50",DATE(YEAR(N818)+3,MONTH(N818),DAY(N818)),"ошибка")))))))</f>
        <v>45987</v>
      </c>
      <c r="P818" s="52">
        <v>1</v>
      </c>
      <c r="Q818" s="52">
        <v>1</v>
      </c>
      <c r="R818" s="52"/>
      <c r="S818" s="52"/>
      <c r="T818" s="52"/>
      <c r="U818" s="52"/>
    </row>
    <row r="819" spans="1:21" x14ac:dyDescent="0.3">
      <c r="A819" s="101"/>
      <c r="B819" s="102"/>
      <c r="C819" s="103"/>
      <c r="D819" s="60" t="str">
        <f t="shared" si="24"/>
        <v>Охранник (подвижный пост)</v>
      </c>
      <c r="E819" s="60" t="str">
        <f t="shared" si="25"/>
        <v>20240193</v>
      </c>
      <c r="F819" s="55" t="s">
        <v>926</v>
      </c>
      <c r="G819" s="55"/>
      <c r="H819" s="55"/>
      <c r="I819" s="55"/>
      <c r="J819" s="55"/>
      <c r="K819" s="55"/>
      <c r="L819" s="56"/>
      <c r="M819" s="57">
        <v>1</v>
      </c>
      <c r="N819" s="59">
        <v>45622</v>
      </c>
      <c r="O819" s="58">
        <f>IF(F819=$P$1,DATE(YEAR(N819)+1,MONTH(N819),DAY(N819)),IF(F819=$Q$1,DATE(YEAR(N819)+1,MONTH(N819),DAY(N819)),IF(F819=$R$1,DATE(YEAR(N819)+3,MONTH(N819),DAY(N819)),IF(F819=$S$1,DATE(YEAR(N819)+1,MONTH(N819),DAY(N819)),IF(F819=$T$1,DATE(YEAR(N819)+1,MONTH(N819),DAY(N819)),IF(F819=$U$1,DATE(YEAR(N819)+1,MONTH(N819),DAY(N819)),IF(F819="ЭМИ ПЧ 50",DATE(YEAR(N819)+3,MONTH(N819),DAY(N819)),"ошибка")))))))</f>
        <v>45987</v>
      </c>
      <c r="P819" s="52"/>
      <c r="Q819" s="52"/>
      <c r="R819" s="52"/>
      <c r="S819" s="52"/>
      <c r="T819" s="52"/>
      <c r="U819" s="52"/>
    </row>
    <row r="820" spans="1:21" x14ac:dyDescent="0.3">
      <c r="A820" s="101">
        <f>MAX($A$2:A819)+1</f>
        <v>493</v>
      </c>
      <c r="B820" s="102" t="s">
        <v>424</v>
      </c>
      <c r="C820" s="103" t="s">
        <v>561</v>
      </c>
      <c r="D820" s="60" t="str">
        <f t="shared" si="24"/>
        <v>Охранник (подвижный пост)</v>
      </c>
      <c r="E820" s="60" t="str">
        <f t="shared" si="25"/>
        <v>20240194</v>
      </c>
      <c r="F820" s="55" t="s">
        <v>205</v>
      </c>
      <c r="G820" s="55"/>
      <c r="H820" s="55"/>
      <c r="I820" s="55"/>
      <c r="J820" s="55"/>
      <c r="K820" s="55"/>
      <c r="L820" s="56"/>
      <c r="M820" s="57">
        <v>1</v>
      </c>
      <c r="N820" s="58">
        <v>45622</v>
      </c>
      <c r="O820" s="58">
        <f>IF(F820=$P$1,DATE(YEAR(N820)+1,MONTH(N820),DAY(N820)),IF(F820=$Q$1,DATE(YEAR(N820)+1,MONTH(N820),DAY(N820)),IF(F820=$R$1,DATE(YEAR(N820)+3,MONTH(N820),DAY(N820)),IF(F820=$S$1,DATE(YEAR(N820)+1,MONTH(N820),DAY(N820)),IF(F820=$T$1,DATE(YEAR(N820)+1,MONTH(N820),DAY(N820)),IF(F820=$U$1,DATE(YEAR(N820)+1,MONTH(N820),DAY(N820)),IF(F820="ЭМИ ПЧ 50",DATE(YEAR(N820)+3,MONTH(N820),DAY(N820)),"ошибка")))))))</f>
        <v>45987</v>
      </c>
      <c r="P820" s="52">
        <v>1</v>
      </c>
      <c r="Q820" s="52">
        <v>1</v>
      </c>
      <c r="R820" s="52"/>
      <c r="S820" s="52"/>
      <c r="T820" s="52"/>
      <c r="U820" s="52"/>
    </row>
    <row r="821" spans="1:21" x14ac:dyDescent="0.3">
      <c r="A821" s="101"/>
      <c r="B821" s="102"/>
      <c r="C821" s="103"/>
      <c r="D821" s="60" t="str">
        <f t="shared" si="24"/>
        <v>Охранник (подвижный пост)</v>
      </c>
      <c r="E821" s="60" t="str">
        <f t="shared" si="25"/>
        <v>20240194</v>
      </c>
      <c r="F821" s="55" t="s">
        <v>926</v>
      </c>
      <c r="G821" s="55"/>
      <c r="H821" s="55"/>
      <c r="I821" s="55"/>
      <c r="J821" s="55"/>
      <c r="K821" s="55"/>
      <c r="L821" s="56"/>
      <c r="M821" s="57">
        <v>1</v>
      </c>
      <c r="N821" s="59">
        <v>45622</v>
      </c>
      <c r="O821" s="58">
        <f>IF(F821=$P$1,DATE(YEAR(N821)+1,MONTH(N821),DAY(N821)),IF(F821=$Q$1,DATE(YEAR(N821)+1,MONTH(N821),DAY(N821)),IF(F821=$R$1,DATE(YEAR(N821)+3,MONTH(N821),DAY(N821)),IF(F821=$S$1,DATE(YEAR(N821)+1,MONTH(N821),DAY(N821)),IF(F821=$T$1,DATE(YEAR(N821)+1,MONTH(N821),DAY(N821)),IF(F821=$U$1,DATE(YEAR(N821)+1,MONTH(N821),DAY(N821)),IF(F821="ЭМИ ПЧ 50",DATE(YEAR(N821)+3,MONTH(N821),DAY(N821)),"ошибка")))))))</f>
        <v>45987</v>
      </c>
      <c r="P821" s="52"/>
      <c r="Q821" s="52"/>
      <c r="R821" s="52"/>
      <c r="S821" s="52"/>
      <c r="T821" s="52"/>
      <c r="U821" s="52"/>
    </row>
    <row r="822" spans="1:21" x14ac:dyDescent="0.3">
      <c r="A822" s="101">
        <f>MAX($A$2:A821)+1</f>
        <v>494</v>
      </c>
      <c r="B822" s="102" t="s">
        <v>424</v>
      </c>
      <c r="C822" s="103" t="s">
        <v>562</v>
      </c>
      <c r="D822" s="60" t="str">
        <f t="shared" si="24"/>
        <v>Охранник (подвижный пост)</v>
      </c>
      <c r="E822" s="60" t="str">
        <f t="shared" si="25"/>
        <v>20240195</v>
      </c>
      <c r="F822" s="55" t="s">
        <v>205</v>
      </c>
      <c r="G822" s="55"/>
      <c r="H822" s="55"/>
      <c r="I822" s="55"/>
      <c r="J822" s="55"/>
      <c r="K822" s="55"/>
      <c r="L822" s="56"/>
      <c r="M822" s="57">
        <v>1</v>
      </c>
      <c r="N822" s="58">
        <v>45622</v>
      </c>
      <c r="O822" s="58">
        <f>IF(F822=$P$1,DATE(YEAR(N822)+1,MONTH(N822),DAY(N822)),IF(F822=$Q$1,DATE(YEAR(N822)+1,MONTH(N822),DAY(N822)),IF(F822=$R$1,DATE(YEAR(N822)+3,MONTH(N822),DAY(N822)),IF(F822=$S$1,DATE(YEAR(N822)+1,MONTH(N822),DAY(N822)),IF(F822=$T$1,DATE(YEAR(N822)+1,MONTH(N822),DAY(N822)),IF(F822=$U$1,DATE(YEAR(N822)+1,MONTH(N822),DAY(N822)),IF(F822="ЭМИ ПЧ 50",DATE(YEAR(N822)+3,MONTH(N822),DAY(N822)),"ошибка")))))))</f>
        <v>45987</v>
      </c>
      <c r="P822" s="52">
        <v>1</v>
      </c>
      <c r="Q822" s="52">
        <v>1</v>
      </c>
      <c r="R822" s="52"/>
      <c r="S822" s="52"/>
      <c r="T822" s="52"/>
      <c r="U822" s="52"/>
    </row>
    <row r="823" spans="1:21" x14ac:dyDescent="0.3">
      <c r="A823" s="101"/>
      <c r="B823" s="102"/>
      <c r="C823" s="103"/>
      <c r="D823" s="60" t="str">
        <f t="shared" si="24"/>
        <v>Охранник (подвижный пост)</v>
      </c>
      <c r="E823" s="60" t="str">
        <f t="shared" si="25"/>
        <v>20240195</v>
      </c>
      <c r="F823" s="55" t="s">
        <v>926</v>
      </c>
      <c r="G823" s="55"/>
      <c r="H823" s="55"/>
      <c r="I823" s="55"/>
      <c r="J823" s="55"/>
      <c r="K823" s="55"/>
      <c r="L823" s="56"/>
      <c r="M823" s="57">
        <v>1</v>
      </c>
      <c r="N823" s="59">
        <v>45622</v>
      </c>
      <c r="O823" s="58">
        <f>IF(F823=$P$1,DATE(YEAR(N823)+1,MONTH(N823),DAY(N823)),IF(F823=$Q$1,DATE(YEAR(N823)+1,MONTH(N823),DAY(N823)),IF(F823=$R$1,DATE(YEAR(N823)+3,MONTH(N823),DAY(N823)),IF(F823=$S$1,DATE(YEAR(N823)+1,MONTH(N823),DAY(N823)),IF(F823=$T$1,DATE(YEAR(N823)+1,MONTH(N823),DAY(N823)),IF(F823=$U$1,DATE(YEAR(N823)+1,MONTH(N823),DAY(N823)),IF(F823="ЭМИ ПЧ 50",DATE(YEAR(N823)+3,MONTH(N823),DAY(N823)),"ошибка")))))))</f>
        <v>45987</v>
      </c>
      <c r="P823" s="52"/>
      <c r="Q823" s="52"/>
      <c r="R823" s="52"/>
      <c r="S823" s="52"/>
      <c r="T823" s="52"/>
      <c r="U823" s="52"/>
    </row>
    <row r="824" spans="1:21" x14ac:dyDescent="0.3">
      <c r="A824" s="101">
        <f>MAX($A$2:A823)+1</f>
        <v>495</v>
      </c>
      <c r="B824" s="102" t="s">
        <v>424</v>
      </c>
      <c r="C824" s="103" t="s">
        <v>563</v>
      </c>
      <c r="D824" s="60" t="str">
        <f t="shared" si="24"/>
        <v>Охранник (подвижный пост)</v>
      </c>
      <c r="E824" s="60" t="str">
        <f t="shared" si="25"/>
        <v>20240196</v>
      </c>
      <c r="F824" s="55" t="s">
        <v>205</v>
      </c>
      <c r="G824" s="55"/>
      <c r="H824" s="55"/>
      <c r="I824" s="55"/>
      <c r="J824" s="55"/>
      <c r="K824" s="55"/>
      <c r="L824" s="56"/>
      <c r="M824" s="57">
        <v>1</v>
      </c>
      <c r="N824" s="58">
        <v>45622</v>
      </c>
      <c r="O824" s="58">
        <f>IF(F824=$P$1,DATE(YEAR(N824)+1,MONTH(N824),DAY(N824)),IF(F824=$Q$1,DATE(YEAR(N824)+1,MONTH(N824),DAY(N824)),IF(F824=$R$1,DATE(YEAR(N824)+3,MONTH(N824),DAY(N824)),IF(F824=$S$1,DATE(YEAR(N824)+1,MONTH(N824),DAY(N824)),IF(F824=$T$1,DATE(YEAR(N824)+1,MONTH(N824),DAY(N824)),IF(F824=$U$1,DATE(YEAR(N824)+1,MONTH(N824),DAY(N824)),IF(F824="ЭМИ ПЧ 50",DATE(YEAR(N824)+3,MONTH(N824),DAY(N824)),"ошибка")))))))</f>
        <v>45987</v>
      </c>
      <c r="P824" s="52">
        <v>1</v>
      </c>
      <c r="Q824" s="52">
        <v>1</v>
      </c>
      <c r="R824" s="52"/>
      <c r="S824" s="52"/>
      <c r="T824" s="52"/>
      <c r="U824" s="52"/>
    </row>
    <row r="825" spans="1:21" x14ac:dyDescent="0.3">
      <c r="A825" s="101"/>
      <c r="B825" s="102"/>
      <c r="C825" s="103"/>
      <c r="D825" s="60" t="str">
        <f t="shared" si="24"/>
        <v>Охранник (подвижный пост)</v>
      </c>
      <c r="E825" s="60" t="str">
        <f t="shared" si="25"/>
        <v>20240196</v>
      </c>
      <c r="F825" s="55" t="s">
        <v>926</v>
      </c>
      <c r="G825" s="55"/>
      <c r="H825" s="55"/>
      <c r="I825" s="55"/>
      <c r="J825" s="55"/>
      <c r="K825" s="55"/>
      <c r="L825" s="56"/>
      <c r="M825" s="57">
        <v>1</v>
      </c>
      <c r="N825" s="59">
        <v>45622</v>
      </c>
      <c r="O825" s="58">
        <f>IF(F825=$P$1,DATE(YEAR(N825)+1,MONTH(N825),DAY(N825)),IF(F825=$Q$1,DATE(YEAR(N825)+1,MONTH(N825),DAY(N825)),IF(F825=$R$1,DATE(YEAR(N825)+3,MONTH(N825),DAY(N825)),IF(F825=$S$1,DATE(YEAR(N825)+1,MONTH(N825),DAY(N825)),IF(F825=$T$1,DATE(YEAR(N825)+1,MONTH(N825),DAY(N825)),IF(F825=$U$1,DATE(YEAR(N825)+1,MONTH(N825),DAY(N825)),IF(F825="ЭМИ ПЧ 50",DATE(YEAR(N825)+3,MONTH(N825),DAY(N825)),"ошибка")))))))</f>
        <v>45987</v>
      </c>
      <c r="P825" s="52"/>
      <c r="Q825" s="52"/>
      <c r="R825" s="52"/>
      <c r="S825" s="52"/>
      <c r="T825" s="52"/>
      <c r="U825" s="52"/>
    </row>
    <row r="826" spans="1:21" x14ac:dyDescent="0.3">
      <c r="A826" s="101">
        <f>MAX($A$2:A825)+1</f>
        <v>496</v>
      </c>
      <c r="B826" s="102" t="s">
        <v>424</v>
      </c>
      <c r="C826" s="103" t="s">
        <v>564</v>
      </c>
      <c r="D826" s="60" t="str">
        <f t="shared" si="24"/>
        <v>Охранник (подвижный пост)</v>
      </c>
      <c r="E826" s="60" t="str">
        <f t="shared" si="25"/>
        <v>20240197</v>
      </c>
      <c r="F826" s="55" t="s">
        <v>205</v>
      </c>
      <c r="G826" s="55"/>
      <c r="H826" s="55"/>
      <c r="I826" s="55"/>
      <c r="J826" s="55"/>
      <c r="K826" s="55"/>
      <c r="L826" s="56"/>
      <c r="M826" s="57">
        <v>1</v>
      </c>
      <c r="N826" s="58">
        <v>45622</v>
      </c>
      <c r="O826" s="58">
        <f>IF(F826=$P$1,DATE(YEAR(N826)+1,MONTH(N826),DAY(N826)),IF(F826=$Q$1,DATE(YEAR(N826)+1,MONTH(N826),DAY(N826)),IF(F826=$R$1,DATE(YEAR(N826)+3,MONTH(N826),DAY(N826)),IF(F826=$S$1,DATE(YEAR(N826)+1,MONTH(N826),DAY(N826)),IF(F826=$T$1,DATE(YEAR(N826)+1,MONTH(N826),DAY(N826)),IF(F826=$U$1,DATE(YEAR(N826)+1,MONTH(N826),DAY(N826)),IF(F826="ЭМИ ПЧ 50",DATE(YEAR(N826)+3,MONTH(N826),DAY(N826)),"ошибка")))))))</f>
        <v>45987</v>
      </c>
      <c r="P826" s="52">
        <v>1</v>
      </c>
      <c r="Q826" s="52">
        <v>1</v>
      </c>
      <c r="R826" s="52"/>
      <c r="S826" s="52"/>
      <c r="T826" s="52"/>
      <c r="U826" s="52"/>
    </row>
    <row r="827" spans="1:21" x14ac:dyDescent="0.3">
      <c r="A827" s="101"/>
      <c r="B827" s="102"/>
      <c r="C827" s="103"/>
      <c r="D827" s="60" t="str">
        <f t="shared" si="24"/>
        <v>Охранник (подвижный пост)</v>
      </c>
      <c r="E827" s="60" t="str">
        <f t="shared" si="25"/>
        <v>20240197</v>
      </c>
      <c r="F827" s="55" t="s">
        <v>926</v>
      </c>
      <c r="G827" s="55"/>
      <c r="H827" s="55"/>
      <c r="I827" s="55"/>
      <c r="J827" s="55"/>
      <c r="K827" s="55"/>
      <c r="L827" s="56"/>
      <c r="M827" s="57">
        <v>1</v>
      </c>
      <c r="N827" s="59">
        <v>45622</v>
      </c>
      <c r="O827" s="58">
        <f>IF(F827=$P$1,DATE(YEAR(N827)+1,MONTH(N827),DAY(N827)),IF(F827=$Q$1,DATE(YEAR(N827)+1,MONTH(N827),DAY(N827)),IF(F827=$R$1,DATE(YEAR(N827)+3,MONTH(N827),DAY(N827)),IF(F827=$S$1,DATE(YEAR(N827)+1,MONTH(N827),DAY(N827)),IF(F827=$T$1,DATE(YEAR(N827)+1,MONTH(N827),DAY(N827)),IF(F827=$U$1,DATE(YEAR(N827)+1,MONTH(N827),DAY(N827)),IF(F827="ЭМИ ПЧ 50",DATE(YEAR(N827)+3,MONTH(N827),DAY(N827)),"ошибка")))))))</f>
        <v>45987</v>
      </c>
      <c r="P827" s="52"/>
      <c r="Q827" s="52"/>
      <c r="R827" s="52"/>
      <c r="S827" s="52"/>
      <c r="T827" s="52"/>
      <c r="U827" s="52"/>
    </row>
    <row r="828" spans="1:21" x14ac:dyDescent="0.3">
      <c r="A828" s="101">
        <f>MAX($A$2:A827)+1</f>
        <v>497</v>
      </c>
      <c r="B828" s="102" t="s">
        <v>424</v>
      </c>
      <c r="C828" s="103" t="s">
        <v>565</v>
      </c>
      <c r="D828" s="60" t="str">
        <f t="shared" si="24"/>
        <v>Охранник (подвижный пост)</v>
      </c>
      <c r="E828" s="60" t="str">
        <f t="shared" si="25"/>
        <v>20240198</v>
      </c>
      <c r="F828" s="55" t="s">
        <v>205</v>
      </c>
      <c r="G828" s="55"/>
      <c r="H828" s="55"/>
      <c r="I828" s="55"/>
      <c r="J828" s="55"/>
      <c r="K828" s="55"/>
      <c r="L828" s="56"/>
      <c r="M828" s="57">
        <v>1</v>
      </c>
      <c r="N828" s="58">
        <v>45622</v>
      </c>
      <c r="O828" s="58">
        <f>IF(F828=$P$1,DATE(YEAR(N828)+1,MONTH(N828),DAY(N828)),IF(F828=$Q$1,DATE(YEAR(N828)+1,MONTH(N828),DAY(N828)),IF(F828=$R$1,DATE(YEAR(N828)+3,MONTH(N828),DAY(N828)),IF(F828=$S$1,DATE(YEAR(N828)+1,MONTH(N828),DAY(N828)),IF(F828=$T$1,DATE(YEAR(N828)+1,MONTH(N828),DAY(N828)),IF(F828=$U$1,DATE(YEAR(N828)+1,MONTH(N828),DAY(N828)),IF(F828="ЭМИ ПЧ 50",DATE(YEAR(N828)+3,MONTH(N828),DAY(N828)),"ошибка")))))))</f>
        <v>45987</v>
      </c>
      <c r="P828" s="52">
        <v>1</v>
      </c>
      <c r="Q828" s="52">
        <v>1</v>
      </c>
      <c r="R828" s="52"/>
      <c r="S828" s="52"/>
      <c r="T828" s="52"/>
      <c r="U828" s="52"/>
    </row>
    <row r="829" spans="1:21" x14ac:dyDescent="0.3">
      <c r="A829" s="101"/>
      <c r="B829" s="102"/>
      <c r="C829" s="103"/>
      <c r="D829" s="60" t="str">
        <f t="shared" si="24"/>
        <v>Охранник (подвижный пост)</v>
      </c>
      <c r="E829" s="60" t="str">
        <f t="shared" si="25"/>
        <v>20240198</v>
      </c>
      <c r="F829" s="55" t="s">
        <v>926</v>
      </c>
      <c r="G829" s="55"/>
      <c r="H829" s="55"/>
      <c r="I829" s="55"/>
      <c r="J829" s="55"/>
      <c r="K829" s="55"/>
      <c r="L829" s="56"/>
      <c r="M829" s="57">
        <v>1</v>
      </c>
      <c r="N829" s="59">
        <v>45622</v>
      </c>
      <c r="O829" s="58">
        <f>IF(F829=$P$1,DATE(YEAR(N829)+1,MONTH(N829),DAY(N829)),IF(F829=$Q$1,DATE(YEAR(N829)+1,MONTH(N829),DAY(N829)),IF(F829=$R$1,DATE(YEAR(N829)+3,MONTH(N829),DAY(N829)),IF(F829=$S$1,DATE(YEAR(N829)+1,MONTH(N829),DAY(N829)),IF(F829=$T$1,DATE(YEAR(N829)+1,MONTH(N829),DAY(N829)),IF(F829=$U$1,DATE(YEAR(N829)+1,MONTH(N829),DAY(N829)),IF(F829="ЭМИ ПЧ 50",DATE(YEAR(N829)+3,MONTH(N829),DAY(N829)),"ошибка")))))))</f>
        <v>45987</v>
      </c>
      <c r="P829" s="52"/>
      <c r="Q829" s="52"/>
      <c r="R829" s="52"/>
      <c r="S829" s="52"/>
      <c r="T829" s="52"/>
      <c r="U829" s="52"/>
    </row>
    <row r="830" spans="1:21" x14ac:dyDescent="0.3">
      <c r="A830" s="101">
        <f>MAX($A$2:A829)+1</f>
        <v>498</v>
      </c>
      <c r="B830" s="102" t="s">
        <v>424</v>
      </c>
      <c r="C830" s="103" t="s">
        <v>566</v>
      </c>
      <c r="D830" s="60" t="str">
        <f t="shared" si="24"/>
        <v>Охранник (подвижный пост)</v>
      </c>
      <c r="E830" s="60" t="str">
        <f t="shared" si="25"/>
        <v>20240199</v>
      </c>
      <c r="F830" s="55" t="s">
        <v>205</v>
      </c>
      <c r="G830" s="55"/>
      <c r="H830" s="55"/>
      <c r="I830" s="55"/>
      <c r="J830" s="55"/>
      <c r="K830" s="55"/>
      <c r="L830" s="56"/>
      <c r="M830" s="57">
        <v>1</v>
      </c>
      <c r="N830" s="58">
        <v>45622</v>
      </c>
      <c r="O830" s="58">
        <f>IF(F830=$P$1,DATE(YEAR(N830)+1,MONTH(N830),DAY(N830)),IF(F830=$Q$1,DATE(YEAR(N830)+1,MONTH(N830),DAY(N830)),IF(F830=$R$1,DATE(YEAR(N830)+3,MONTH(N830),DAY(N830)),IF(F830=$S$1,DATE(YEAR(N830)+1,MONTH(N830),DAY(N830)),IF(F830=$T$1,DATE(YEAR(N830)+1,MONTH(N830),DAY(N830)),IF(F830=$U$1,DATE(YEAR(N830)+1,MONTH(N830),DAY(N830)),IF(F830="ЭМИ ПЧ 50",DATE(YEAR(N830)+3,MONTH(N830),DAY(N830)),"ошибка")))))))</f>
        <v>45987</v>
      </c>
      <c r="P830" s="52">
        <v>1</v>
      </c>
      <c r="Q830" s="52">
        <v>1</v>
      </c>
      <c r="R830" s="52"/>
      <c r="S830" s="52"/>
      <c r="T830" s="52"/>
      <c r="U830" s="52"/>
    </row>
    <row r="831" spans="1:21" x14ac:dyDescent="0.3">
      <c r="A831" s="101"/>
      <c r="B831" s="102"/>
      <c r="C831" s="103"/>
      <c r="D831" s="60" t="str">
        <f t="shared" si="24"/>
        <v>Охранник (подвижный пост)</v>
      </c>
      <c r="E831" s="60" t="str">
        <f t="shared" si="25"/>
        <v>20240199</v>
      </c>
      <c r="F831" s="55" t="s">
        <v>926</v>
      </c>
      <c r="G831" s="55"/>
      <c r="H831" s="55"/>
      <c r="I831" s="55"/>
      <c r="J831" s="55"/>
      <c r="K831" s="55"/>
      <c r="L831" s="56"/>
      <c r="M831" s="57">
        <v>1</v>
      </c>
      <c r="N831" s="59">
        <v>45622</v>
      </c>
      <c r="O831" s="58">
        <f>IF(F831=$P$1,DATE(YEAR(N831)+1,MONTH(N831),DAY(N831)),IF(F831=$Q$1,DATE(YEAR(N831)+1,MONTH(N831),DAY(N831)),IF(F831=$R$1,DATE(YEAR(N831)+3,MONTH(N831),DAY(N831)),IF(F831=$S$1,DATE(YEAR(N831)+1,MONTH(N831),DAY(N831)),IF(F831=$T$1,DATE(YEAR(N831)+1,MONTH(N831),DAY(N831)),IF(F831=$U$1,DATE(YEAR(N831)+1,MONTH(N831),DAY(N831)),IF(F831="ЭМИ ПЧ 50",DATE(YEAR(N831)+3,MONTH(N831),DAY(N831)),"ошибка")))))))</f>
        <v>45987</v>
      </c>
      <c r="P831" s="52"/>
      <c r="Q831" s="52"/>
      <c r="R831" s="52"/>
      <c r="S831" s="52"/>
      <c r="T831" s="52"/>
      <c r="U831" s="52"/>
    </row>
    <row r="832" spans="1:21" x14ac:dyDescent="0.3">
      <c r="A832" s="101">
        <f>MAX($A$2:A831)+1</f>
        <v>499</v>
      </c>
      <c r="B832" s="102" t="s">
        <v>424</v>
      </c>
      <c r="C832" s="103" t="s">
        <v>567</v>
      </c>
      <c r="D832" s="60" t="str">
        <f t="shared" si="24"/>
        <v>Охранник (подвижный пост)</v>
      </c>
      <c r="E832" s="60" t="str">
        <f t="shared" si="25"/>
        <v>20240200</v>
      </c>
      <c r="F832" s="55" t="s">
        <v>205</v>
      </c>
      <c r="G832" s="55"/>
      <c r="H832" s="55"/>
      <c r="I832" s="55"/>
      <c r="J832" s="55"/>
      <c r="K832" s="55"/>
      <c r="L832" s="56"/>
      <c r="M832" s="57">
        <v>1</v>
      </c>
      <c r="N832" s="58">
        <v>45622</v>
      </c>
      <c r="O832" s="58">
        <f>IF(F832=$P$1,DATE(YEAR(N832)+1,MONTH(N832),DAY(N832)),IF(F832=$Q$1,DATE(YEAR(N832)+1,MONTH(N832),DAY(N832)),IF(F832=$R$1,DATE(YEAR(N832)+3,MONTH(N832),DAY(N832)),IF(F832=$S$1,DATE(YEAR(N832)+1,MONTH(N832),DAY(N832)),IF(F832=$T$1,DATE(YEAR(N832)+1,MONTH(N832),DAY(N832)),IF(F832=$U$1,DATE(YEAR(N832)+1,MONTH(N832),DAY(N832)),IF(F832="ЭМИ ПЧ 50",DATE(YEAR(N832)+3,MONTH(N832),DAY(N832)),"ошибка")))))))</f>
        <v>45987</v>
      </c>
      <c r="P832" s="52">
        <v>1</v>
      </c>
      <c r="Q832" s="52">
        <v>1</v>
      </c>
      <c r="R832" s="52"/>
      <c r="S832" s="52"/>
      <c r="T832" s="52"/>
      <c r="U832" s="52"/>
    </row>
    <row r="833" spans="1:21" x14ac:dyDescent="0.3">
      <c r="A833" s="101"/>
      <c r="B833" s="102"/>
      <c r="C833" s="103"/>
      <c r="D833" s="60" t="str">
        <f t="shared" si="24"/>
        <v>Охранник (подвижный пост)</v>
      </c>
      <c r="E833" s="60" t="str">
        <f t="shared" si="25"/>
        <v>20240200</v>
      </c>
      <c r="F833" s="55" t="s">
        <v>926</v>
      </c>
      <c r="G833" s="55"/>
      <c r="H833" s="55"/>
      <c r="I833" s="55"/>
      <c r="J833" s="55"/>
      <c r="K833" s="55"/>
      <c r="L833" s="56"/>
      <c r="M833" s="57">
        <v>1</v>
      </c>
      <c r="N833" s="59">
        <v>45622</v>
      </c>
      <c r="O833" s="58">
        <f>IF(F833=$P$1,DATE(YEAR(N833)+1,MONTH(N833),DAY(N833)),IF(F833=$Q$1,DATE(YEAR(N833)+1,MONTH(N833),DAY(N833)),IF(F833=$R$1,DATE(YEAR(N833)+3,MONTH(N833),DAY(N833)),IF(F833=$S$1,DATE(YEAR(N833)+1,MONTH(N833),DAY(N833)),IF(F833=$T$1,DATE(YEAR(N833)+1,MONTH(N833),DAY(N833)),IF(F833=$U$1,DATE(YEAR(N833)+1,MONTH(N833),DAY(N833)),IF(F833="ЭМИ ПЧ 50",DATE(YEAR(N833)+3,MONTH(N833),DAY(N833)),"ошибка")))))))</f>
        <v>45987</v>
      </c>
      <c r="P833" s="52"/>
      <c r="Q833" s="52"/>
      <c r="R833" s="52"/>
      <c r="S833" s="52"/>
      <c r="T833" s="52"/>
      <c r="U833" s="52"/>
    </row>
    <row r="834" spans="1:21" x14ac:dyDescent="0.3">
      <c r="A834" s="101">
        <f>MAX($A$2:A833)+1</f>
        <v>500</v>
      </c>
      <c r="B834" s="102" t="s">
        <v>424</v>
      </c>
      <c r="C834" s="103" t="s">
        <v>568</v>
      </c>
      <c r="D834" s="60" t="str">
        <f t="shared" si="24"/>
        <v>Охранник (подвижный пост)</v>
      </c>
      <c r="E834" s="60" t="str">
        <f t="shared" si="25"/>
        <v>20240201</v>
      </c>
      <c r="F834" s="55" t="s">
        <v>205</v>
      </c>
      <c r="G834" s="55"/>
      <c r="H834" s="55"/>
      <c r="I834" s="55"/>
      <c r="J834" s="55"/>
      <c r="K834" s="55"/>
      <c r="L834" s="56"/>
      <c r="M834" s="57">
        <v>1</v>
      </c>
      <c r="N834" s="58">
        <v>45622</v>
      </c>
      <c r="O834" s="58">
        <f>IF(F834=$P$1,DATE(YEAR(N834)+1,MONTH(N834),DAY(N834)),IF(F834=$Q$1,DATE(YEAR(N834)+1,MONTH(N834),DAY(N834)),IF(F834=$R$1,DATE(YEAR(N834)+3,MONTH(N834),DAY(N834)),IF(F834=$S$1,DATE(YEAR(N834)+1,MONTH(N834),DAY(N834)),IF(F834=$T$1,DATE(YEAR(N834)+1,MONTH(N834),DAY(N834)),IF(F834=$U$1,DATE(YEAR(N834)+1,MONTH(N834),DAY(N834)),IF(F834="ЭМИ ПЧ 50",DATE(YEAR(N834)+3,MONTH(N834),DAY(N834)),"ошибка")))))))</f>
        <v>45987</v>
      </c>
      <c r="P834" s="52">
        <v>1</v>
      </c>
      <c r="Q834" s="52">
        <v>1</v>
      </c>
      <c r="R834" s="52"/>
      <c r="S834" s="52"/>
      <c r="T834" s="52"/>
      <c r="U834" s="52"/>
    </row>
    <row r="835" spans="1:21" x14ac:dyDescent="0.3">
      <c r="A835" s="101"/>
      <c r="B835" s="102"/>
      <c r="C835" s="103"/>
      <c r="D835" s="60" t="str">
        <f t="shared" si="24"/>
        <v>Охранник (подвижный пост)</v>
      </c>
      <c r="E835" s="60" t="str">
        <f t="shared" si="25"/>
        <v>20240201</v>
      </c>
      <c r="F835" s="55" t="s">
        <v>926</v>
      </c>
      <c r="G835" s="55"/>
      <c r="H835" s="55"/>
      <c r="I835" s="55"/>
      <c r="J835" s="55"/>
      <c r="K835" s="55"/>
      <c r="L835" s="56"/>
      <c r="M835" s="57">
        <v>1</v>
      </c>
      <c r="N835" s="59">
        <v>45622</v>
      </c>
      <c r="O835" s="58">
        <f>IF(F835=$P$1,DATE(YEAR(N835)+1,MONTH(N835),DAY(N835)),IF(F835=$Q$1,DATE(YEAR(N835)+1,MONTH(N835),DAY(N835)),IF(F835=$R$1,DATE(YEAR(N835)+3,MONTH(N835),DAY(N835)),IF(F835=$S$1,DATE(YEAR(N835)+1,MONTH(N835),DAY(N835)),IF(F835=$T$1,DATE(YEAR(N835)+1,MONTH(N835),DAY(N835)),IF(F835=$U$1,DATE(YEAR(N835)+1,MONTH(N835),DAY(N835)),IF(F835="ЭМИ ПЧ 50",DATE(YEAR(N835)+3,MONTH(N835),DAY(N835)),"ошибка")))))))</f>
        <v>45987</v>
      </c>
      <c r="P835" s="52"/>
      <c r="Q835" s="52"/>
      <c r="R835" s="52"/>
      <c r="S835" s="52"/>
      <c r="T835" s="52"/>
      <c r="U835" s="52"/>
    </row>
    <row r="836" spans="1:21" ht="27.6" x14ac:dyDescent="0.3">
      <c r="A836" s="52">
        <f>MAX($A$2:A835)+1</f>
        <v>501</v>
      </c>
      <c r="B836" s="53" t="s">
        <v>569</v>
      </c>
      <c r="C836" s="60" t="s">
        <v>570</v>
      </c>
      <c r="D836" s="60" t="str">
        <f t="shared" si="24"/>
        <v>Начальник отдела</v>
      </c>
      <c r="E836" s="60" t="str">
        <f t="shared" si="25"/>
        <v>20230176</v>
      </c>
      <c r="F836" s="55" t="s">
        <v>205</v>
      </c>
      <c r="G836" s="55"/>
      <c r="H836" s="55"/>
      <c r="I836" s="55"/>
      <c r="J836" s="55"/>
      <c r="K836" s="55"/>
      <c r="L836" s="56"/>
      <c r="M836" s="57">
        <v>1</v>
      </c>
      <c r="N836" s="58">
        <v>45622</v>
      </c>
      <c r="O836" s="58">
        <f>IF(F836=$P$1,DATE(YEAR(N836)+1,MONTH(N836),DAY(N836)),IF(F836=$Q$1,DATE(YEAR(N836)+1,MONTH(N836),DAY(N836)),IF(F836=$R$1,DATE(YEAR(N836)+3,MONTH(N836),DAY(N836)),IF(F836=$S$1,DATE(YEAR(N836)+1,MONTH(N836),DAY(N836)),IF(F836=$T$1,DATE(YEAR(N836)+1,MONTH(N836),DAY(N836)),IF(F836=$U$1,DATE(YEAR(N836)+1,MONTH(N836),DAY(N836)),IF(F836="ЭМИ ПЧ 50",DATE(YEAR(N836)+3,MONTH(N836),DAY(N836)),"ошибка")))))))</f>
        <v>45987</v>
      </c>
      <c r="P836" s="52">
        <v>1</v>
      </c>
      <c r="Q836" s="52"/>
      <c r="R836" s="52"/>
      <c r="S836" s="52"/>
      <c r="T836" s="52"/>
      <c r="U836" s="52"/>
    </row>
    <row r="837" spans="1:21" ht="27.6" x14ac:dyDescent="0.3">
      <c r="A837" s="52">
        <f>MAX($A$2:A836)+1</f>
        <v>502</v>
      </c>
      <c r="B837" s="53" t="s">
        <v>569</v>
      </c>
      <c r="C837" s="60" t="s">
        <v>571</v>
      </c>
      <c r="D837" s="60" t="str">
        <f t="shared" si="24"/>
        <v>Заместитель начальника отдела</v>
      </c>
      <c r="E837" s="60" t="str">
        <f t="shared" si="25"/>
        <v>20230177</v>
      </c>
      <c r="F837" s="55" t="s">
        <v>205</v>
      </c>
      <c r="G837" s="55"/>
      <c r="H837" s="55"/>
      <c r="I837" s="55"/>
      <c r="J837" s="55"/>
      <c r="K837" s="55"/>
      <c r="L837" s="56"/>
      <c r="M837" s="57">
        <v>1</v>
      </c>
      <c r="N837" s="59">
        <v>45622</v>
      </c>
      <c r="O837" s="58">
        <f>IF(F837=$P$1,DATE(YEAR(N837)+1,MONTH(N837),DAY(N837)),IF(F837=$Q$1,DATE(YEAR(N837)+1,MONTH(N837),DAY(N837)),IF(F837=$R$1,DATE(YEAR(N837)+3,MONTH(N837),DAY(N837)),IF(F837=$S$1,DATE(YEAR(N837)+1,MONTH(N837),DAY(N837)),IF(F837=$T$1,DATE(YEAR(N837)+1,MONTH(N837),DAY(N837)),IF(F837=$U$1,DATE(YEAR(N837)+1,MONTH(N837),DAY(N837)),IF(F837="ЭМИ ПЧ 50",DATE(YEAR(N837)+3,MONTH(N837),DAY(N837)),"ошибка")))))))</f>
        <v>45987</v>
      </c>
      <c r="P837" s="52">
        <v>1</v>
      </c>
      <c r="Q837" s="52"/>
      <c r="R837" s="52"/>
      <c r="S837" s="52"/>
      <c r="T837" s="52"/>
      <c r="U837" s="52"/>
    </row>
    <row r="838" spans="1:21" x14ac:dyDescent="0.3">
      <c r="A838" s="101">
        <f>MAX($A$2:A837)+1</f>
        <v>503</v>
      </c>
      <c r="B838" s="102" t="s">
        <v>569</v>
      </c>
      <c r="C838" s="103" t="s">
        <v>572</v>
      </c>
      <c r="D838" s="60" t="str">
        <f t="shared" si="24"/>
        <v>Заместитель начальника отдела</v>
      </c>
      <c r="E838" s="60" t="str">
        <f t="shared" si="25"/>
        <v>20240055</v>
      </c>
      <c r="F838" s="55" t="s">
        <v>205</v>
      </c>
      <c r="G838" s="55"/>
      <c r="H838" s="55"/>
      <c r="I838" s="55"/>
      <c r="J838" s="55"/>
      <c r="K838" s="55"/>
      <c r="L838" s="56"/>
      <c r="M838" s="57">
        <v>1</v>
      </c>
      <c r="N838" s="58">
        <v>45622</v>
      </c>
      <c r="O838" s="58">
        <f>IF(F838=$P$1,DATE(YEAR(N838)+1,MONTH(N838),DAY(N838)),IF(F838=$Q$1,DATE(YEAR(N838)+1,MONTH(N838),DAY(N838)),IF(F838=$R$1,DATE(YEAR(N838)+3,MONTH(N838),DAY(N838)),IF(F838=$S$1,DATE(YEAR(N838)+1,MONTH(N838),DAY(N838)),IF(F838=$T$1,DATE(YEAR(N838)+1,MONTH(N838),DAY(N838)),IF(F838=$U$1,DATE(YEAR(N838)+1,MONTH(N838),DAY(N838)),IF(F838="ЭМИ ПЧ 50",DATE(YEAR(N838)+3,MONTH(N838),DAY(N838)),"ошибка")))))))</f>
        <v>45987</v>
      </c>
      <c r="P838" s="52">
        <v>1</v>
      </c>
      <c r="Q838" s="52">
        <v>1</v>
      </c>
      <c r="R838" s="52">
        <v>1</v>
      </c>
      <c r="S838" s="52"/>
      <c r="T838" s="52"/>
      <c r="U838" s="52"/>
    </row>
    <row r="839" spans="1:21" x14ac:dyDescent="0.3">
      <c r="A839" s="101"/>
      <c r="B839" s="102"/>
      <c r="C839" s="103"/>
      <c r="D839" s="60" t="str">
        <f t="shared" si="24"/>
        <v>Заместитель начальника отдела</v>
      </c>
      <c r="E839" s="60" t="str">
        <f t="shared" si="25"/>
        <v>20240055</v>
      </c>
      <c r="F839" s="55" t="s">
        <v>926</v>
      </c>
      <c r="G839" s="55"/>
      <c r="H839" s="55"/>
      <c r="I839" s="55"/>
      <c r="J839" s="55"/>
      <c r="K839" s="55"/>
      <c r="L839" s="56"/>
      <c r="M839" s="57">
        <v>1</v>
      </c>
      <c r="N839" s="59">
        <v>45622</v>
      </c>
      <c r="O839" s="58">
        <f>IF(F839=$P$1,DATE(YEAR(N839)+1,MONTH(N839),DAY(N839)),IF(F839=$Q$1,DATE(YEAR(N839)+1,MONTH(N839),DAY(N839)),IF(F839=$R$1,DATE(YEAR(N839)+3,MONTH(N839),DAY(N839)),IF(F839=$S$1,DATE(YEAR(N839)+1,MONTH(N839),DAY(N839)),IF(F839=$T$1,DATE(YEAR(N839)+1,MONTH(N839),DAY(N839)),IF(F839=$U$1,DATE(YEAR(N839)+1,MONTH(N839),DAY(N839)),IF(F839="ЭМИ ПЧ 50",DATE(YEAR(N839)+3,MONTH(N839),DAY(N839)),"ошибка")))))))</f>
        <v>45987</v>
      </c>
      <c r="P839" s="52"/>
      <c r="Q839" s="52"/>
      <c r="R839" s="52"/>
      <c r="S839" s="52"/>
      <c r="T839" s="52"/>
      <c r="U839" s="52"/>
    </row>
    <row r="840" spans="1:21" x14ac:dyDescent="0.3">
      <c r="A840" s="101"/>
      <c r="B840" s="102"/>
      <c r="C840" s="103"/>
      <c r="D840" s="60" t="str">
        <f t="shared" si="24"/>
        <v>Заместитель начальника отдела</v>
      </c>
      <c r="E840" s="60" t="str">
        <f t="shared" si="25"/>
        <v>20240055</v>
      </c>
      <c r="F840" s="55" t="s">
        <v>9</v>
      </c>
      <c r="G840" s="55"/>
      <c r="H840" s="55"/>
      <c r="I840" s="55"/>
      <c r="J840" s="55"/>
      <c r="K840" s="55"/>
      <c r="L840" s="56"/>
      <c r="M840" s="57">
        <v>1</v>
      </c>
      <c r="N840" s="58">
        <v>45622</v>
      </c>
      <c r="O840" s="58">
        <f>IF(F840=$P$1,DATE(YEAR(N840)+1,MONTH(N840),DAY(N840)),IF(F840=$Q$1,DATE(YEAR(N840)+1,MONTH(N840),DAY(N840)),IF(F840=$R$1,DATE(YEAR(N840)+3,MONTH(N840),DAY(N840)),IF(F840=$S$1,DATE(YEAR(N840)+1,MONTH(N840),DAY(N840)),IF(F840=$T$1,DATE(YEAR(N840)+1,MONTH(N840),DAY(N840)),IF(F840=$U$1,DATE(YEAR(N840)+1,MONTH(N840),DAY(N840)),IF(F840="ЭМИ ПЧ 50",DATE(YEAR(N840)+3,MONTH(N840),DAY(N840)),"ошибка")))))))</f>
        <v>46717</v>
      </c>
      <c r="P840" s="52"/>
      <c r="Q840" s="52"/>
      <c r="R840" s="52"/>
      <c r="S840" s="52"/>
      <c r="T840" s="52"/>
      <c r="U840" s="52"/>
    </row>
    <row r="841" spans="1:21" ht="27.6" x14ac:dyDescent="0.3">
      <c r="A841" s="52">
        <f>MAX($A$2:A840)+1</f>
        <v>504</v>
      </c>
      <c r="B841" s="53" t="s">
        <v>569</v>
      </c>
      <c r="C841" s="60" t="s">
        <v>573</v>
      </c>
      <c r="D841" s="60" t="str">
        <f t="shared" si="24"/>
        <v>Главный специалист</v>
      </c>
      <c r="E841" s="60" t="str">
        <f t="shared" si="25"/>
        <v>20230178</v>
      </c>
      <c r="F841" s="55" t="s">
        <v>205</v>
      </c>
      <c r="G841" s="55"/>
      <c r="H841" s="55"/>
      <c r="I841" s="55"/>
      <c r="J841" s="55"/>
      <c r="K841" s="55"/>
      <c r="L841" s="56"/>
      <c r="M841" s="57">
        <v>1</v>
      </c>
      <c r="N841" s="59">
        <v>45622</v>
      </c>
      <c r="O841" s="58">
        <f>IF(F841=$P$1,DATE(YEAR(N841)+1,MONTH(N841),DAY(N841)),IF(F841=$Q$1,DATE(YEAR(N841)+1,MONTH(N841),DAY(N841)),IF(F841=$R$1,DATE(YEAR(N841)+3,MONTH(N841),DAY(N841)),IF(F841=$S$1,DATE(YEAR(N841)+1,MONTH(N841),DAY(N841)),IF(F841=$T$1,DATE(YEAR(N841)+1,MONTH(N841),DAY(N841)),IF(F841=$U$1,DATE(YEAR(N841)+1,MONTH(N841),DAY(N841)),IF(F841="ЭМИ ПЧ 50",DATE(YEAR(N841)+3,MONTH(N841),DAY(N841)),"ошибка")))))))</f>
        <v>45987</v>
      </c>
      <c r="P841" s="52">
        <v>1</v>
      </c>
      <c r="Q841" s="52"/>
      <c r="R841" s="52"/>
      <c r="S841" s="52"/>
      <c r="T841" s="52"/>
      <c r="U841" s="52"/>
    </row>
    <row r="842" spans="1:21" ht="27.6" x14ac:dyDescent="0.3">
      <c r="A842" s="52">
        <f>MAX($A$2:A841)+1</f>
        <v>505</v>
      </c>
      <c r="B842" s="53" t="s">
        <v>569</v>
      </c>
      <c r="C842" s="60" t="s">
        <v>574</v>
      </c>
      <c r="D842" s="60" t="str">
        <f t="shared" ref="D842:D905" si="26">IF(IFERROR(MID(C842,1,SEARCH(CHAR(10),C842,1)-1),0)=0,D841,MID(C842,1,SEARCH(CHAR(10),C842,1)-1))</f>
        <v>Главный специалист</v>
      </c>
      <c r="E842" s="60" t="str">
        <f t="shared" ref="E842:E905" si="27">IF(IFERROR(MID(C842,SEARCH(CHAR(10),C842,1)+1,LEN(C842)-LEN(D842)),0)=0,E841,MID(C842,SEARCH(CHAR(10),C842,1)+1,LEN(C842)-LEN(D842)))</f>
        <v>20230179</v>
      </c>
      <c r="F842" s="55" t="s">
        <v>205</v>
      </c>
      <c r="G842" s="55"/>
      <c r="H842" s="55"/>
      <c r="I842" s="55"/>
      <c r="J842" s="55"/>
      <c r="K842" s="55"/>
      <c r="L842" s="56"/>
      <c r="M842" s="57">
        <v>1</v>
      </c>
      <c r="N842" s="58">
        <v>45622</v>
      </c>
      <c r="O842" s="58">
        <f>IF(F842=$P$1,DATE(YEAR(N842)+1,MONTH(N842),DAY(N842)),IF(F842=$Q$1,DATE(YEAR(N842)+1,MONTH(N842),DAY(N842)),IF(F842=$R$1,DATE(YEAR(N842)+3,MONTH(N842),DAY(N842)),IF(F842=$S$1,DATE(YEAR(N842)+1,MONTH(N842),DAY(N842)),IF(F842=$T$1,DATE(YEAR(N842)+1,MONTH(N842),DAY(N842)),IF(F842=$U$1,DATE(YEAR(N842)+1,MONTH(N842),DAY(N842)),IF(F842="ЭМИ ПЧ 50",DATE(YEAR(N842)+3,MONTH(N842),DAY(N842)),"ошибка")))))))</f>
        <v>45987</v>
      </c>
      <c r="P842" s="52">
        <v>1</v>
      </c>
      <c r="Q842" s="52"/>
      <c r="R842" s="52"/>
      <c r="S842" s="52"/>
      <c r="T842" s="52"/>
      <c r="U842" s="52"/>
    </row>
    <row r="843" spans="1:21" ht="27.6" x14ac:dyDescent="0.3">
      <c r="A843" s="52">
        <f>MAX($A$2:A842)+1</f>
        <v>506</v>
      </c>
      <c r="B843" s="53" t="s">
        <v>569</v>
      </c>
      <c r="C843" s="60" t="s">
        <v>575</v>
      </c>
      <c r="D843" s="60" t="str">
        <f t="shared" si="26"/>
        <v>Главный специалист</v>
      </c>
      <c r="E843" s="60" t="str">
        <f t="shared" si="27"/>
        <v>20230180</v>
      </c>
      <c r="F843" s="55" t="s">
        <v>205</v>
      </c>
      <c r="G843" s="55"/>
      <c r="H843" s="55"/>
      <c r="I843" s="55"/>
      <c r="J843" s="55"/>
      <c r="K843" s="55"/>
      <c r="L843" s="56"/>
      <c r="M843" s="57">
        <v>1</v>
      </c>
      <c r="N843" s="59">
        <v>45622</v>
      </c>
      <c r="O843" s="58">
        <f>IF(F843=$P$1,DATE(YEAR(N843)+1,MONTH(N843),DAY(N843)),IF(F843=$Q$1,DATE(YEAR(N843)+1,MONTH(N843),DAY(N843)),IF(F843=$R$1,DATE(YEAR(N843)+3,MONTH(N843),DAY(N843)),IF(F843=$S$1,DATE(YEAR(N843)+1,MONTH(N843),DAY(N843)),IF(F843=$T$1,DATE(YEAR(N843)+1,MONTH(N843),DAY(N843)),IF(F843=$U$1,DATE(YEAR(N843)+1,MONTH(N843),DAY(N843)),IF(F843="ЭМИ ПЧ 50",DATE(YEAR(N843)+3,MONTH(N843),DAY(N843)),"ошибка")))))))</f>
        <v>45987</v>
      </c>
      <c r="P843" s="52">
        <v>1</v>
      </c>
      <c r="Q843" s="52"/>
      <c r="R843" s="52"/>
      <c r="S843" s="52"/>
      <c r="T843" s="52"/>
      <c r="U843" s="52"/>
    </row>
    <row r="844" spans="1:21" ht="27.6" x14ac:dyDescent="0.3">
      <c r="A844" s="52">
        <f>MAX($A$2:A843)+1</f>
        <v>507</v>
      </c>
      <c r="B844" s="53" t="s">
        <v>569</v>
      </c>
      <c r="C844" s="60" t="s">
        <v>576</v>
      </c>
      <c r="D844" s="60" t="str">
        <f t="shared" si="26"/>
        <v>Главный специалист</v>
      </c>
      <c r="E844" s="60" t="str">
        <f t="shared" si="27"/>
        <v>20230181</v>
      </c>
      <c r="F844" s="55" t="s">
        <v>205</v>
      </c>
      <c r="G844" s="55"/>
      <c r="H844" s="55"/>
      <c r="I844" s="55"/>
      <c r="J844" s="55"/>
      <c r="K844" s="55"/>
      <c r="L844" s="56"/>
      <c r="M844" s="57">
        <v>1</v>
      </c>
      <c r="N844" s="58">
        <v>45622</v>
      </c>
      <c r="O844" s="58">
        <f>IF(F844=$P$1,DATE(YEAR(N844)+1,MONTH(N844),DAY(N844)),IF(F844=$Q$1,DATE(YEAR(N844)+1,MONTH(N844),DAY(N844)),IF(F844=$R$1,DATE(YEAR(N844)+3,MONTH(N844),DAY(N844)),IF(F844=$S$1,DATE(YEAR(N844)+1,MONTH(N844),DAY(N844)),IF(F844=$T$1,DATE(YEAR(N844)+1,MONTH(N844),DAY(N844)),IF(F844=$U$1,DATE(YEAR(N844)+1,MONTH(N844),DAY(N844)),IF(F844="ЭМИ ПЧ 50",DATE(YEAR(N844)+3,MONTH(N844),DAY(N844)),"ошибка")))))))</f>
        <v>45987</v>
      </c>
      <c r="P844" s="52">
        <v>1</v>
      </c>
      <c r="Q844" s="52"/>
      <c r="R844" s="52"/>
      <c r="S844" s="52"/>
      <c r="T844" s="52"/>
      <c r="U844" s="52"/>
    </row>
    <row r="845" spans="1:21" ht="27.6" x14ac:dyDescent="0.3">
      <c r="A845" s="52">
        <f>MAX($A$2:A844)+1</f>
        <v>508</v>
      </c>
      <c r="B845" s="53" t="s">
        <v>569</v>
      </c>
      <c r="C845" s="60" t="s">
        <v>577</v>
      </c>
      <c r="D845" s="60" t="str">
        <f t="shared" si="26"/>
        <v>Главный специалист</v>
      </c>
      <c r="E845" s="60" t="str">
        <f t="shared" si="27"/>
        <v>20230182</v>
      </c>
      <c r="F845" s="55" t="s">
        <v>205</v>
      </c>
      <c r="G845" s="55"/>
      <c r="H845" s="55"/>
      <c r="I845" s="55"/>
      <c r="J845" s="55"/>
      <c r="K845" s="55"/>
      <c r="L845" s="56"/>
      <c r="M845" s="57">
        <v>1</v>
      </c>
      <c r="N845" s="59">
        <v>45622</v>
      </c>
      <c r="O845" s="58">
        <f>IF(F845=$P$1,DATE(YEAR(N845)+1,MONTH(N845),DAY(N845)),IF(F845=$Q$1,DATE(YEAR(N845)+1,MONTH(N845),DAY(N845)),IF(F845=$R$1,DATE(YEAR(N845)+3,MONTH(N845),DAY(N845)),IF(F845=$S$1,DATE(YEAR(N845)+1,MONTH(N845),DAY(N845)),IF(F845=$T$1,DATE(YEAR(N845)+1,MONTH(N845),DAY(N845)),IF(F845=$U$1,DATE(YEAR(N845)+1,MONTH(N845),DAY(N845)),IF(F845="ЭМИ ПЧ 50",DATE(YEAR(N845)+3,MONTH(N845),DAY(N845)),"ошибка")))))))</f>
        <v>45987</v>
      </c>
      <c r="P845" s="52">
        <v>1</v>
      </c>
      <c r="Q845" s="52"/>
      <c r="R845" s="52"/>
      <c r="S845" s="52"/>
      <c r="T845" s="52"/>
      <c r="U845" s="52"/>
    </row>
    <row r="846" spans="1:21" x14ac:dyDescent="0.3">
      <c r="A846" s="101">
        <f>MAX($A$2:A845)+1</f>
        <v>509</v>
      </c>
      <c r="B846" s="102" t="s">
        <v>569</v>
      </c>
      <c r="C846" s="103" t="s">
        <v>578</v>
      </c>
      <c r="D846" s="60" t="str">
        <f t="shared" si="26"/>
        <v>Ведущий специалист</v>
      </c>
      <c r="E846" s="60" t="str">
        <f t="shared" si="27"/>
        <v>20240056</v>
      </c>
      <c r="F846" s="55" t="s">
        <v>205</v>
      </c>
      <c r="G846" s="55"/>
      <c r="H846" s="55"/>
      <c r="I846" s="55"/>
      <c r="J846" s="55"/>
      <c r="K846" s="55"/>
      <c r="L846" s="56"/>
      <c r="M846" s="57">
        <v>1</v>
      </c>
      <c r="N846" s="58">
        <v>45622</v>
      </c>
      <c r="O846" s="58">
        <f>IF(F846=$P$1,DATE(YEAR(N846)+1,MONTH(N846),DAY(N846)),IF(F846=$Q$1,DATE(YEAR(N846)+1,MONTH(N846),DAY(N846)),IF(F846=$R$1,DATE(YEAR(N846)+3,MONTH(N846),DAY(N846)),IF(F846=$S$1,DATE(YEAR(N846)+1,MONTH(N846),DAY(N846)),IF(F846=$T$1,DATE(YEAR(N846)+1,MONTH(N846),DAY(N846)),IF(F846=$U$1,DATE(YEAR(N846)+1,MONTH(N846),DAY(N846)),IF(F846="ЭМИ ПЧ 50",DATE(YEAR(N846)+3,MONTH(N846),DAY(N846)),"ошибка")))))))</f>
        <v>45987</v>
      </c>
      <c r="P846" s="52">
        <v>1</v>
      </c>
      <c r="Q846" s="52">
        <v>1</v>
      </c>
      <c r="R846" s="52">
        <v>1</v>
      </c>
      <c r="S846" s="52"/>
      <c r="T846" s="52"/>
      <c r="U846" s="52"/>
    </row>
    <row r="847" spans="1:21" x14ac:dyDescent="0.3">
      <c r="A847" s="101"/>
      <c r="B847" s="102"/>
      <c r="C847" s="103"/>
      <c r="D847" s="60" t="str">
        <f t="shared" si="26"/>
        <v>Ведущий специалист</v>
      </c>
      <c r="E847" s="60" t="str">
        <f t="shared" si="27"/>
        <v>20240056</v>
      </c>
      <c r="F847" s="55" t="s">
        <v>926</v>
      </c>
      <c r="G847" s="55"/>
      <c r="H847" s="55"/>
      <c r="I847" s="55"/>
      <c r="J847" s="55"/>
      <c r="K847" s="55"/>
      <c r="L847" s="56"/>
      <c r="M847" s="57">
        <v>1</v>
      </c>
      <c r="N847" s="59">
        <v>45622</v>
      </c>
      <c r="O847" s="58">
        <f>IF(F847=$P$1,DATE(YEAR(N847)+1,MONTH(N847),DAY(N847)),IF(F847=$Q$1,DATE(YEAR(N847)+1,MONTH(N847),DAY(N847)),IF(F847=$R$1,DATE(YEAR(N847)+3,MONTH(N847),DAY(N847)),IF(F847=$S$1,DATE(YEAR(N847)+1,MONTH(N847),DAY(N847)),IF(F847=$T$1,DATE(YEAR(N847)+1,MONTH(N847),DAY(N847)),IF(F847=$U$1,DATE(YEAR(N847)+1,MONTH(N847),DAY(N847)),IF(F847="ЭМИ ПЧ 50",DATE(YEAR(N847)+3,MONTH(N847),DAY(N847)),"ошибка")))))))</f>
        <v>45987</v>
      </c>
      <c r="P847" s="52"/>
      <c r="Q847" s="52"/>
      <c r="R847" s="52"/>
      <c r="S847" s="52"/>
      <c r="T847" s="52"/>
      <c r="U847" s="52"/>
    </row>
    <row r="848" spans="1:21" x14ac:dyDescent="0.3">
      <c r="A848" s="101"/>
      <c r="B848" s="102"/>
      <c r="C848" s="103"/>
      <c r="D848" s="60" t="str">
        <f t="shared" si="26"/>
        <v>Ведущий специалист</v>
      </c>
      <c r="E848" s="60" t="str">
        <f t="shared" si="27"/>
        <v>20240056</v>
      </c>
      <c r="F848" s="55" t="s">
        <v>9</v>
      </c>
      <c r="G848" s="55"/>
      <c r="H848" s="55"/>
      <c r="I848" s="55"/>
      <c r="J848" s="55"/>
      <c r="K848" s="55"/>
      <c r="L848" s="56"/>
      <c r="M848" s="57">
        <v>1</v>
      </c>
      <c r="N848" s="58">
        <v>45622</v>
      </c>
      <c r="O848" s="58">
        <f>IF(F848=$P$1,DATE(YEAR(N848)+1,MONTH(N848),DAY(N848)),IF(F848=$Q$1,DATE(YEAR(N848)+1,MONTH(N848),DAY(N848)),IF(F848=$R$1,DATE(YEAR(N848)+3,MONTH(N848),DAY(N848)),IF(F848=$S$1,DATE(YEAR(N848)+1,MONTH(N848),DAY(N848)),IF(F848=$T$1,DATE(YEAR(N848)+1,MONTH(N848),DAY(N848)),IF(F848=$U$1,DATE(YEAR(N848)+1,MONTH(N848),DAY(N848)),IF(F848="ЭМИ ПЧ 50",DATE(YEAR(N848)+3,MONTH(N848),DAY(N848)),"ошибка")))))))</f>
        <v>46717</v>
      </c>
      <c r="P848" s="52"/>
      <c r="Q848" s="52"/>
      <c r="R848" s="52"/>
      <c r="S848" s="52"/>
      <c r="T848" s="52"/>
      <c r="U848" s="52"/>
    </row>
    <row r="849" spans="1:21" ht="27.6" x14ac:dyDescent="0.3">
      <c r="A849" s="52">
        <f>MAX($A$2:A848)+1</f>
        <v>510</v>
      </c>
      <c r="B849" s="53" t="s">
        <v>569</v>
      </c>
      <c r="C849" s="60" t="s">
        <v>579</v>
      </c>
      <c r="D849" s="60" t="str">
        <f t="shared" si="26"/>
        <v>Ведущий специалист</v>
      </c>
      <c r="E849" s="60" t="str">
        <f t="shared" si="27"/>
        <v>20230183</v>
      </c>
      <c r="F849" s="55" t="s">
        <v>205</v>
      </c>
      <c r="G849" s="55"/>
      <c r="H849" s="55"/>
      <c r="I849" s="55"/>
      <c r="J849" s="55"/>
      <c r="K849" s="55"/>
      <c r="L849" s="56"/>
      <c r="M849" s="57">
        <v>1</v>
      </c>
      <c r="N849" s="59">
        <v>45622</v>
      </c>
      <c r="O849" s="58">
        <f>IF(F849=$P$1,DATE(YEAR(N849)+1,MONTH(N849),DAY(N849)),IF(F849=$Q$1,DATE(YEAR(N849)+1,MONTH(N849),DAY(N849)),IF(F849=$R$1,DATE(YEAR(N849)+3,MONTH(N849),DAY(N849)),IF(F849=$S$1,DATE(YEAR(N849)+1,MONTH(N849),DAY(N849)),IF(F849=$T$1,DATE(YEAR(N849)+1,MONTH(N849),DAY(N849)),IF(F849=$U$1,DATE(YEAR(N849)+1,MONTH(N849),DAY(N849)),IF(F849="ЭМИ ПЧ 50",DATE(YEAR(N849)+3,MONTH(N849),DAY(N849)),"ошибка")))))))</f>
        <v>45987</v>
      </c>
      <c r="P849" s="52">
        <v>1</v>
      </c>
      <c r="Q849" s="52"/>
      <c r="R849" s="52"/>
      <c r="S849" s="52"/>
      <c r="T849" s="52"/>
      <c r="U849" s="52"/>
    </row>
    <row r="850" spans="1:21" ht="27.6" x14ac:dyDescent="0.3">
      <c r="A850" s="52">
        <f>MAX($A$2:A849)+1</f>
        <v>511</v>
      </c>
      <c r="B850" s="54" t="s">
        <v>580</v>
      </c>
      <c r="C850" s="54" t="s">
        <v>581</v>
      </c>
      <c r="D850" s="54" t="str">
        <f t="shared" si="26"/>
        <v>Начальник управления</v>
      </c>
      <c r="E850" s="54" t="str">
        <f t="shared" si="27"/>
        <v>0000689</v>
      </c>
      <c r="F850" s="55" t="s">
        <v>205</v>
      </c>
      <c r="G850" s="55"/>
      <c r="H850" s="55"/>
      <c r="I850" s="55"/>
      <c r="J850" s="55"/>
      <c r="K850" s="55"/>
      <c r="L850" s="56"/>
      <c r="M850" s="57">
        <v>1</v>
      </c>
      <c r="N850" s="58">
        <v>45622</v>
      </c>
      <c r="O850" s="58">
        <f>IF(F850=$P$1,DATE(YEAR(N850)+1,MONTH(N850),DAY(N850)),IF(F850=$Q$1,DATE(YEAR(N850)+1,MONTH(N850),DAY(N850)),IF(F850=$R$1,DATE(YEAR(N850)+3,MONTH(N850),DAY(N850)),IF(F850=$S$1,DATE(YEAR(N850)+1,MONTH(N850),DAY(N850)),IF(F850=$T$1,DATE(YEAR(N850)+1,MONTH(N850),DAY(N850)),IF(F850=$U$1,DATE(YEAR(N850)+1,MONTH(N850),DAY(N850)),IF(F850="ЭМИ ПЧ 50",DATE(YEAR(N850)+3,MONTH(N850),DAY(N850)),"ошибка")))))))</f>
        <v>45987</v>
      </c>
      <c r="P850" s="52">
        <v>1</v>
      </c>
      <c r="Q850" s="52"/>
      <c r="R850" s="52"/>
      <c r="S850" s="52"/>
      <c r="T850" s="52"/>
      <c r="U850" s="52"/>
    </row>
    <row r="851" spans="1:21" ht="41.4" x14ac:dyDescent="0.3">
      <c r="A851" s="52">
        <f>MAX($A$2:A850)+1</f>
        <v>512</v>
      </c>
      <c r="B851" s="54" t="s">
        <v>580</v>
      </c>
      <c r="C851" s="54" t="s">
        <v>582</v>
      </c>
      <c r="D851" s="54" t="str">
        <f t="shared" si="26"/>
        <v>Заместитель начальника управления</v>
      </c>
      <c r="E851" s="54" t="str">
        <f t="shared" si="27"/>
        <v>0000690</v>
      </c>
      <c r="F851" s="55" t="s">
        <v>205</v>
      </c>
      <c r="G851" s="55"/>
      <c r="H851" s="55"/>
      <c r="I851" s="55"/>
      <c r="J851" s="55"/>
      <c r="K851" s="55"/>
      <c r="L851" s="56"/>
      <c r="M851" s="57">
        <v>1</v>
      </c>
      <c r="N851" s="59">
        <v>45622</v>
      </c>
      <c r="O851" s="58">
        <f>IF(F851=$P$1,DATE(YEAR(N851)+1,MONTH(N851),DAY(N851)),IF(F851=$Q$1,DATE(YEAR(N851)+1,MONTH(N851),DAY(N851)),IF(F851=$R$1,DATE(YEAR(N851)+3,MONTH(N851),DAY(N851)),IF(F851=$S$1,DATE(YEAR(N851)+1,MONTH(N851),DAY(N851)),IF(F851=$T$1,DATE(YEAR(N851)+1,MONTH(N851),DAY(N851)),IF(F851=$U$1,DATE(YEAR(N851)+1,MONTH(N851),DAY(N851)),IF(F851="ЭМИ ПЧ 50",DATE(YEAR(N851)+3,MONTH(N851),DAY(N851)),"ошибка")))))))</f>
        <v>45987</v>
      </c>
      <c r="P851" s="52">
        <v>1</v>
      </c>
      <c r="Q851" s="52"/>
      <c r="R851" s="52"/>
      <c r="S851" s="52"/>
      <c r="T851" s="52"/>
      <c r="U851" s="52"/>
    </row>
    <row r="852" spans="1:21" ht="27.6" x14ac:dyDescent="0.3">
      <c r="A852" s="52">
        <f>MAX($A$2:A851)+1</f>
        <v>513</v>
      </c>
      <c r="B852" s="54" t="s">
        <v>583</v>
      </c>
      <c r="C852" s="54" t="s">
        <v>584</v>
      </c>
      <c r="D852" s="54" t="str">
        <f t="shared" si="26"/>
        <v>Начальник отдела</v>
      </c>
      <c r="E852" s="54" t="str">
        <f t="shared" si="27"/>
        <v>0000691</v>
      </c>
      <c r="F852" s="55" t="s">
        <v>205</v>
      </c>
      <c r="G852" s="55"/>
      <c r="H852" s="55"/>
      <c r="I852" s="55"/>
      <c r="J852" s="55"/>
      <c r="K852" s="55"/>
      <c r="L852" s="56"/>
      <c r="M852" s="57">
        <v>1</v>
      </c>
      <c r="N852" s="58">
        <v>45622</v>
      </c>
      <c r="O852" s="58">
        <f>IF(F852=$P$1,DATE(YEAR(N852)+1,MONTH(N852),DAY(N852)),IF(F852=$Q$1,DATE(YEAR(N852)+1,MONTH(N852),DAY(N852)),IF(F852=$R$1,DATE(YEAR(N852)+3,MONTH(N852),DAY(N852)),IF(F852=$S$1,DATE(YEAR(N852)+1,MONTH(N852),DAY(N852)),IF(F852=$T$1,DATE(YEAR(N852)+1,MONTH(N852),DAY(N852)),IF(F852=$U$1,DATE(YEAR(N852)+1,MONTH(N852),DAY(N852)),IF(F852="ЭМИ ПЧ 50",DATE(YEAR(N852)+3,MONTH(N852),DAY(N852)),"ошибка")))))))</f>
        <v>45987</v>
      </c>
      <c r="P852" s="52">
        <v>1</v>
      </c>
      <c r="Q852" s="52"/>
      <c r="R852" s="52"/>
      <c r="S852" s="52"/>
      <c r="T852" s="52"/>
      <c r="U852" s="52"/>
    </row>
    <row r="853" spans="1:21" ht="27.6" x14ac:dyDescent="0.3">
      <c r="A853" s="52">
        <f>MAX($A$2:A852)+1</f>
        <v>514</v>
      </c>
      <c r="B853" s="54" t="s">
        <v>583</v>
      </c>
      <c r="C853" s="54" t="s">
        <v>585</v>
      </c>
      <c r="D853" s="54" t="str">
        <f t="shared" si="26"/>
        <v>Заместитель начальника отдела</v>
      </c>
      <c r="E853" s="54" t="str">
        <f t="shared" si="27"/>
        <v>09010001</v>
      </c>
      <c r="F853" s="55" t="s">
        <v>205</v>
      </c>
      <c r="G853" s="55"/>
      <c r="H853" s="55"/>
      <c r="I853" s="55"/>
      <c r="J853" s="55"/>
      <c r="K853" s="55"/>
      <c r="L853" s="56"/>
      <c r="M853" s="57">
        <v>1</v>
      </c>
      <c r="N853" s="59">
        <v>45622</v>
      </c>
      <c r="O853" s="58">
        <f>IF(F853=$P$1,DATE(YEAR(N853)+1,MONTH(N853),DAY(N853)),IF(F853=$Q$1,DATE(YEAR(N853)+1,MONTH(N853),DAY(N853)),IF(F853=$R$1,DATE(YEAR(N853)+3,MONTH(N853),DAY(N853)),IF(F853=$S$1,DATE(YEAR(N853)+1,MONTH(N853),DAY(N853)),IF(F853=$T$1,DATE(YEAR(N853)+1,MONTH(N853),DAY(N853)),IF(F853=$U$1,DATE(YEAR(N853)+1,MONTH(N853),DAY(N853)),IF(F853="ЭМИ ПЧ 50",DATE(YEAR(N853)+3,MONTH(N853),DAY(N853)),"ошибка")))))))</f>
        <v>45987</v>
      </c>
      <c r="P853" s="52">
        <v>1</v>
      </c>
      <c r="Q853" s="52"/>
      <c r="R853" s="52"/>
      <c r="S853" s="52"/>
      <c r="T853" s="52"/>
      <c r="U853" s="52"/>
    </row>
    <row r="854" spans="1:21" ht="27.6" x14ac:dyDescent="0.3">
      <c r="A854" s="52">
        <f>MAX($A$2:A853)+1</f>
        <v>515</v>
      </c>
      <c r="B854" s="54" t="s">
        <v>583</v>
      </c>
      <c r="C854" s="54" t="s">
        <v>586</v>
      </c>
      <c r="D854" s="54" t="str">
        <f t="shared" si="26"/>
        <v>Заместитель начальника отдела</v>
      </c>
      <c r="E854" s="54" t="str">
        <f t="shared" si="27"/>
        <v>0000692.1А</v>
      </c>
      <c r="F854" s="55" t="s">
        <v>205</v>
      </c>
      <c r="G854" s="55"/>
      <c r="H854" s="55"/>
      <c r="I854" s="55"/>
      <c r="J854" s="55"/>
      <c r="K854" s="55"/>
      <c r="L854" s="56"/>
      <c r="M854" s="57">
        <v>1</v>
      </c>
      <c r="N854" s="58">
        <v>45622</v>
      </c>
      <c r="O854" s="58">
        <f>IF(F854=$P$1,DATE(YEAR(N854)+1,MONTH(N854),DAY(N854)),IF(F854=$Q$1,DATE(YEAR(N854)+1,MONTH(N854),DAY(N854)),IF(F854=$R$1,DATE(YEAR(N854)+3,MONTH(N854),DAY(N854)),IF(F854=$S$1,DATE(YEAR(N854)+1,MONTH(N854),DAY(N854)),IF(F854=$T$1,DATE(YEAR(N854)+1,MONTH(N854),DAY(N854)),IF(F854=$U$1,DATE(YEAR(N854)+1,MONTH(N854),DAY(N854)),IF(F854="ЭМИ ПЧ 50",DATE(YEAR(N854)+3,MONTH(N854),DAY(N854)),"ошибка")))))))</f>
        <v>45987</v>
      </c>
      <c r="P854" s="52">
        <v>1</v>
      </c>
      <c r="Q854" s="52"/>
      <c r="R854" s="52"/>
      <c r="S854" s="52"/>
      <c r="T854" s="52"/>
      <c r="U854" s="52"/>
    </row>
    <row r="855" spans="1:21" ht="27.6" x14ac:dyDescent="0.3">
      <c r="A855" s="52">
        <f>MAX($A$2:A854)+1</f>
        <v>516</v>
      </c>
      <c r="B855" s="54" t="s">
        <v>583</v>
      </c>
      <c r="C855" s="54" t="s">
        <v>587</v>
      </c>
      <c r="D855" s="54" t="str">
        <f t="shared" si="26"/>
        <v>Руководитель группы</v>
      </c>
      <c r="E855" s="54" t="str">
        <f t="shared" si="27"/>
        <v>0000693</v>
      </c>
      <c r="F855" s="55" t="s">
        <v>205</v>
      </c>
      <c r="G855" s="55"/>
      <c r="H855" s="55"/>
      <c r="I855" s="55"/>
      <c r="J855" s="55"/>
      <c r="K855" s="55"/>
      <c r="L855" s="56"/>
      <c r="M855" s="57">
        <v>1</v>
      </c>
      <c r="N855" s="59">
        <v>45622</v>
      </c>
      <c r="O855" s="58">
        <f>IF(F855=$P$1,DATE(YEAR(N855)+1,MONTH(N855),DAY(N855)),IF(F855=$Q$1,DATE(YEAR(N855)+1,MONTH(N855),DAY(N855)),IF(F855=$R$1,DATE(YEAR(N855)+3,MONTH(N855),DAY(N855)),IF(F855=$S$1,DATE(YEAR(N855)+1,MONTH(N855),DAY(N855)),IF(F855=$T$1,DATE(YEAR(N855)+1,MONTH(N855),DAY(N855)),IF(F855=$U$1,DATE(YEAR(N855)+1,MONTH(N855),DAY(N855)),IF(F855="ЭМИ ПЧ 50",DATE(YEAR(N855)+3,MONTH(N855),DAY(N855)),"ошибка")))))))</f>
        <v>45987</v>
      </c>
      <c r="P855" s="52">
        <v>1</v>
      </c>
      <c r="Q855" s="52"/>
      <c r="R855" s="52"/>
      <c r="S855" s="52"/>
      <c r="T855" s="52"/>
      <c r="U855" s="52"/>
    </row>
    <row r="856" spans="1:21" ht="27.6" x14ac:dyDescent="0.3">
      <c r="A856" s="52">
        <f>MAX($A$2:A855)+1</f>
        <v>517</v>
      </c>
      <c r="B856" s="54" t="s">
        <v>583</v>
      </c>
      <c r="C856" s="54" t="s">
        <v>588</v>
      </c>
      <c r="D856" s="54" t="str">
        <f t="shared" si="26"/>
        <v>Главный специалист</v>
      </c>
      <c r="E856" s="54" t="str">
        <f t="shared" si="27"/>
        <v>09010002</v>
      </c>
      <c r="F856" s="55" t="s">
        <v>205</v>
      </c>
      <c r="G856" s="55"/>
      <c r="H856" s="55"/>
      <c r="I856" s="55"/>
      <c r="J856" s="55"/>
      <c r="K856" s="55"/>
      <c r="L856" s="56"/>
      <c r="M856" s="57">
        <v>1</v>
      </c>
      <c r="N856" s="58">
        <v>45622</v>
      </c>
      <c r="O856" s="58">
        <f>IF(F856=$P$1,DATE(YEAR(N856)+1,MONTH(N856),DAY(N856)),IF(F856=$Q$1,DATE(YEAR(N856)+1,MONTH(N856),DAY(N856)),IF(F856=$R$1,DATE(YEAR(N856)+3,MONTH(N856),DAY(N856)),IF(F856=$S$1,DATE(YEAR(N856)+1,MONTH(N856),DAY(N856)),IF(F856=$T$1,DATE(YEAR(N856)+1,MONTH(N856),DAY(N856)),IF(F856=$U$1,DATE(YEAR(N856)+1,MONTH(N856),DAY(N856)),IF(F856="ЭМИ ПЧ 50",DATE(YEAR(N856)+3,MONTH(N856),DAY(N856)),"ошибка")))))))</f>
        <v>45987</v>
      </c>
      <c r="P856" s="52">
        <v>1</v>
      </c>
      <c r="Q856" s="52"/>
      <c r="R856" s="52"/>
      <c r="S856" s="52"/>
      <c r="T856" s="52"/>
      <c r="U856" s="52"/>
    </row>
    <row r="857" spans="1:21" ht="27.6" x14ac:dyDescent="0.3">
      <c r="A857" s="52">
        <f>MAX($A$2:A856)+1</f>
        <v>518</v>
      </c>
      <c r="B857" s="54" t="s">
        <v>583</v>
      </c>
      <c r="C857" s="54" t="s">
        <v>589</v>
      </c>
      <c r="D857" s="54" t="str">
        <f t="shared" si="26"/>
        <v>Главный специалист</v>
      </c>
      <c r="E857" s="54" t="str">
        <f t="shared" si="27"/>
        <v>09010003</v>
      </c>
      <c r="F857" s="55" t="s">
        <v>205</v>
      </c>
      <c r="G857" s="55"/>
      <c r="H857" s="55"/>
      <c r="I857" s="55"/>
      <c r="J857" s="55"/>
      <c r="K857" s="55"/>
      <c r="L857" s="56"/>
      <c r="M857" s="57">
        <v>1</v>
      </c>
      <c r="N857" s="59">
        <v>45622</v>
      </c>
      <c r="O857" s="58">
        <f>IF(F857=$P$1,DATE(YEAR(N857)+1,MONTH(N857),DAY(N857)),IF(F857=$Q$1,DATE(YEAR(N857)+1,MONTH(N857),DAY(N857)),IF(F857=$R$1,DATE(YEAR(N857)+3,MONTH(N857),DAY(N857)),IF(F857=$S$1,DATE(YEAR(N857)+1,MONTH(N857),DAY(N857)),IF(F857=$T$1,DATE(YEAR(N857)+1,MONTH(N857),DAY(N857)),IF(F857=$U$1,DATE(YEAR(N857)+1,MONTH(N857),DAY(N857)),IF(F857="ЭМИ ПЧ 50",DATE(YEAR(N857)+3,MONTH(N857),DAY(N857)),"ошибка")))))))</f>
        <v>45987</v>
      </c>
      <c r="P857" s="52">
        <v>1</v>
      </c>
      <c r="Q857" s="52"/>
      <c r="R857" s="52"/>
      <c r="S857" s="52"/>
      <c r="T857" s="52"/>
      <c r="U857" s="52"/>
    </row>
    <row r="858" spans="1:21" ht="27.6" x14ac:dyDescent="0.3">
      <c r="A858" s="52">
        <f>MAX($A$2:A857)+1</f>
        <v>519</v>
      </c>
      <c r="B858" s="54" t="s">
        <v>583</v>
      </c>
      <c r="C858" s="54" t="s">
        <v>590</v>
      </c>
      <c r="D858" s="54" t="str">
        <f t="shared" si="26"/>
        <v>Главный специалист</v>
      </c>
      <c r="E858" s="54" t="str">
        <f t="shared" si="27"/>
        <v>09010004</v>
      </c>
      <c r="F858" s="55" t="s">
        <v>205</v>
      </c>
      <c r="G858" s="55"/>
      <c r="H858" s="55"/>
      <c r="I858" s="55"/>
      <c r="J858" s="55"/>
      <c r="K858" s="55"/>
      <c r="L858" s="56"/>
      <c r="M858" s="57">
        <v>1</v>
      </c>
      <c r="N858" s="58">
        <v>45622</v>
      </c>
      <c r="O858" s="58">
        <f>IF(F858=$P$1,DATE(YEAR(N858)+1,MONTH(N858),DAY(N858)),IF(F858=$Q$1,DATE(YEAR(N858)+1,MONTH(N858),DAY(N858)),IF(F858=$R$1,DATE(YEAR(N858)+3,MONTH(N858),DAY(N858)),IF(F858=$S$1,DATE(YEAR(N858)+1,MONTH(N858),DAY(N858)),IF(F858=$T$1,DATE(YEAR(N858)+1,MONTH(N858),DAY(N858)),IF(F858=$U$1,DATE(YEAR(N858)+1,MONTH(N858),DAY(N858)),IF(F858="ЭМИ ПЧ 50",DATE(YEAR(N858)+3,MONTH(N858),DAY(N858)),"ошибка")))))))</f>
        <v>45987</v>
      </c>
      <c r="P858" s="52">
        <v>1</v>
      </c>
      <c r="Q858" s="52"/>
      <c r="R858" s="52"/>
      <c r="S858" s="52"/>
      <c r="T858" s="52"/>
      <c r="U858" s="52"/>
    </row>
    <row r="859" spans="1:21" ht="27.6" x14ac:dyDescent="0.3">
      <c r="A859" s="52">
        <f>MAX($A$2:A858)+1</f>
        <v>520</v>
      </c>
      <c r="B859" s="54" t="s">
        <v>583</v>
      </c>
      <c r="C859" s="54" t="s">
        <v>591</v>
      </c>
      <c r="D859" s="54" t="str">
        <f t="shared" si="26"/>
        <v>Главный специалист</v>
      </c>
      <c r="E859" s="54" t="str">
        <f t="shared" si="27"/>
        <v>09010005</v>
      </c>
      <c r="F859" s="55" t="s">
        <v>205</v>
      </c>
      <c r="G859" s="55"/>
      <c r="H859" s="55"/>
      <c r="I859" s="55"/>
      <c r="J859" s="55"/>
      <c r="K859" s="55"/>
      <c r="L859" s="56"/>
      <c r="M859" s="57">
        <v>1</v>
      </c>
      <c r="N859" s="59">
        <v>45622</v>
      </c>
      <c r="O859" s="58">
        <f>IF(F859=$P$1,DATE(YEAR(N859)+1,MONTH(N859),DAY(N859)),IF(F859=$Q$1,DATE(YEAR(N859)+1,MONTH(N859),DAY(N859)),IF(F859=$R$1,DATE(YEAR(N859)+3,MONTH(N859),DAY(N859)),IF(F859=$S$1,DATE(YEAR(N859)+1,MONTH(N859),DAY(N859)),IF(F859=$T$1,DATE(YEAR(N859)+1,MONTH(N859),DAY(N859)),IF(F859=$U$1,DATE(YEAR(N859)+1,MONTH(N859),DAY(N859)),IF(F859="ЭМИ ПЧ 50",DATE(YEAR(N859)+3,MONTH(N859),DAY(N859)),"ошибка")))))))</f>
        <v>45987</v>
      </c>
      <c r="P859" s="52">
        <v>1</v>
      </c>
      <c r="Q859" s="52"/>
      <c r="R859" s="52"/>
      <c r="S859" s="52"/>
      <c r="T859" s="52"/>
      <c r="U859" s="52"/>
    </row>
    <row r="860" spans="1:21" ht="27.6" x14ac:dyDescent="0.3">
      <c r="A860" s="52">
        <f>MAX($A$2:A859)+1</f>
        <v>521</v>
      </c>
      <c r="B860" s="54" t="s">
        <v>583</v>
      </c>
      <c r="C860" s="54" t="s">
        <v>592</v>
      </c>
      <c r="D860" s="54" t="str">
        <f t="shared" si="26"/>
        <v>Главный специалист</v>
      </c>
      <c r="E860" s="54" t="str">
        <f t="shared" si="27"/>
        <v>09050014</v>
      </c>
      <c r="F860" s="55" t="s">
        <v>205</v>
      </c>
      <c r="G860" s="55"/>
      <c r="H860" s="55"/>
      <c r="I860" s="55"/>
      <c r="J860" s="55"/>
      <c r="K860" s="55"/>
      <c r="L860" s="56"/>
      <c r="M860" s="57">
        <v>1</v>
      </c>
      <c r="N860" s="58">
        <v>45622</v>
      </c>
      <c r="O860" s="58">
        <f>IF(F860=$P$1,DATE(YEAR(N860)+1,MONTH(N860),DAY(N860)),IF(F860=$Q$1,DATE(YEAR(N860)+1,MONTH(N860),DAY(N860)),IF(F860=$R$1,DATE(YEAR(N860)+3,MONTH(N860),DAY(N860)),IF(F860=$S$1,DATE(YEAR(N860)+1,MONTH(N860),DAY(N860)),IF(F860=$T$1,DATE(YEAR(N860)+1,MONTH(N860),DAY(N860)),IF(F860=$U$1,DATE(YEAR(N860)+1,MONTH(N860),DAY(N860)),IF(F860="ЭМИ ПЧ 50",DATE(YEAR(N860)+3,MONTH(N860),DAY(N860)),"ошибка")))))))</f>
        <v>45987</v>
      </c>
      <c r="P860" s="52">
        <v>1</v>
      </c>
      <c r="Q860" s="52"/>
      <c r="R860" s="52"/>
      <c r="S860" s="52"/>
      <c r="T860" s="52"/>
      <c r="U860" s="52"/>
    </row>
    <row r="861" spans="1:21" ht="27.6" x14ac:dyDescent="0.3">
      <c r="A861" s="52">
        <f>MAX($A$2:A860)+1</f>
        <v>522</v>
      </c>
      <c r="B861" s="54" t="s">
        <v>593</v>
      </c>
      <c r="C861" s="54" t="s">
        <v>594</v>
      </c>
      <c r="D861" s="54" t="str">
        <f t="shared" si="26"/>
        <v>Начальник отдела</v>
      </c>
      <c r="E861" s="54" t="str">
        <f t="shared" si="27"/>
        <v>0000698</v>
      </c>
      <c r="F861" s="55" t="s">
        <v>205</v>
      </c>
      <c r="G861" s="55"/>
      <c r="H861" s="55"/>
      <c r="I861" s="55"/>
      <c r="J861" s="55"/>
      <c r="K861" s="55"/>
      <c r="L861" s="56"/>
      <c r="M861" s="57">
        <v>1</v>
      </c>
      <c r="N861" s="59">
        <v>45622</v>
      </c>
      <c r="O861" s="58">
        <f>IF(F861=$P$1,DATE(YEAR(N861)+1,MONTH(N861),DAY(N861)),IF(F861=$Q$1,DATE(YEAR(N861)+1,MONTH(N861),DAY(N861)),IF(F861=$R$1,DATE(YEAR(N861)+3,MONTH(N861),DAY(N861)),IF(F861=$S$1,DATE(YEAR(N861)+1,MONTH(N861),DAY(N861)),IF(F861=$T$1,DATE(YEAR(N861)+1,MONTH(N861),DAY(N861)),IF(F861=$U$1,DATE(YEAR(N861)+1,MONTH(N861),DAY(N861)),IF(F861="ЭМИ ПЧ 50",DATE(YEAR(N861)+3,MONTH(N861),DAY(N861)),"ошибка")))))))</f>
        <v>45987</v>
      </c>
      <c r="P861" s="52">
        <v>1</v>
      </c>
      <c r="Q861" s="52"/>
      <c r="R861" s="52"/>
      <c r="S861" s="52"/>
      <c r="T861" s="52"/>
      <c r="U861" s="52"/>
    </row>
    <row r="862" spans="1:21" ht="27.6" x14ac:dyDescent="0.3">
      <c r="A862" s="52">
        <f>MAX($A$2:A861)+1</f>
        <v>523</v>
      </c>
      <c r="B862" s="54" t="s">
        <v>593</v>
      </c>
      <c r="C862" s="54" t="s">
        <v>595</v>
      </c>
      <c r="D862" s="54" t="str">
        <f t="shared" si="26"/>
        <v>Заместитель начальника отдела</v>
      </c>
      <c r="E862" s="54" t="str">
        <f t="shared" si="27"/>
        <v>09020001</v>
      </c>
      <c r="F862" s="55" t="s">
        <v>205</v>
      </c>
      <c r="G862" s="55"/>
      <c r="H862" s="55"/>
      <c r="I862" s="55"/>
      <c r="J862" s="55"/>
      <c r="K862" s="55"/>
      <c r="L862" s="56"/>
      <c r="M862" s="57">
        <v>1</v>
      </c>
      <c r="N862" s="58">
        <v>45622</v>
      </c>
      <c r="O862" s="58">
        <f>IF(F862=$P$1,DATE(YEAR(N862)+1,MONTH(N862),DAY(N862)),IF(F862=$Q$1,DATE(YEAR(N862)+1,MONTH(N862),DAY(N862)),IF(F862=$R$1,DATE(YEAR(N862)+3,MONTH(N862),DAY(N862)),IF(F862=$S$1,DATE(YEAR(N862)+1,MONTH(N862),DAY(N862)),IF(F862=$T$1,DATE(YEAR(N862)+1,MONTH(N862),DAY(N862)),IF(F862=$U$1,DATE(YEAR(N862)+1,MONTH(N862),DAY(N862)),IF(F862="ЭМИ ПЧ 50",DATE(YEAR(N862)+3,MONTH(N862),DAY(N862)),"ошибка")))))))</f>
        <v>45987</v>
      </c>
      <c r="P862" s="52">
        <v>1</v>
      </c>
      <c r="Q862" s="52"/>
      <c r="R862" s="52"/>
      <c r="S862" s="52"/>
      <c r="T862" s="52"/>
      <c r="U862" s="52"/>
    </row>
    <row r="863" spans="1:21" x14ac:dyDescent="0.3">
      <c r="A863" s="101">
        <f>MAX($A$2:A862)+1</f>
        <v>524</v>
      </c>
      <c r="B863" s="104" t="s">
        <v>593</v>
      </c>
      <c r="C863" s="104" t="s">
        <v>596</v>
      </c>
      <c r="D863" s="54" t="str">
        <f t="shared" si="26"/>
        <v>Заместитель начальника отдела</v>
      </c>
      <c r="E863" s="54" t="str">
        <f t="shared" si="27"/>
        <v>20240057</v>
      </c>
      <c r="F863" s="55" t="s">
        <v>205</v>
      </c>
      <c r="G863" s="55"/>
      <c r="H863" s="55"/>
      <c r="I863" s="55"/>
      <c r="J863" s="55"/>
      <c r="K863" s="55"/>
      <c r="L863" s="56"/>
      <c r="M863" s="57">
        <v>1</v>
      </c>
      <c r="N863" s="59">
        <v>45622</v>
      </c>
      <c r="O863" s="58">
        <f>IF(F863=$P$1,DATE(YEAR(N863)+1,MONTH(N863),DAY(N863)),IF(F863=$Q$1,DATE(YEAR(N863)+1,MONTH(N863),DAY(N863)),IF(F863=$R$1,DATE(YEAR(N863)+3,MONTH(N863),DAY(N863)),IF(F863=$S$1,DATE(YEAR(N863)+1,MONTH(N863),DAY(N863)),IF(F863=$T$1,DATE(YEAR(N863)+1,MONTH(N863),DAY(N863)),IF(F863=$U$1,DATE(YEAR(N863)+1,MONTH(N863),DAY(N863)),IF(F863="ЭМИ ПЧ 50",DATE(YEAR(N863)+3,MONTH(N863),DAY(N863)),"ошибка")))))))</f>
        <v>45987</v>
      </c>
      <c r="P863" s="52">
        <v>1</v>
      </c>
      <c r="Q863" s="52">
        <v>1</v>
      </c>
      <c r="R863" s="52">
        <v>1</v>
      </c>
      <c r="S863" s="52"/>
      <c r="T863" s="52"/>
      <c r="U863" s="52"/>
    </row>
    <row r="864" spans="1:21" x14ac:dyDescent="0.3">
      <c r="A864" s="101"/>
      <c r="B864" s="104"/>
      <c r="C864" s="104"/>
      <c r="D864" s="54" t="str">
        <f t="shared" si="26"/>
        <v>Заместитель начальника отдела</v>
      </c>
      <c r="E864" s="54" t="str">
        <f t="shared" si="27"/>
        <v>20240057</v>
      </c>
      <c r="F864" s="55" t="s">
        <v>926</v>
      </c>
      <c r="G864" s="55"/>
      <c r="H864" s="55"/>
      <c r="I864" s="55"/>
      <c r="J864" s="55"/>
      <c r="K864" s="55"/>
      <c r="L864" s="56"/>
      <c r="M864" s="57">
        <v>1</v>
      </c>
      <c r="N864" s="58">
        <v>45622</v>
      </c>
      <c r="O864" s="58">
        <f>IF(F864=$P$1,DATE(YEAR(N864)+1,MONTH(N864),DAY(N864)),IF(F864=$Q$1,DATE(YEAR(N864)+1,MONTH(N864),DAY(N864)),IF(F864=$R$1,DATE(YEAR(N864)+3,MONTH(N864),DAY(N864)),IF(F864=$S$1,DATE(YEAR(N864)+1,MONTH(N864),DAY(N864)),IF(F864=$T$1,DATE(YEAR(N864)+1,MONTH(N864),DAY(N864)),IF(F864=$U$1,DATE(YEAR(N864)+1,MONTH(N864),DAY(N864)),IF(F864="ЭМИ ПЧ 50",DATE(YEAR(N864)+3,MONTH(N864),DAY(N864)),"ошибка")))))))</f>
        <v>45987</v>
      </c>
      <c r="P864" s="52"/>
      <c r="Q864" s="52"/>
      <c r="R864" s="52"/>
      <c r="S864" s="52"/>
      <c r="T864" s="52"/>
      <c r="U864" s="52"/>
    </row>
    <row r="865" spans="1:21" x14ac:dyDescent="0.3">
      <c r="A865" s="101"/>
      <c r="B865" s="104"/>
      <c r="C865" s="104"/>
      <c r="D865" s="54" t="str">
        <f t="shared" si="26"/>
        <v>Заместитель начальника отдела</v>
      </c>
      <c r="E865" s="54" t="str">
        <f t="shared" si="27"/>
        <v>20240057</v>
      </c>
      <c r="F865" s="55" t="s">
        <v>9</v>
      </c>
      <c r="G865" s="55"/>
      <c r="H865" s="55"/>
      <c r="I865" s="55"/>
      <c r="J865" s="55"/>
      <c r="K865" s="55"/>
      <c r="L865" s="56"/>
      <c r="M865" s="57">
        <v>1</v>
      </c>
      <c r="N865" s="59">
        <v>45622</v>
      </c>
      <c r="O865" s="58">
        <f>IF(F865=$P$1,DATE(YEAR(N865)+1,MONTH(N865),DAY(N865)),IF(F865=$Q$1,DATE(YEAR(N865)+1,MONTH(N865),DAY(N865)),IF(F865=$R$1,DATE(YEAR(N865)+3,MONTH(N865),DAY(N865)),IF(F865=$S$1,DATE(YEAR(N865)+1,MONTH(N865),DAY(N865)),IF(F865=$T$1,DATE(YEAR(N865)+1,MONTH(N865),DAY(N865)),IF(F865=$U$1,DATE(YEAR(N865)+1,MONTH(N865),DAY(N865)),IF(F865="ЭМИ ПЧ 50",DATE(YEAR(N865)+3,MONTH(N865),DAY(N865)),"ошибка")))))))</f>
        <v>46717</v>
      </c>
      <c r="P865" s="52"/>
      <c r="Q865" s="52"/>
      <c r="R865" s="52"/>
      <c r="S865" s="52"/>
      <c r="T865" s="52"/>
      <c r="U865" s="52"/>
    </row>
    <row r="866" spans="1:21" ht="27.6" x14ac:dyDescent="0.3">
      <c r="A866" s="52">
        <f>MAX($A$2:A865)+1</f>
        <v>525</v>
      </c>
      <c r="B866" s="54" t="s">
        <v>593</v>
      </c>
      <c r="C866" s="54" t="s">
        <v>597</v>
      </c>
      <c r="D866" s="54" t="str">
        <f t="shared" si="26"/>
        <v>Руководитель группы</v>
      </c>
      <c r="E866" s="54" t="str">
        <f t="shared" si="27"/>
        <v>0000701</v>
      </c>
      <c r="F866" s="55" t="s">
        <v>205</v>
      </c>
      <c r="G866" s="55"/>
      <c r="H866" s="55"/>
      <c r="I866" s="55"/>
      <c r="J866" s="55"/>
      <c r="K866" s="55"/>
      <c r="L866" s="56"/>
      <c r="M866" s="57">
        <v>1</v>
      </c>
      <c r="N866" s="58">
        <v>45622</v>
      </c>
      <c r="O866" s="58">
        <f>IF(F866=$P$1,DATE(YEAR(N866)+1,MONTH(N866),DAY(N866)),IF(F866=$Q$1,DATE(YEAR(N866)+1,MONTH(N866),DAY(N866)),IF(F866=$R$1,DATE(YEAR(N866)+3,MONTH(N866),DAY(N866)),IF(F866=$S$1,DATE(YEAR(N866)+1,MONTH(N866),DAY(N866)),IF(F866=$T$1,DATE(YEAR(N866)+1,MONTH(N866),DAY(N866)),IF(F866=$U$1,DATE(YEAR(N866)+1,MONTH(N866),DAY(N866)),IF(F866="ЭМИ ПЧ 50",DATE(YEAR(N866)+3,MONTH(N866),DAY(N866)),"ошибка")))))))</f>
        <v>45987</v>
      </c>
      <c r="P866" s="52">
        <v>1</v>
      </c>
      <c r="Q866" s="52"/>
      <c r="R866" s="52"/>
      <c r="S866" s="52"/>
      <c r="T866" s="52"/>
      <c r="U866" s="52"/>
    </row>
    <row r="867" spans="1:21" ht="27.6" x14ac:dyDescent="0.3">
      <c r="A867" s="52">
        <f>MAX($A$2:A866)+1</f>
        <v>526</v>
      </c>
      <c r="B867" s="54" t="s">
        <v>593</v>
      </c>
      <c r="C867" s="54" t="s">
        <v>598</v>
      </c>
      <c r="D867" s="54" t="str">
        <f t="shared" si="26"/>
        <v>Главный специалист</v>
      </c>
      <c r="E867" s="54" t="str">
        <f t="shared" si="27"/>
        <v>09020003</v>
      </c>
      <c r="F867" s="55" t="s">
        <v>205</v>
      </c>
      <c r="G867" s="55"/>
      <c r="H867" s="55"/>
      <c r="I867" s="55"/>
      <c r="J867" s="55"/>
      <c r="K867" s="55"/>
      <c r="L867" s="56"/>
      <c r="M867" s="57">
        <v>1</v>
      </c>
      <c r="N867" s="59">
        <v>45622</v>
      </c>
      <c r="O867" s="58">
        <f>IF(F867=$P$1,DATE(YEAR(N867)+1,MONTH(N867),DAY(N867)),IF(F867=$Q$1,DATE(YEAR(N867)+1,MONTH(N867),DAY(N867)),IF(F867=$R$1,DATE(YEAR(N867)+3,MONTH(N867),DAY(N867)),IF(F867=$S$1,DATE(YEAR(N867)+1,MONTH(N867),DAY(N867)),IF(F867=$T$1,DATE(YEAR(N867)+1,MONTH(N867),DAY(N867)),IF(F867=$U$1,DATE(YEAR(N867)+1,MONTH(N867),DAY(N867)),IF(F867="ЭМИ ПЧ 50",DATE(YEAR(N867)+3,MONTH(N867),DAY(N867)),"ошибка")))))))</f>
        <v>45987</v>
      </c>
      <c r="P867" s="52">
        <v>1</v>
      </c>
      <c r="Q867" s="52"/>
      <c r="R867" s="52"/>
      <c r="S867" s="52"/>
      <c r="T867" s="52"/>
      <c r="U867" s="52"/>
    </row>
    <row r="868" spans="1:21" ht="27.6" x14ac:dyDescent="0.3">
      <c r="A868" s="52">
        <f>MAX($A$2:A867)+1</f>
        <v>527</v>
      </c>
      <c r="B868" s="54" t="s">
        <v>593</v>
      </c>
      <c r="C868" s="54" t="s">
        <v>599</v>
      </c>
      <c r="D868" s="54" t="str">
        <f t="shared" si="26"/>
        <v>Главный специалист</v>
      </c>
      <c r="E868" s="54" t="str">
        <f t="shared" si="27"/>
        <v>09020004</v>
      </c>
      <c r="F868" s="55" t="s">
        <v>205</v>
      </c>
      <c r="G868" s="55"/>
      <c r="H868" s="55"/>
      <c r="I868" s="55"/>
      <c r="J868" s="55"/>
      <c r="K868" s="55"/>
      <c r="L868" s="56"/>
      <c r="M868" s="57">
        <v>1</v>
      </c>
      <c r="N868" s="58">
        <v>45622</v>
      </c>
      <c r="O868" s="58">
        <f>IF(F868=$P$1,DATE(YEAR(N868)+1,MONTH(N868),DAY(N868)),IF(F868=$Q$1,DATE(YEAR(N868)+1,MONTH(N868),DAY(N868)),IF(F868=$R$1,DATE(YEAR(N868)+3,MONTH(N868),DAY(N868)),IF(F868=$S$1,DATE(YEAR(N868)+1,MONTH(N868),DAY(N868)),IF(F868=$T$1,DATE(YEAR(N868)+1,MONTH(N868),DAY(N868)),IF(F868=$U$1,DATE(YEAR(N868)+1,MONTH(N868),DAY(N868)),IF(F868="ЭМИ ПЧ 50",DATE(YEAR(N868)+3,MONTH(N868),DAY(N868)),"ошибка")))))))</f>
        <v>45987</v>
      </c>
      <c r="P868" s="52">
        <v>1</v>
      </c>
      <c r="Q868" s="52"/>
      <c r="R868" s="52"/>
      <c r="S868" s="52"/>
      <c r="T868" s="52"/>
      <c r="U868" s="52"/>
    </row>
    <row r="869" spans="1:21" ht="27.6" x14ac:dyDescent="0.3">
      <c r="A869" s="52">
        <f>MAX($A$2:A868)+1</f>
        <v>528</v>
      </c>
      <c r="B869" s="54" t="s">
        <v>593</v>
      </c>
      <c r="C869" s="54" t="s">
        <v>600</v>
      </c>
      <c r="D869" s="54" t="str">
        <f t="shared" si="26"/>
        <v>Главный специалист</v>
      </c>
      <c r="E869" s="54" t="str">
        <f t="shared" si="27"/>
        <v>09020005</v>
      </c>
      <c r="F869" s="55" t="s">
        <v>205</v>
      </c>
      <c r="G869" s="55"/>
      <c r="H869" s="55"/>
      <c r="I869" s="55"/>
      <c r="J869" s="55"/>
      <c r="K869" s="55"/>
      <c r="L869" s="56"/>
      <c r="M869" s="57">
        <v>1</v>
      </c>
      <c r="N869" s="59">
        <v>45622</v>
      </c>
      <c r="O869" s="58">
        <f>IF(F869=$P$1,DATE(YEAR(N869)+1,MONTH(N869),DAY(N869)),IF(F869=$Q$1,DATE(YEAR(N869)+1,MONTH(N869),DAY(N869)),IF(F869=$R$1,DATE(YEAR(N869)+3,MONTH(N869),DAY(N869)),IF(F869=$S$1,DATE(YEAR(N869)+1,MONTH(N869),DAY(N869)),IF(F869=$T$1,DATE(YEAR(N869)+1,MONTH(N869),DAY(N869)),IF(F869=$U$1,DATE(YEAR(N869)+1,MONTH(N869),DAY(N869)),IF(F869="ЭМИ ПЧ 50",DATE(YEAR(N869)+3,MONTH(N869),DAY(N869)),"ошибка")))))))</f>
        <v>45987</v>
      </c>
      <c r="P869" s="52">
        <v>1</v>
      </c>
      <c r="Q869" s="52"/>
      <c r="R869" s="52"/>
      <c r="S869" s="52"/>
      <c r="T869" s="52"/>
      <c r="U869" s="52"/>
    </row>
    <row r="870" spans="1:21" ht="27.6" x14ac:dyDescent="0.3">
      <c r="A870" s="52">
        <f>MAX($A$2:A869)+1</f>
        <v>529</v>
      </c>
      <c r="B870" s="54" t="s">
        <v>593</v>
      </c>
      <c r="C870" s="54" t="s">
        <v>601</v>
      </c>
      <c r="D870" s="54" t="str">
        <f t="shared" si="26"/>
        <v>Главный специалист</v>
      </c>
      <c r="E870" s="54" t="str">
        <f t="shared" si="27"/>
        <v>09010015</v>
      </c>
      <c r="F870" s="55" t="s">
        <v>205</v>
      </c>
      <c r="G870" s="55"/>
      <c r="H870" s="55"/>
      <c r="I870" s="55"/>
      <c r="J870" s="55"/>
      <c r="K870" s="55"/>
      <c r="L870" s="56"/>
      <c r="M870" s="57">
        <v>1</v>
      </c>
      <c r="N870" s="58">
        <v>45622</v>
      </c>
      <c r="O870" s="58">
        <f>IF(F870=$P$1,DATE(YEAR(N870)+1,MONTH(N870),DAY(N870)),IF(F870=$Q$1,DATE(YEAR(N870)+1,MONTH(N870),DAY(N870)),IF(F870=$R$1,DATE(YEAR(N870)+3,MONTH(N870),DAY(N870)),IF(F870=$S$1,DATE(YEAR(N870)+1,MONTH(N870),DAY(N870)),IF(F870=$T$1,DATE(YEAR(N870)+1,MONTH(N870),DAY(N870)),IF(F870=$U$1,DATE(YEAR(N870)+1,MONTH(N870),DAY(N870)),IF(F870="ЭМИ ПЧ 50",DATE(YEAR(N870)+3,MONTH(N870),DAY(N870)),"ошибка")))))))</f>
        <v>45987</v>
      </c>
      <c r="P870" s="52">
        <v>1</v>
      </c>
      <c r="Q870" s="52"/>
      <c r="R870" s="52"/>
      <c r="S870" s="52"/>
      <c r="T870" s="52"/>
      <c r="U870" s="52"/>
    </row>
    <row r="871" spans="1:21" ht="27.6" x14ac:dyDescent="0.3">
      <c r="A871" s="52">
        <f>MAX($A$2:A870)+1</f>
        <v>530</v>
      </c>
      <c r="B871" s="54" t="s">
        <v>593</v>
      </c>
      <c r="C871" s="54" t="s">
        <v>602</v>
      </c>
      <c r="D871" s="54" t="str">
        <f t="shared" si="26"/>
        <v>Главный специалист</v>
      </c>
      <c r="E871" s="54" t="str">
        <f t="shared" si="27"/>
        <v>09010014</v>
      </c>
      <c r="F871" s="55" t="s">
        <v>205</v>
      </c>
      <c r="G871" s="55"/>
      <c r="H871" s="55"/>
      <c r="I871" s="55"/>
      <c r="J871" s="55"/>
      <c r="K871" s="55"/>
      <c r="L871" s="56"/>
      <c r="M871" s="57">
        <v>1</v>
      </c>
      <c r="N871" s="59">
        <v>45622</v>
      </c>
      <c r="O871" s="58">
        <f>IF(F871=$P$1,DATE(YEAR(N871)+1,MONTH(N871),DAY(N871)),IF(F871=$Q$1,DATE(YEAR(N871)+1,MONTH(N871),DAY(N871)),IF(F871=$R$1,DATE(YEAR(N871)+3,MONTH(N871),DAY(N871)),IF(F871=$S$1,DATE(YEAR(N871)+1,MONTH(N871),DAY(N871)),IF(F871=$T$1,DATE(YEAR(N871)+1,MONTH(N871),DAY(N871)),IF(F871=$U$1,DATE(YEAR(N871)+1,MONTH(N871),DAY(N871)),IF(F871="ЭМИ ПЧ 50",DATE(YEAR(N871)+3,MONTH(N871),DAY(N871)),"ошибка")))))))</f>
        <v>45987</v>
      </c>
      <c r="P871" s="52">
        <v>1</v>
      </c>
      <c r="Q871" s="52"/>
      <c r="R871" s="52"/>
      <c r="S871" s="52"/>
      <c r="T871" s="52"/>
      <c r="U871" s="52"/>
    </row>
    <row r="872" spans="1:21" ht="27.6" x14ac:dyDescent="0.3">
      <c r="A872" s="52">
        <f>MAX($A$2:A871)+1</f>
        <v>531</v>
      </c>
      <c r="B872" s="54" t="s">
        <v>593</v>
      </c>
      <c r="C872" s="54" t="s">
        <v>603</v>
      </c>
      <c r="D872" s="54" t="str">
        <f t="shared" si="26"/>
        <v>Главный специалист</v>
      </c>
      <c r="E872" s="54" t="str">
        <f t="shared" si="27"/>
        <v>09020006</v>
      </c>
      <c r="F872" s="55" t="s">
        <v>205</v>
      </c>
      <c r="G872" s="55"/>
      <c r="H872" s="55"/>
      <c r="I872" s="55"/>
      <c r="J872" s="55"/>
      <c r="K872" s="55"/>
      <c r="L872" s="56"/>
      <c r="M872" s="57">
        <v>1</v>
      </c>
      <c r="N872" s="58">
        <v>45622</v>
      </c>
      <c r="O872" s="58">
        <f>IF(F872=$P$1,DATE(YEAR(N872)+1,MONTH(N872),DAY(N872)),IF(F872=$Q$1,DATE(YEAR(N872)+1,MONTH(N872),DAY(N872)),IF(F872=$R$1,DATE(YEAR(N872)+3,MONTH(N872),DAY(N872)),IF(F872=$S$1,DATE(YEAR(N872)+1,MONTH(N872),DAY(N872)),IF(F872=$T$1,DATE(YEAR(N872)+1,MONTH(N872),DAY(N872)),IF(F872=$U$1,DATE(YEAR(N872)+1,MONTH(N872),DAY(N872)),IF(F872="ЭМИ ПЧ 50",DATE(YEAR(N872)+3,MONTH(N872),DAY(N872)),"ошибка")))))))</f>
        <v>45987</v>
      </c>
      <c r="P872" s="52">
        <v>1</v>
      </c>
      <c r="Q872" s="52"/>
      <c r="R872" s="52"/>
      <c r="S872" s="52"/>
      <c r="T872" s="52"/>
      <c r="U872" s="52"/>
    </row>
    <row r="873" spans="1:21" x14ac:dyDescent="0.3">
      <c r="A873" s="101">
        <f>MAX($A$2:A872)+1</f>
        <v>532</v>
      </c>
      <c r="B873" s="104" t="s">
        <v>593</v>
      </c>
      <c r="C873" s="104" t="s">
        <v>604</v>
      </c>
      <c r="D873" s="54" t="str">
        <f t="shared" si="26"/>
        <v>Главный специалист</v>
      </c>
      <c r="E873" s="54" t="str">
        <f t="shared" si="27"/>
        <v>20240202</v>
      </c>
      <c r="F873" s="55" t="s">
        <v>205</v>
      </c>
      <c r="G873" s="55"/>
      <c r="H873" s="55"/>
      <c r="I873" s="55"/>
      <c r="J873" s="55"/>
      <c r="K873" s="55"/>
      <c r="L873" s="56"/>
      <c r="M873" s="57">
        <v>1</v>
      </c>
      <c r="N873" s="59">
        <v>45622</v>
      </c>
      <c r="O873" s="58">
        <f>IF(F873=$P$1,DATE(YEAR(N873)+1,MONTH(N873),DAY(N873)),IF(F873=$Q$1,DATE(YEAR(N873)+1,MONTH(N873),DAY(N873)),IF(F873=$R$1,DATE(YEAR(N873)+3,MONTH(N873),DAY(N873)),IF(F873=$S$1,DATE(YEAR(N873)+1,MONTH(N873),DAY(N873)),IF(F873=$T$1,DATE(YEAR(N873)+1,MONTH(N873),DAY(N873)),IF(F873=$U$1,DATE(YEAR(N873)+1,MONTH(N873),DAY(N873)),IF(F873="ЭМИ ПЧ 50",DATE(YEAR(N873)+3,MONTH(N873),DAY(N873)),"ошибка")))))))</f>
        <v>45987</v>
      </c>
      <c r="P873" s="52">
        <v>1</v>
      </c>
      <c r="Q873" s="52">
        <v>1</v>
      </c>
      <c r="R873" s="52">
        <v>1</v>
      </c>
      <c r="S873" s="52"/>
      <c r="T873" s="52"/>
      <c r="U873" s="52"/>
    </row>
    <row r="874" spans="1:21" x14ac:dyDescent="0.3">
      <c r="A874" s="101"/>
      <c r="B874" s="104"/>
      <c r="C874" s="104"/>
      <c r="D874" s="54" t="str">
        <f t="shared" si="26"/>
        <v>Главный специалист</v>
      </c>
      <c r="E874" s="54" t="str">
        <f t="shared" si="27"/>
        <v>20240202</v>
      </c>
      <c r="F874" s="55" t="s">
        <v>926</v>
      </c>
      <c r="G874" s="55"/>
      <c r="H874" s="55"/>
      <c r="I874" s="55"/>
      <c r="J874" s="55"/>
      <c r="K874" s="55"/>
      <c r="L874" s="56"/>
      <c r="M874" s="57">
        <v>1</v>
      </c>
      <c r="N874" s="58">
        <v>45622</v>
      </c>
      <c r="O874" s="58">
        <f>IF(F874=$P$1,DATE(YEAR(N874)+1,MONTH(N874),DAY(N874)),IF(F874=$Q$1,DATE(YEAR(N874)+1,MONTH(N874),DAY(N874)),IF(F874=$R$1,DATE(YEAR(N874)+3,MONTH(N874),DAY(N874)),IF(F874=$S$1,DATE(YEAR(N874)+1,MONTH(N874),DAY(N874)),IF(F874=$T$1,DATE(YEAR(N874)+1,MONTH(N874),DAY(N874)),IF(F874=$U$1,DATE(YEAR(N874)+1,MONTH(N874),DAY(N874)),IF(F874="ЭМИ ПЧ 50",DATE(YEAR(N874)+3,MONTH(N874),DAY(N874)),"ошибка")))))))</f>
        <v>45987</v>
      </c>
      <c r="P874" s="52"/>
      <c r="Q874" s="52"/>
      <c r="R874" s="52"/>
      <c r="S874" s="52"/>
      <c r="T874" s="52"/>
      <c r="U874" s="52"/>
    </row>
    <row r="875" spans="1:21" x14ac:dyDescent="0.3">
      <c r="A875" s="101"/>
      <c r="B875" s="104"/>
      <c r="C875" s="104"/>
      <c r="D875" s="54" t="str">
        <f t="shared" si="26"/>
        <v>Главный специалист</v>
      </c>
      <c r="E875" s="54" t="str">
        <f t="shared" si="27"/>
        <v>20240202</v>
      </c>
      <c r="F875" s="55" t="s">
        <v>9</v>
      </c>
      <c r="G875" s="55"/>
      <c r="H875" s="55"/>
      <c r="I875" s="55"/>
      <c r="J875" s="55"/>
      <c r="K875" s="55"/>
      <c r="L875" s="56"/>
      <c r="M875" s="57">
        <v>1</v>
      </c>
      <c r="N875" s="59">
        <v>45622</v>
      </c>
      <c r="O875" s="58">
        <f>IF(F875=$P$1,DATE(YEAR(N875)+1,MONTH(N875),DAY(N875)),IF(F875=$Q$1,DATE(YEAR(N875)+1,MONTH(N875),DAY(N875)),IF(F875=$R$1,DATE(YEAR(N875)+3,MONTH(N875),DAY(N875)),IF(F875=$S$1,DATE(YEAR(N875)+1,MONTH(N875),DAY(N875)),IF(F875=$T$1,DATE(YEAR(N875)+1,MONTH(N875),DAY(N875)),IF(F875=$U$1,DATE(YEAR(N875)+1,MONTH(N875),DAY(N875)),IF(F875="ЭМИ ПЧ 50",DATE(YEAR(N875)+3,MONTH(N875),DAY(N875)),"ошибка")))))))</f>
        <v>46717</v>
      </c>
      <c r="P875" s="52"/>
      <c r="Q875" s="52"/>
      <c r="R875" s="52"/>
      <c r="S875" s="52"/>
      <c r="T875" s="52"/>
      <c r="U875" s="52"/>
    </row>
    <row r="876" spans="1:21" ht="27.6" x14ac:dyDescent="0.3">
      <c r="A876" s="52">
        <f>MAX($A$2:A875)+1</f>
        <v>533</v>
      </c>
      <c r="B876" s="54" t="s">
        <v>605</v>
      </c>
      <c r="C876" s="54" t="s">
        <v>606</v>
      </c>
      <c r="D876" s="54" t="str">
        <f t="shared" si="26"/>
        <v>Начальник отдела</v>
      </c>
      <c r="E876" s="54" t="str">
        <f t="shared" si="27"/>
        <v>09030021</v>
      </c>
      <c r="F876" s="55" t="s">
        <v>205</v>
      </c>
      <c r="G876" s="55"/>
      <c r="H876" s="55"/>
      <c r="I876" s="55"/>
      <c r="J876" s="55"/>
      <c r="K876" s="55"/>
      <c r="L876" s="56"/>
      <c r="M876" s="57">
        <v>1</v>
      </c>
      <c r="N876" s="58">
        <v>45622</v>
      </c>
      <c r="O876" s="58">
        <f>IF(F876=$P$1,DATE(YEAR(N876)+1,MONTH(N876),DAY(N876)),IF(F876=$Q$1,DATE(YEAR(N876)+1,MONTH(N876),DAY(N876)),IF(F876=$R$1,DATE(YEAR(N876)+3,MONTH(N876),DAY(N876)),IF(F876=$S$1,DATE(YEAR(N876)+1,MONTH(N876),DAY(N876)),IF(F876=$T$1,DATE(YEAR(N876)+1,MONTH(N876),DAY(N876)),IF(F876=$U$1,DATE(YEAR(N876)+1,MONTH(N876),DAY(N876)),IF(F876="ЭМИ ПЧ 50",DATE(YEAR(N876)+3,MONTH(N876),DAY(N876)),"ошибка")))))))</f>
        <v>45987</v>
      </c>
      <c r="P876" s="52">
        <v>1</v>
      </c>
      <c r="Q876" s="52"/>
      <c r="R876" s="52"/>
      <c r="S876" s="52"/>
      <c r="T876" s="52"/>
      <c r="U876" s="52"/>
    </row>
    <row r="877" spans="1:21" ht="27.6" x14ac:dyDescent="0.3">
      <c r="A877" s="52">
        <f>MAX($A$2:A876)+1</f>
        <v>534</v>
      </c>
      <c r="B877" s="54" t="s">
        <v>605</v>
      </c>
      <c r="C877" s="54" t="s">
        <v>607</v>
      </c>
      <c r="D877" s="54" t="str">
        <f t="shared" si="26"/>
        <v>Заместитель начальника отдела</v>
      </c>
      <c r="E877" s="54" t="str">
        <f t="shared" si="27"/>
        <v>09030020</v>
      </c>
      <c r="F877" s="55" t="s">
        <v>205</v>
      </c>
      <c r="G877" s="55"/>
      <c r="H877" s="55"/>
      <c r="I877" s="55"/>
      <c r="J877" s="55"/>
      <c r="K877" s="55"/>
      <c r="L877" s="56"/>
      <c r="M877" s="57">
        <v>1</v>
      </c>
      <c r="N877" s="59">
        <v>45622</v>
      </c>
      <c r="O877" s="58">
        <f>IF(F877=$P$1,DATE(YEAR(N877)+1,MONTH(N877),DAY(N877)),IF(F877=$Q$1,DATE(YEAR(N877)+1,MONTH(N877),DAY(N877)),IF(F877=$R$1,DATE(YEAR(N877)+3,MONTH(N877),DAY(N877)),IF(F877=$S$1,DATE(YEAR(N877)+1,MONTH(N877),DAY(N877)),IF(F877=$T$1,DATE(YEAR(N877)+1,MONTH(N877),DAY(N877)),IF(F877=$U$1,DATE(YEAR(N877)+1,MONTH(N877),DAY(N877)),IF(F877="ЭМИ ПЧ 50",DATE(YEAR(N877)+3,MONTH(N877),DAY(N877)),"ошибка")))))))</f>
        <v>45987</v>
      </c>
      <c r="P877" s="52">
        <v>1</v>
      </c>
      <c r="Q877" s="52"/>
      <c r="R877" s="52"/>
      <c r="S877" s="52"/>
      <c r="T877" s="52"/>
      <c r="U877" s="52"/>
    </row>
    <row r="878" spans="1:21" ht="27.6" x14ac:dyDescent="0.3">
      <c r="A878" s="52">
        <f>MAX($A$2:A877)+1</f>
        <v>535</v>
      </c>
      <c r="B878" s="54" t="s">
        <v>605</v>
      </c>
      <c r="C878" s="54" t="s">
        <v>608</v>
      </c>
      <c r="D878" s="54" t="str">
        <f t="shared" si="26"/>
        <v>Заместитель начальника отдела</v>
      </c>
      <c r="E878" s="54" t="str">
        <f t="shared" si="27"/>
        <v>09010016</v>
      </c>
      <c r="F878" s="55" t="s">
        <v>205</v>
      </c>
      <c r="G878" s="55"/>
      <c r="H878" s="55"/>
      <c r="I878" s="55"/>
      <c r="J878" s="55"/>
      <c r="K878" s="55"/>
      <c r="L878" s="56"/>
      <c r="M878" s="57">
        <v>1</v>
      </c>
      <c r="N878" s="58">
        <v>45622</v>
      </c>
      <c r="O878" s="58">
        <f>IF(F878=$P$1,DATE(YEAR(N878)+1,MONTH(N878),DAY(N878)),IF(F878=$Q$1,DATE(YEAR(N878)+1,MONTH(N878),DAY(N878)),IF(F878=$R$1,DATE(YEAR(N878)+3,MONTH(N878),DAY(N878)),IF(F878=$S$1,DATE(YEAR(N878)+1,MONTH(N878),DAY(N878)),IF(F878=$T$1,DATE(YEAR(N878)+1,MONTH(N878),DAY(N878)),IF(F878=$U$1,DATE(YEAR(N878)+1,MONTH(N878),DAY(N878)),IF(F878="ЭМИ ПЧ 50",DATE(YEAR(N878)+3,MONTH(N878),DAY(N878)),"ошибка")))))))</f>
        <v>45987</v>
      </c>
      <c r="P878" s="52">
        <v>1</v>
      </c>
      <c r="Q878" s="52"/>
      <c r="R878" s="52"/>
      <c r="S878" s="52"/>
      <c r="T878" s="52"/>
      <c r="U878" s="52"/>
    </row>
    <row r="879" spans="1:21" ht="27.6" x14ac:dyDescent="0.3">
      <c r="A879" s="52">
        <f>MAX($A$2:A878)+1</f>
        <v>536</v>
      </c>
      <c r="B879" s="54" t="s">
        <v>605</v>
      </c>
      <c r="C879" s="54" t="s">
        <v>609</v>
      </c>
      <c r="D879" s="54" t="str">
        <f t="shared" si="26"/>
        <v>Руководитель группы</v>
      </c>
      <c r="E879" s="54" t="str">
        <f t="shared" si="27"/>
        <v>09030022</v>
      </c>
      <c r="F879" s="55" t="s">
        <v>205</v>
      </c>
      <c r="G879" s="55"/>
      <c r="H879" s="55"/>
      <c r="I879" s="55"/>
      <c r="J879" s="55"/>
      <c r="K879" s="55"/>
      <c r="L879" s="56"/>
      <c r="M879" s="57">
        <v>1</v>
      </c>
      <c r="N879" s="59">
        <v>45622</v>
      </c>
      <c r="O879" s="58">
        <f>IF(F879=$P$1,DATE(YEAR(N879)+1,MONTH(N879),DAY(N879)),IF(F879=$Q$1,DATE(YEAR(N879)+1,MONTH(N879),DAY(N879)),IF(F879=$R$1,DATE(YEAR(N879)+3,MONTH(N879),DAY(N879)),IF(F879=$S$1,DATE(YEAR(N879)+1,MONTH(N879),DAY(N879)),IF(F879=$T$1,DATE(YEAR(N879)+1,MONTH(N879),DAY(N879)),IF(F879=$U$1,DATE(YEAR(N879)+1,MONTH(N879),DAY(N879)),IF(F879="ЭМИ ПЧ 50",DATE(YEAR(N879)+3,MONTH(N879),DAY(N879)),"ошибка")))))))</f>
        <v>45987</v>
      </c>
      <c r="P879" s="52">
        <v>1</v>
      </c>
      <c r="Q879" s="52"/>
      <c r="R879" s="52"/>
      <c r="S879" s="52"/>
      <c r="T879" s="52"/>
      <c r="U879" s="52"/>
    </row>
    <row r="880" spans="1:21" ht="27.6" x14ac:dyDescent="0.3">
      <c r="A880" s="52">
        <f>MAX($A$2:A879)+1</f>
        <v>537</v>
      </c>
      <c r="B880" s="54" t="s">
        <v>605</v>
      </c>
      <c r="C880" s="54" t="s">
        <v>610</v>
      </c>
      <c r="D880" s="54" t="str">
        <f t="shared" si="26"/>
        <v>Главный специалист</v>
      </c>
      <c r="E880" s="54" t="str">
        <f t="shared" si="27"/>
        <v>09030001</v>
      </c>
      <c r="F880" s="55" t="s">
        <v>205</v>
      </c>
      <c r="G880" s="55"/>
      <c r="H880" s="55"/>
      <c r="I880" s="55"/>
      <c r="J880" s="55"/>
      <c r="K880" s="55"/>
      <c r="L880" s="56"/>
      <c r="M880" s="57">
        <v>1</v>
      </c>
      <c r="N880" s="58">
        <v>45622</v>
      </c>
      <c r="O880" s="58">
        <f>IF(F880=$P$1,DATE(YEAR(N880)+1,MONTH(N880),DAY(N880)),IF(F880=$Q$1,DATE(YEAR(N880)+1,MONTH(N880),DAY(N880)),IF(F880=$R$1,DATE(YEAR(N880)+3,MONTH(N880),DAY(N880)),IF(F880=$S$1,DATE(YEAR(N880)+1,MONTH(N880),DAY(N880)),IF(F880=$T$1,DATE(YEAR(N880)+1,MONTH(N880),DAY(N880)),IF(F880=$U$1,DATE(YEAR(N880)+1,MONTH(N880),DAY(N880)),IF(F880="ЭМИ ПЧ 50",DATE(YEAR(N880)+3,MONTH(N880),DAY(N880)),"ошибка")))))))</f>
        <v>45987</v>
      </c>
      <c r="P880" s="52">
        <v>1</v>
      </c>
      <c r="Q880" s="52"/>
      <c r="R880" s="52"/>
      <c r="S880" s="52"/>
      <c r="T880" s="52"/>
      <c r="U880" s="52"/>
    </row>
    <row r="881" spans="1:21" ht="27.6" x14ac:dyDescent="0.3">
      <c r="A881" s="52">
        <f>MAX($A$2:A880)+1</f>
        <v>538</v>
      </c>
      <c r="B881" s="54" t="s">
        <v>605</v>
      </c>
      <c r="C881" s="54" t="s">
        <v>611</v>
      </c>
      <c r="D881" s="54" t="str">
        <f t="shared" si="26"/>
        <v>Главный специалист</v>
      </c>
      <c r="E881" s="54" t="str">
        <f t="shared" si="27"/>
        <v>09030003</v>
      </c>
      <c r="F881" s="55" t="s">
        <v>205</v>
      </c>
      <c r="G881" s="55"/>
      <c r="H881" s="55"/>
      <c r="I881" s="55"/>
      <c r="J881" s="55"/>
      <c r="K881" s="55"/>
      <c r="L881" s="56"/>
      <c r="M881" s="57">
        <v>1</v>
      </c>
      <c r="N881" s="59">
        <v>45622</v>
      </c>
      <c r="O881" s="58">
        <f>IF(F881=$P$1,DATE(YEAR(N881)+1,MONTH(N881),DAY(N881)),IF(F881=$Q$1,DATE(YEAR(N881)+1,MONTH(N881),DAY(N881)),IF(F881=$R$1,DATE(YEAR(N881)+3,MONTH(N881),DAY(N881)),IF(F881=$S$1,DATE(YEAR(N881)+1,MONTH(N881),DAY(N881)),IF(F881=$T$1,DATE(YEAR(N881)+1,MONTH(N881),DAY(N881)),IF(F881=$U$1,DATE(YEAR(N881)+1,MONTH(N881),DAY(N881)),IF(F881="ЭМИ ПЧ 50",DATE(YEAR(N881)+3,MONTH(N881),DAY(N881)),"ошибка")))))))</f>
        <v>45987</v>
      </c>
      <c r="P881" s="52">
        <v>1</v>
      </c>
      <c r="Q881" s="52"/>
      <c r="R881" s="52"/>
      <c r="S881" s="52"/>
      <c r="T881" s="52"/>
      <c r="U881" s="52"/>
    </row>
    <row r="882" spans="1:21" ht="27.6" x14ac:dyDescent="0.3">
      <c r="A882" s="52">
        <f>MAX($A$2:A881)+1</f>
        <v>539</v>
      </c>
      <c r="B882" s="54" t="s">
        <v>605</v>
      </c>
      <c r="C882" s="54" t="s">
        <v>612</v>
      </c>
      <c r="D882" s="54" t="str">
        <f t="shared" si="26"/>
        <v>Главный специалист</v>
      </c>
      <c r="E882" s="54" t="str">
        <f t="shared" si="27"/>
        <v>09030004</v>
      </c>
      <c r="F882" s="55" t="s">
        <v>205</v>
      </c>
      <c r="G882" s="55"/>
      <c r="H882" s="55"/>
      <c r="I882" s="55"/>
      <c r="J882" s="55"/>
      <c r="K882" s="55"/>
      <c r="L882" s="56"/>
      <c r="M882" s="57">
        <v>1</v>
      </c>
      <c r="N882" s="58">
        <v>45622</v>
      </c>
      <c r="O882" s="58">
        <f>IF(F882=$P$1,DATE(YEAR(N882)+1,MONTH(N882),DAY(N882)),IF(F882=$Q$1,DATE(YEAR(N882)+1,MONTH(N882),DAY(N882)),IF(F882=$R$1,DATE(YEAR(N882)+3,MONTH(N882),DAY(N882)),IF(F882=$S$1,DATE(YEAR(N882)+1,MONTH(N882),DAY(N882)),IF(F882=$T$1,DATE(YEAR(N882)+1,MONTH(N882),DAY(N882)),IF(F882=$U$1,DATE(YEAR(N882)+1,MONTH(N882),DAY(N882)),IF(F882="ЭМИ ПЧ 50",DATE(YEAR(N882)+3,MONTH(N882),DAY(N882)),"ошибка")))))))</f>
        <v>45987</v>
      </c>
      <c r="P882" s="52">
        <v>1</v>
      </c>
      <c r="Q882" s="52"/>
      <c r="R882" s="52"/>
      <c r="S882" s="52"/>
      <c r="T882" s="52"/>
      <c r="U882" s="52"/>
    </row>
    <row r="883" spans="1:21" ht="27.6" x14ac:dyDescent="0.3">
      <c r="A883" s="52">
        <f>MAX($A$2:A882)+1</f>
        <v>540</v>
      </c>
      <c r="B883" s="54" t="s">
        <v>605</v>
      </c>
      <c r="C883" s="54" t="s">
        <v>613</v>
      </c>
      <c r="D883" s="54" t="str">
        <f t="shared" si="26"/>
        <v>Главный специалист</v>
      </c>
      <c r="E883" s="54" t="str">
        <f t="shared" si="27"/>
        <v>09030016</v>
      </c>
      <c r="F883" s="55" t="s">
        <v>205</v>
      </c>
      <c r="G883" s="55"/>
      <c r="H883" s="55"/>
      <c r="I883" s="55"/>
      <c r="J883" s="55"/>
      <c r="K883" s="55"/>
      <c r="L883" s="56"/>
      <c r="M883" s="57">
        <v>1</v>
      </c>
      <c r="N883" s="59">
        <v>45622</v>
      </c>
      <c r="O883" s="58">
        <f>IF(F883=$P$1,DATE(YEAR(N883)+1,MONTH(N883),DAY(N883)),IF(F883=$Q$1,DATE(YEAR(N883)+1,MONTH(N883),DAY(N883)),IF(F883=$R$1,DATE(YEAR(N883)+3,MONTH(N883),DAY(N883)),IF(F883=$S$1,DATE(YEAR(N883)+1,MONTH(N883),DAY(N883)),IF(F883=$T$1,DATE(YEAR(N883)+1,MONTH(N883),DAY(N883)),IF(F883=$U$1,DATE(YEAR(N883)+1,MONTH(N883),DAY(N883)),IF(F883="ЭМИ ПЧ 50",DATE(YEAR(N883)+3,MONTH(N883),DAY(N883)),"ошибка")))))))</f>
        <v>45987</v>
      </c>
      <c r="P883" s="52">
        <v>1</v>
      </c>
      <c r="Q883" s="52"/>
      <c r="R883" s="52"/>
      <c r="S883" s="52"/>
      <c r="T883" s="52"/>
      <c r="U883" s="52"/>
    </row>
    <row r="884" spans="1:21" ht="27.6" x14ac:dyDescent="0.3">
      <c r="A884" s="52">
        <f>MAX($A$2:A883)+1</f>
        <v>541</v>
      </c>
      <c r="B884" s="60" t="s">
        <v>605</v>
      </c>
      <c r="C884" s="60" t="s">
        <v>614</v>
      </c>
      <c r="D884" s="60" t="str">
        <f t="shared" si="26"/>
        <v>Главный специалист</v>
      </c>
      <c r="E884" s="60" t="str">
        <f t="shared" si="27"/>
        <v>20230184</v>
      </c>
      <c r="F884" s="55" t="s">
        <v>205</v>
      </c>
      <c r="G884" s="55"/>
      <c r="H884" s="55"/>
      <c r="I884" s="55"/>
      <c r="J884" s="55"/>
      <c r="K884" s="55"/>
      <c r="L884" s="56"/>
      <c r="M884" s="57">
        <v>1</v>
      </c>
      <c r="N884" s="58">
        <v>45622</v>
      </c>
      <c r="O884" s="58">
        <f>IF(F884=$P$1,DATE(YEAR(N884)+1,MONTH(N884),DAY(N884)),IF(F884=$Q$1,DATE(YEAR(N884)+1,MONTH(N884),DAY(N884)),IF(F884=$R$1,DATE(YEAR(N884)+3,MONTH(N884),DAY(N884)),IF(F884=$S$1,DATE(YEAR(N884)+1,MONTH(N884),DAY(N884)),IF(F884=$T$1,DATE(YEAR(N884)+1,MONTH(N884),DAY(N884)),IF(F884=$U$1,DATE(YEAR(N884)+1,MONTH(N884),DAY(N884)),IF(F884="ЭМИ ПЧ 50",DATE(YEAR(N884)+3,MONTH(N884),DAY(N884)),"ошибка")))))))</f>
        <v>45987</v>
      </c>
      <c r="P884" s="52">
        <v>1</v>
      </c>
      <c r="Q884" s="66"/>
      <c r="R884" s="52"/>
      <c r="S884" s="52"/>
      <c r="T884" s="52"/>
      <c r="U884" s="52"/>
    </row>
    <row r="885" spans="1:21" x14ac:dyDescent="0.3">
      <c r="A885" s="101">
        <f>MAX($A$2:A884)+1</f>
        <v>542</v>
      </c>
      <c r="B885" s="103" t="s">
        <v>605</v>
      </c>
      <c r="C885" s="103" t="s">
        <v>615</v>
      </c>
      <c r="D885" s="60" t="str">
        <f t="shared" si="26"/>
        <v>Главный специалист</v>
      </c>
      <c r="E885" s="60" t="str">
        <f t="shared" si="27"/>
        <v>20240264</v>
      </c>
      <c r="F885" s="55" t="s">
        <v>205</v>
      </c>
      <c r="G885" s="55"/>
      <c r="H885" s="55"/>
      <c r="I885" s="55"/>
      <c r="J885" s="55"/>
      <c r="K885" s="55"/>
      <c r="L885" s="56"/>
      <c r="M885" s="57">
        <v>1</v>
      </c>
      <c r="N885" s="59">
        <v>45622</v>
      </c>
      <c r="O885" s="58">
        <f>IF(F885=$P$1,DATE(YEAR(N885)+1,MONTH(N885),DAY(N885)),IF(F885=$Q$1,DATE(YEAR(N885)+1,MONTH(N885),DAY(N885)),IF(F885=$R$1,DATE(YEAR(N885)+3,MONTH(N885),DAY(N885)),IF(F885=$S$1,DATE(YEAR(N885)+1,MONTH(N885),DAY(N885)),IF(F885=$T$1,DATE(YEAR(N885)+1,MONTH(N885),DAY(N885)),IF(F885=$U$1,DATE(YEAR(N885)+1,MONTH(N885),DAY(N885)),IF(F885="ЭМИ ПЧ 50",DATE(YEAR(N885)+3,MONTH(N885),DAY(N885)),"ошибка")))))))</f>
        <v>45987</v>
      </c>
      <c r="P885" s="52">
        <v>1</v>
      </c>
      <c r="Q885" s="66">
        <v>1</v>
      </c>
      <c r="R885" s="52">
        <v>1</v>
      </c>
      <c r="S885" s="52"/>
      <c r="T885" s="52"/>
      <c r="U885" s="52"/>
    </row>
    <row r="886" spans="1:21" x14ac:dyDescent="0.3">
      <c r="A886" s="101"/>
      <c r="B886" s="103"/>
      <c r="C886" s="103"/>
      <c r="D886" s="60" t="str">
        <f t="shared" si="26"/>
        <v>Главный специалист</v>
      </c>
      <c r="E886" s="60" t="str">
        <f t="shared" si="27"/>
        <v>20240264</v>
      </c>
      <c r="F886" s="55" t="s">
        <v>926</v>
      </c>
      <c r="G886" s="55"/>
      <c r="H886" s="55"/>
      <c r="I886" s="55"/>
      <c r="J886" s="55"/>
      <c r="K886" s="55"/>
      <c r="L886" s="56"/>
      <c r="M886" s="57">
        <v>1</v>
      </c>
      <c r="N886" s="58">
        <v>45622</v>
      </c>
      <c r="O886" s="58">
        <f>IF(F886=$P$1,DATE(YEAR(N886)+1,MONTH(N886),DAY(N886)),IF(F886=$Q$1,DATE(YEAR(N886)+1,MONTH(N886),DAY(N886)),IF(F886=$R$1,DATE(YEAR(N886)+3,MONTH(N886),DAY(N886)),IF(F886=$S$1,DATE(YEAR(N886)+1,MONTH(N886),DAY(N886)),IF(F886=$T$1,DATE(YEAR(N886)+1,MONTH(N886),DAY(N886)),IF(F886=$U$1,DATE(YEAR(N886)+1,MONTH(N886),DAY(N886)),IF(F886="ЭМИ ПЧ 50",DATE(YEAR(N886)+3,MONTH(N886),DAY(N886)),"ошибка")))))))</f>
        <v>45987</v>
      </c>
      <c r="P886" s="52"/>
      <c r="Q886" s="52"/>
      <c r="R886" s="52"/>
      <c r="S886" s="52"/>
      <c r="T886" s="52"/>
      <c r="U886" s="52"/>
    </row>
    <row r="887" spans="1:21" x14ac:dyDescent="0.3">
      <c r="A887" s="101"/>
      <c r="B887" s="103"/>
      <c r="C887" s="103"/>
      <c r="D887" s="60" t="str">
        <f t="shared" si="26"/>
        <v>Главный специалист</v>
      </c>
      <c r="E887" s="60" t="str">
        <f t="shared" si="27"/>
        <v>20240264</v>
      </c>
      <c r="F887" s="55" t="s">
        <v>9</v>
      </c>
      <c r="G887" s="55"/>
      <c r="H887" s="55"/>
      <c r="I887" s="55"/>
      <c r="J887" s="55"/>
      <c r="K887" s="55"/>
      <c r="L887" s="56"/>
      <c r="M887" s="57">
        <v>1</v>
      </c>
      <c r="N887" s="59">
        <v>45622</v>
      </c>
      <c r="O887" s="58">
        <f>IF(F887=$P$1,DATE(YEAR(N887)+1,MONTH(N887),DAY(N887)),IF(F887=$Q$1,DATE(YEAR(N887)+1,MONTH(N887),DAY(N887)),IF(F887=$R$1,DATE(YEAR(N887)+3,MONTH(N887),DAY(N887)),IF(F887=$S$1,DATE(YEAR(N887)+1,MONTH(N887),DAY(N887)),IF(F887=$T$1,DATE(YEAR(N887)+1,MONTH(N887),DAY(N887)),IF(F887=$U$1,DATE(YEAR(N887)+1,MONTH(N887),DAY(N887)),IF(F887="ЭМИ ПЧ 50",DATE(YEAR(N887)+3,MONTH(N887),DAY(N887)),"ошибка")))))))</f>
        <v>46717</v>
      </c>
      <c r="P887" s="52"/>
      <c r="Q887" s="52"/>
      <c r="R887" s="52"/>
      <c r="S887" s="52"/>
      <c r="T887" s="52"/>
      <c r="U887" s="52"/>
    </row>
    <row r="888" spans="1:21" ht="27.6" x14ac:dyDescent="0.3">
      <c r="A888" s="52">
        <f>MAX($A$2:A887)+1</f>
        <v>543</v>
      </c>
      <c r="B888" s="53" t="s">
        <v>616</v>
      </c>
      <c r="C888" s="53" t="s">
        <v>617</v>
      </c>
      <c r="D888" s="53" t="str">
        <f t="shared" si="26"/>
        <v>Начальник отдела</v>
      </c>
      <c r="E888" s="53" t="str">
        <f t="shared" si="27"/>
        <v>20230185</v>
      </c>
      <c r="F888" s="55" t="s">
        <v>205</v>
      </c>
      <c r="G888" s="55"/>
      <c r="H888" s="55"/>
      <c r="I888" s="55"/>
      <c r="J888" s="55"/>
      <c r="K888" s="55"/>
      <c r="L888" s="56"/>
      <c r="M888" s="57">
        <v>1</v>
      </c>
      <c r="N888" s="58">
        <v>45622</v>
      </c>
      <c r="O888" s="58">
        <f>IF(F888=$P$1,DATE(YEAR(N888)+1,MONTH(N888),DAY(N888)),IF(F888=$Q$1,DATE(YEAR(N888)+1,MONTH(N888),DAY(N888)),IF(F888=$R$1,DATE(YEAR(N888)+3,MONTH(N888),DAY(N888)),IF(F888=$S$1,DATE(YEAR(N888)+1,MONTH(N888),DAY(N888)),IF(F888=$T$1,DATE(YEAR(N888)+1,MONTH(N888),DAY(N888)),IF(F888=$U$1,DATE(YEAR(N888)+1,MONTH(N888),DAY(N888)),IF(F888="ЭМИ ПЧ 50",DATE(YEAR(N888)+3,MONTH(N888),DAY(N888)),"ошибка")))))))</f>
        <v>45987</v>
      </c>
      <c r="P888" s="52">
        <v>1</v>
      </c>
      <c r="Q888" s="52"/>
      <c r="R888" s="52"/>
      <c r="S888" s="52"/>
      <c r="T888" s="52"/>
      <c r="U888" s="52"/>
    </row>
    <row r="889" spans="1:21" ht="27.6" x14ac:dyDescent="0.3">
      <c r="A889" s="52">
        <f>MAX($A$2:A888)+1</f>
        <v>544</v>
      </c>
      <c r="B889" s="53" t="s">
        <v>616</v>
      </c>
      <c r="C889" s="60" t="s">
        <v>618</v>
      </c>
      <c r="D889" s="60" t="str">
        <f t="shared" si="26"/>
        <v>Главный специалист</v>
      </c>
      <c r="E889" s="60" t="str">
        <f t="shared" si="27"/>
        <v>20230186</v>
      </c>
      <c r="F889" s="55" t="s">
        <v>205</v>
      </c>
      <c r="G889" s="55"/>
      <c r="H889" s="55"/>
      <c r="I889" s="55"/>
      <c r="J889" s="55"/>
      <c r="K889" s="55"/>
      <c r="L889" s="56"/>
      <c r="M889" s="57">
        <v>1</v>
      </c>
      <c r="N889" s="59">
        <v>45622</v>
      </c>
      <c r="O889" s="58">
        <f>IF(F889=$P$1,DATE(YEAR(N889)+1,MONTH(N889),DAY(N889)),IF(F889=$Q$1,DATE(YEAR(N889)+1,MONTH(N889),DAY(N889)),IF(F889=$R$1,DATE(YEAR(N889)+3,MONTH(N889),DAY(N889)),IF(F889=$S$1,DATE(YEAR(N889)+1,MONTH(N889),DAY(N889)),IF(F889=$T$1,DATE(YEAR(N889)+1,MONTH(N889),DAY(N889)),IF(F889=$U$1,DATE(YEAR(N889)+1,MONTH(N889),DAY(N889)),IF(F889="ЭМИ ПЧ 50",DATE(YEAR(N889)+3,MONTH(N889),DAY(N889)),"ошибка")))))))</f>
        <v>45987</v>
      </c>
      <c r="P889" s="52">
        <v>1</v>
      </c>
      <c r="Q889" s="52"/>
      <c r="R889" s="52"/>
      <c r="S889" s="52"/>
      <c r="T889" s="52"/>
      <c r="U889" s="52"/>
    </row>
    <row r="890" spans="1:21" ht="27.6" x14ac:dyDescent="0.3">
      <c r="A890" s="52">
        <f>MAX($A$2:A889)+1</f>
        <v>545</v>
      </c>
      <c r="B890" s="54" t="s">
        <v>616</v>
      </c>
      <c r="C890" s="54" t="s">
        <v>619</v>
      </c>
      <c r="D890" s="54" t="str">
        <f t="shared" si="26"/>
        <v>Главный специалист</v>
      </c>
      <c r="E890" s="54" t="str">
        <f t="shared" si="27"/>
        <v>759</v>
      </c>
      <c r="F890" s="55" t="s">
        <v>205</v>
      </c>
      <c r="G890" s="55"/>
      <c r="H890" s="55"/>
      <c r="I890" s="55"/>
      <c r="J890" s="55"/>
      <c r="K890" s="55"/>
      <c r="L890" s="56"/>
      <c r="M890" s="57">
        <v>1</v>
      </c>
      <c r="N890" s="58">
        <v>45622</v>
      </c>
      <c r="O890" s="58">
        <f>IF(F890=$P$1,DATE(YEAR(N890)+1,MONTH(N890),DAY(N890)),IF(F890=$Q$1,DATE(YEAR(N890)+1,MONTH(N890),DAY(N890)),IF(F890=$R$1,DATE(YEAR(N890)+3,MONTH(N890),DAY(N890)),IF(F890=$S$1,DATE(YEAR(N890)+1,MONTH(N890),DAY(N890)),IF(F890=$T$1,DATE(YEAR(N890)+1,MONTH(N890),DAY(N890)),IF(F890=$U$1,DATE(YEAR(N890)+1,MONTH(N890),DAY(N890)),IF(F890="ЭМИ ПЧ 50",DATE(YEAR(N890)+3,MONTH(N890),DAY(N890)),"ошибка")))))))</f>
        <v>45987</v>
      </c>
      <c r="P890" s="52">
        <v>1</v>
      </c>
      <c r="Q890" s="52"/>
      <c r="R890" s="52"/>
      <c r="S890" s="52"/>
      <c r="T890" s="52"/>
      <c r="U890" s="52"/>
    </row>
    <row r="891" spans="1:21" ht="27.6" x14ac:dyDescent="0.3">
      <c r="A891" s="52">
        <f>MAX($A$2:A890)+1</f>
        <v>546</v>
      </c>
      <c r="B891" s="54" t="s">
        <v>616</v>
      </c>
      <c r="C891" s="54" t="s">
        <v>620</v>
      </c>
      <c r="D891" s="54" t="str">
        <f t="shared" si="26"/>
        <v>Главный специалист</v>
      </c>
      <c r="E891" s="54" t="str">
        <f t="shared" si="27"/>
        <v>09040001</v>
      </c>
      <c r="F891" s="55" t="s">
        <v>205</v>
      </c>
      <c r="G891" s="55"/>
      <c r="H891" s="55"/>
      <c r="I891" s="55"/>
      <c r="J891" s="55"/>
      <c r="K891" s="55"/>
      <c r="L891" s="56"/>
      <c r="M891" s="57">
        <v>1</v>
      </c>
      <c r="N891" s="59">
        <v>45622</v>
      </c>
      <c r="O891" s="58">
        <f>IF(F891=$P$1,DATE(YEAR(N891)+1,MONTH(N891),DAY(N891)),IF(F891=$Q$1,DATE(YEAR(N891)+1,MONTH(N891),DAY(N891)),IF(F891=$R$1,DATE(YEAR(N891)+3,MONTH(N891),DAY(N891)),IF(F891=$S$1,DATE(YEAR(N891)+1,MONTH(N891),DAY(N891)),IF(F891=$T$1,DATE(YEAR(N891)+1,MONTH(N891),DAY(N891)),IF(F891=$U$1,DATE(YEAR(N891)+1,MONTH(N891),DAY(N891)),IF(F891="ЭМИ ПЧ 50",DATE(YEAR(N891)+3,MONTH(N891),DAY(N891)),"ошибка")))))))</f>
        <v>45987</v>
      </c>
      <c r="P891" s="52">
        <v>1</v>
      </c>
      <c r="Q891" s="52"/>
      <c r="R891" s="52"/>
      <c r="S891" s="52"/>
      <c r="T891" s="52"/>
      <c r="U891" s="52"/>
    </row>
    <row r="892" spans="1:21" ht="41.4" x14ac:dyDescent="0.3">
      <c r="A892" s="52">
        <f>MAX($A$2:A891)+1</f>
        <v>547</v>
      </c>
      <c r="B892" s="61" t="s">
        <v>621</v>
      </c>
      <c r="C892" s="53" t="s">
        <v>622</v>
      </c>
      <c r="D892" s="53" t="str">
        <f t="shared" si="26"/>
        <v>Начальник отдела-заместитель главного бухгалтера</v>
      </c>
      <c r="E892" s="53" t="str">
        <f t="shared" si="27"/>
        <v>20230187</v>
      </c>
      <c r="F892" s="55" t="s">
        <v>205</v>
      </c>
      <c r="G892" s="55"/>
      <c r="H892" s="55"/>
      <c r="I892" s="55"/>
      <c r="J892" s="55"/>
      <c r="K892" s="55"/>
      <c r="L892" s="56"/>
      <c r="M892" s="57">
        <v>1</v>
      </c>
      <c r="N892" s="58">
        <v>45622</v>
      </c>
      <c r="O892" s="58">
        <f>IF(F892=$P$1,DATE(YEAR(N892)+1,MONTH(N892),DAY(N892)),IF(F892=$Q$1,DATE(YEAR(N892)+1,MONTH(N892),DAY(N892)),IF(F892=$R$1,DATE(YEAR(N892)+3,MONTH(N892),DAY(N892)),IF(F892=$S$1,DATE(YEAR(N892)+1,MONTH(N892),DAY(N892)),IF(F892=$T$1,DATE(YEAR(N892)+1,MONTH(N892),DAY(N892)),IF(F892=$U$1,DATE(YEAR(N892)+1,MONTH(N892),DAY(N892)),IF(F892="ЭМИ ПЧ 50",DATE(YEAR(N892)+3,MONTH(N892),DAY(N892)),"ошибка")))))))</f>
        <v>45987</v>
      </c>
      <c r="P892" s="52">
        <v>1</v>
      </c>
      <c r="Q892" s="52"/>
      <c r="R892" s="52"/>
      <c r="S892" s="52"/>
      <c r="T892" s="52"/>
      <c r="U892" s="52"/>
    </row>
    <row r="893" spans="1:21" ht="27.6" x14ac:dyDescent="0.3">
      <c r="A893" s="52">
        <f>MAX($A$2:A892)+1</f>
        <v>548</v>
      </c>
      <c r="B893" s="61" t="s">
        <v>621</v>
      </c>
      <c r="C893" s="53" t="s">
        <v>623</v>
      </c>
      <c r="D893" s="53" t="str">
        <f t="shared" si="26"/>
        <v>Заместитель начальника отдела</v>
      </c>
      <c r="E893" s="53" t="str">
        <f t="shared" si="27"/>
        <v>20230188</v>
      </c>
      <c r="F893" s="55" t="s">
        <v>205</v>
      </c>
      <c r="G893" s="55"/>
      <c r="H893" s="55"/>
      <c r="I893" s="55"/>
      <c r="J893" s="55"/>
      <c r="K893" s="55"/>
      <c r="L893" s="56"/>
      <c r="M893" s="57">
        <v>1</v>
      </c>
      <c r="N893" s="59">
        <v>45622</v>
      </c>
      <c r="O893" s="58">
        <f>IF(F893=$P$1,DATE(YEAR(N893)+1,MONTH(N893),DAY(N893)),IF(F893=$Q$1,DATE(YEAR(N893)+1,MONTH(N893),DAY(N893)),IF(F893=$R$1,DATE(YEAR(N893)+3,MONTH(N893),DAY(N893)),IF(F893=$S$1,DATE(YEAR(N893)+1,MONTH(N893),DAY(N893)),IF(F893=$T$1,DATE(YEAR(N893)+1,MONTH(N893),DAY(N893)),IF(F893=$U$1,DATE(YEAR(N893)+1,MONTH(N893),DAY(N893)),IF(F893="ЭМИ ПЧ 50",DATE(YEAR(N893)+3,MONTH(N893),DAY(N893)),"ошибка")))))))</f>
        <v>45987</v>
      </c>
      <c r="P893" s="52">
        <v>1</v>
      </c>
      <c r="Q893" s="52"/>
      <c r="R893" s="52"/>
      <c r="S893" s="52"/>
      <c r="T893" s="52"/>
      <c r="U893" s="52"/>
    </row>
    <row r="894" spans="1:21" ht="27.6" x14ac:dyDescent="0.3">
      <c r="A894" s="52">
        <f>MAX($A$2:A893)+1</f>
        <v>549</v>
      </c>
      <c r="B894" s="61" t="s">
        <v>621</v>
      </c>
      <c r="C894" s="53" t="s">
        <v>624</v>
      </c>
      <c r="D894" s="53" t="str">
        <f t="shared" si="26"/>
        <v>Руководитель группы</v>
      </c>
      <c r="E894" s="53" t="str">
        <f t="shared" si="27"/>
        <v>20230189</v>
      </c>
      <c r="F894" s="55" t="s">
        <v>205</v>
      </c>
      <c r="G894" s="55"/>
      <c r="H894" s="55"/>
      <c r="I894" s="55"/>
      <c r="J894" s="55"/>
      <c r="K894" s="55"/>
      <c r="L894" s="56"/>
      <c r="M894" s="57">
        <v>1</v>
      </c>
      <c r="N894" s="58">
        <v>45622</v>
      </c>
      <c r="O894" s="58">
        <f>IF(F894=$P$1,DATE(YEAR(N894)+1,MONTH(N894),DAY(N894)),IF(F894=$Q$1,DATE(YEAR(N894)+1,MONTH(N894),DAY(N894)),IF(F894=$R$1,DATE(YEAR(N894)+3,MONTH(N894),DAY(N894)),IF(F894=$S$1,DATE(YEAR(N894)+1,MONTH(N894),DAY(N894)),IF(F894=$T$1,DATE(YEAR(N894)+1,MONTH(N894),DAY(N894)),IF(F894=$U$1,DATE(YEAR(N894)+1,MONTH(N894),DAY(N894)),IF(F894="ЭМИ ПЧ 50",DATE(YEAR(N894)+3,MONTH(N894),DAY(N894)),"ошибка")))))))</f>
        <v>45987</v>
      </c>
      <c r="P894" s="52">
        <v>1</v>
      </c>
      <c r="Q894" s="52"/>
      <c r="R894" s="52"/>
      <c r="S894" s="52"/>
      <c r="T894" s="52"/>
      <c r="U894" s="52"/>
    </row>
    <row r="895" spans="1:21" ht="27.6" x14ac:dyDescent="0.3">
      <c r="A895" s="52">
        <f>MAX($A$2:A894)+1</f>
        <v>550</v>
      </c>
      <c r="B895" s="61" t="s">
        <v>621</v>
      </c>
      <c r="C895" s="53" t="s">
        <v>625</v>
      </c>
      <c r="D895" s="53" t="str">
        <f t="shared" si="26"/>
        <v>Руководитель группы</v>
      </c>
      <c r="E895" s="53" t="str">
        <f t="shared" si="27"/>
        <v>20230190</v>
      </c>
      <c r="F895" s="55" t="s">
        <v>205</v>
      </c>
      <c r="G895" s="55"/>
      <c r="H895" s="55"/>
      <c r="I895" s="55"/>
      <c r="J895" s="55"/>
      <c r="K895" s="55"/>
      <c r="L895" s="56"/>
      <c r="M895" s="57">
        <v>1</v>
      </c>
      <c r="N895" s="59">
        <v>45622</v>
      </c>
      <c r="O895" s="58">
        <f>IF(F895=$P$1,DATE(YEAR(N895)+1,MONTH(N895),DAY(N895)),IF(F895=$Q$1,DATE(YEAR(N895)+1,MONTH(N895),DAY(N895)),IF(F895=$R$1,DATE(YEAR(N895)+3,MONTH(N895),DAY(N895)),IF(F895=$S$1,DATE(YEAR(N895)+1,MONTH(N895),DAY(N895)),IF(F895=$T$1,DATE(YEAR(N895)+1,MONTH(N895),DAY(N895)),IF(F895=$U$1,DATE(YEAR(N895)+1,MONTH(N895),DAY(N895)),IF(F895="ЭМИ ПЧ 50",DATE(YEAR(N895)+3,MONTH(N895),DAY(N895)),"ошибка")))))))</f>
        <v>45987</v>
      </c>
      <c r="P895" s="52">
        <v>1</v>
      </c>
      <c r="Q895" s="52"/>
      <c r="R895" s="52"/>
      <c r="S895" s="52"/>
      <c r="T895" s="52"/>
      <c r="U895" s="52"/>
    </row>
    <row r="896" spans="1:21" x14ac:dyDescent="0.3">
      <c r="A896" s="101">
        <f>MAX($A$2:A895)+1</f>
        <v>551</v>
      </c>
      <c r="B896" s="106" t="s">
        <v>621</v>
      </c>
      <c r="C896" s="102" t="s">
        <v>626</v>
      </c>
      <c r="D896" s="53" t="str">
        <f t="shared" si="26"/>
        <v>Руководитель группы</v>
      </c>
      <c r="E896" s="53" t="str">
        <f t="shared" si="27"/>
        <v>20240203</v>
      </c>
      <c r="F896" s="55" t="s">
        <v>205</v>
      </c>
      <c r="G896" s="55"/>
      <c r="H896" s="55"/>
      <c r="I896" s="55"/>
      <c r="J896" s="55"/>
      <c r="K896" s="55"/>
      <c r="L896" s="56"/>
      <c r="M896" s="57">
        <v>1</v>
      </c>
      <c r="N896" s="58">
        <v>45622</v>
      </c>
      <c r="O896" s="58">
        <f>IF(F896=$P$1,DATE(YEAR(N896)+1,MONTH(N896),DAY(N896)),IF(F896=$Q$1,DATE(YEAR(N896)+1,MONTH(N896),DAY(N896)),IF(F896=$R$1,DATE(YEAR(N896)+3,MONTH(N896),DAY(N896)),IF(F896=$S$1,DATE(YEAR(N896)+1,MONTH(N896),DAY(N896)),IF(F896=$T$1,DATE(YEAR(N896)+1,MONTH(N896),DAY(N896)),IF(F896=$U$1,DATE(YEAR(N896)+1,MONTH(N896),DAY(N896)),IF(F896="ЭМИ ПЧ 50",DATE(YEAR(N896)+3,MONTH(N896),DAY(N896)),"ошибка")))))))</f>
        <v>45987</v>
      </c>
      <c r="P896" s="52">
        <v>1</v>
      </c>
      <c r="Q896" s="52">
        <v>1</v>
      </c>
      <c r="R896" s="52">
        <v>1</v>
      </c>
      <c r="S896" s="52"/>
      <c r="T896" s="52"/>
      <c r="U896" s="52"/>
    </row>
    <row r="897" spans="1:21" x14ac:dyDescent="0.3">
      <c r="A897" s="101"/>
      <c r="B897" s="106"/>
      <c r="C897" s="102"/>
      <c r="D897" s="53" t="str">
        <f t="shared" si="26"/>
        <v>Руководитель группы</v>
      </c>
      <c r="E897" s="53" t="str">
        <f t="shared" si="27"/>
        <v>20240203</v>
      </c>
      <c r="F897" s="55" t="s">
        <v>926</v>
      </c>
      <c r="G897" s="55"/>
      <c r="H897" s="55"/>
      <c r="I897" s="55"/>
      <c r="J897" s="55"/>
      <c r="K897" s="55"/>
      <c r="L897" s="56"/>
      <c r="M897" s="57">
        <v>1</v>
      </c>
      <c r="N897" s="59">
        <v>45622</v>
      </c>
      <c r="O897" s="58">
        <f>IF(F897=$P$1,DATE(YEAR(N897)+1,MONTH(N897),DAY(N897)),IF(F897=$Q$1,DATE(YEAR(N897)+1,MONTH(N897),DAY(N897)),IF(F897=$R$1,DATE(YEAR(N897)+3,MONTH(N897),DAY(N897)),IF(F897=$S$1,DATE(YEAR(N897)+1,MONTH(N897),DAY(N897)),IF(F897=$T$1,DATE(YEAR(N897)+1,MONTH(N897),DAY(N897)),IF(F897=$U$1,DATE(YEAR(N897)+1,MONTH(N897),DAY(N897)),IF(F897="ЭМИ ПЧ 50",DATE(YEAR(N897)+3,MONTH(N897),DAY(N897)),"ошибка")))))))</f>
        <v>45987</v>
      </c>
      <c r="P897" s="52"/>
      <c r="Q897" s="52"/>
      <c r="R897" s="52"/>
      <c r="S897" s="52"/>
      <c r="T897" s="52"/>
      <c r="U897" s="52"/>
    </row>
    <row r="898" spans="1:21" x14ac:dyDescent="0.3">
      <c r="A898" s="101"/>
      <c r="B898" s="106"/>
      <c r="C898" s="102"/>
      <c r="D898" s="53" t="str">
        <f t="shared" si="26"/>
        <v>Руководитель группы</v>
      </c>
      <c r="E898" s="53" t="str">
        <f t="shared" si="27"/>
        <v>20240203</v>
      </c>
      <c r="F898" s="55" t="s">
        <v>9</v>
      </c>
      <c r="G898" s="55"/>
      <c r="H898" s="55"/>
      <c r="I898" s="55"/>
      <c r="J898" s="55"/>
      <c r="K898" s="55"/>
      <c r="L898" s="56"/>
      <c r="M898" s="57">
        <v>1</v>
      </c>
      <c r="N898" s="58">
        <v>45622</v>
      </c>
      <c r="O898" s="58">
        <f>IF(F898=$P$1,DATE(YEAR(N898)+1,MONTH(N898),DAY(N898)),IF(F898=$Q$1,DATE(YEAR(N898)+1,MONTH(N898),DAY(N898)),IF(F898=$R$1,DATE(YEAR(N898)+3,MONTH(N898),DAY(N898)),IF(F898=$S$1,DATE(YEAR(N898)+1,MONTH(N898),DAY(N898)),IF(F898=$T$1,DATE(YEAR(N898)+1,MONTH(N898),DAY(N898)),IF(F898=$U$1,DATE(YEAR(N898)+1,MONTH(N898),DAY(N898)),IF(F898="ЭМИ ПЧ 50",DATE(YEAR(N898)+3,MONTH(N898),DAY(N898)),"ошибка")))))))</f>
        <v>46717</v>
      </c>
      <c r="P898" s="52"/>
      <c r="Q898" s="52"/>
      <c r="R898" s="52"/>
      <c r="S898" s="52"/>
      <c r="T898" s="52"/>
      <c r="U898" s="52"/>
    </row>
    <row r="899" spans="1:21" ht="27.6" x14ac:dyDescent="0.3">
      <c r="A899" s="52">
        <f>MAX($A$2:A898)+1</f>
        <v>552</v>
      </c>
      <c r="B899" s="54" t="s">
        <v>621</v>
      </c>
      <c r="C899" s="54" t="s">
        <v>627</v>
      </c>
      <c r="D899" s="54" t="str">
        <f t="shared" si="26"/>
        <v>Главный экономист</v>
      </c>
      <c r="E899" s="54" t="str">
        <f t="shared" si="27"/>
        <v>0000494</v>
      </c>
      <c r="F899" s="55" t="s">
        <v>205</v>
      </c>
      <c r="G899" s="55"/>
      <c r="H899" s="55"/>
      <c r="I899" s="55"/>
      <c r="J899" s="55"/>
      <c r="K899" s="55"/>
      <c r="L899" s="56"/>
      <c r="M899" s="57">
        <v>1</v>
      </c>
      <c r="N899" s="59">
        <v>45622</v>
      </c>
      <c r="O899" s="58">
        <f>IF(F899=$P$1,DATE(YEAR(N899)+1,MONTH(N899),DAY(N899)),IF(F899=$Q$1,DATE(YEAR(N899)+1,MONTH(N899),DAY(N899)),IF(F899=$R$1,DATE(YEAR(N899)+3,MONTH(N899),DAY(N899)),IF(F899=$S$1,DATE(YEAR(N899)+1,MONTH(N899),DAY(N899)),IF(F899=$T$1,DATE(YEAR(N899)+1,MONTH(N899),DAY(N899)),IF(F899=$U$1,DATE(YEAR(N899)+1,MONTH(N899),DAY(N899)),IF(F899="ЭМИ ПЧ 50",DATE(YEAR(N899)+3,MONTH(N899),DAY(N899)),"ошибка")))))))</f>
        <v>45987</v>
      </c>
      <c r="P899" s="52">
        <v>1</v>
      </c>
      <c r="Q899" s="52"/>
      <c r="R899" s="52"/>
      <c r="S899" s="52"/>
      <c r="T899" s="52"/>
      <c r="U899" s="52"/>
    </row>
    <row r="900" spans="1:21" x14ac:dyDescent="0.3">
      <c r="A900" s="101">
        <f>MAX($A$2:A899)+1</f>
        <v>553</v>
      </c>
      <c r="B900" s="106" t="s">
        <v>621</v>
      </c>
      <c r="C900" s="102" t="s">
        <v>628</v>
      </c>
      <c r="D900" s="53" t="str">
        <f t="shared" si="26"/>
        <v>Главный экономист</v>
      </c>
      <c r="E900" s="53" t="str">
        <f t="shared" si="27"/>
        <v>20240204</v>
      </c>
      <c r="F900" s="55" t="s">
        <v>205</v>
      </c>
      <c r="G900" s="55"/>
      <c r="H900" s="55"/>
      <c r="I900" s="55"/>
      <c r="J900" s="55"/>
      <c r="K900" s="55"/>
      <c r="L900" s="56"/>
      <c r="M900" s="57">
        <v>1</v>
      </c>
      <c r="N900" s="58">
        <v>45622</v>
      </c>
      <c r="O900" s="58">
        <f>IF(F900=$P$1,DATE(YEAR(N900)+1,MONTH(N900),DAY(N900)),IF(F900=$Q$1,DATE(YEAR(N900)+1,MONTH(N900),DAY(N900)),IF(F900=$R$1,DATE(YEAR(N900)+3,MONTH(N900),DAY(N900)),IF(F900=$S$1,DATE(YEAR(N900)+1,MONTH(N900),DAY(N900)),IF(F900=$T$1,DATE(YEAR(N900)+1,MONTH(N900),DAY(N900)),IF(F900=$U$1,DATE(YEAR(N900)+1,MONTH(N900),DAY(N900)),IF(F900="ЭМИ ПЧ 50",DATE(YEAR(N900)+3,MONTH(N900),DAY(N900)),"ошибка")))))))</f>
        <v>45987</v>
      </c>
      <c r="P900" s="52">
        <v>1</v>
      </c>
      <c r="Q900" s="52">
        <v>1</v>
      </c>
      <c r="R900" s="52">
        <v>1</v>
      </c>
      <c r="S900" s="52"/>
      <c r="T900" s="52"/>
      <c r="U900" s="52"/>
    </row>
    <row r="901" spans="1:21" x14ac:dyDescent="0.3">
      <c r="A901" s="101"/>
      <c r="B901" s="106"/>
      <c r="C901" s="102"/>
      <c r="D901" s="53" t="str">
        <f t="shared" si="26"/>
        <v>Главный экономист</v>
      </c>
      <c r="E901" s="53" t="str">
        <f t="shared" si="27"/>
        <v>20240204</v>
      </c>
      <c r="F901" s="55" t="s">
        <v>926</v>
      </c>
      <c r="G901" s="55"/>
      <c r="H901" s="55"/>
      <c r="I901" s="55"/>
      <c r="J901" s="55"/>
      <c r="K901" s="55"/>
      <c r="L901" s="56"/>
      <c r="M901" s="57">
        <v>1</v>
      </c>
      <c r="N901" s="59">
        <v>45622</v>
      </c>
      <c r="O901" s="58">
        <f>IF(F901=$P$1,DATE(YEAR(N901)+1,MONTH(N901),DAY(N901)),IF(F901=$Q$1,DATE(YEAR(N901)+1,MONTH(N901),DAY(N901)),IF(F901=$R$1,DATE(YEAR(N901)+3,MONTH(N901),DAY(N901)),IF(F901=$S$1,DATE(YEAR(N901)+1,MONTH(N901),DAY(N901)),IF(F901=$T$1,DATE(YEAR(N901)+1,MONTH(N901),DAY(N901)),IF(F901=$U$1,DATE(YEAR(N901)+1,MONTH(N901),DAY(N901)),IF(F901="ЭМИ ПЧ 50",DATE(YEAR(N901)+3,MONTH(N901),DAY(N901)),"ошибка")))))))</f>
        <v>45987</v>
      </c>
      <c r="P901" s="52"/>
      <c r="Q901" s="52"/>
      <c r="R901" s="52"/>
      <c r="S901" s="52"/>
      <c r="T901" s="52"/>
      <c r="U901" s="52"/>
    </row>
    <row r="902" spans="1:21" x14ac:dyDescent="0.3">
      <c r="A902" s="101"/>
      <c r="B902" s="106"/>
      <c r="C902" s="102"/>
      <c r="D902" s="53" t="str">
        <f t="shared" si="26"/>
        <v>Главный экономист</v>
      </c>
      <c r="E902" s="53" t="str">
        <f t="shared" si="27"/>
        <v>20240204</v>
      </c>
      <c r="F902" s="55" t="s">
        <v>9</v>
      </c>
      <c r="G902" s="55"/>
      <c r="H902" s="55"/>
      <c r="I902" s="55"/>
      <c r="J902" s="55"/>
      <c r="K902" s="55"/>
      <c r="L902" s="56"/>
      <c r="M902" s="57">
        <v>1</v>
      </c>
      <c r="N902" s="58">
        <v>45622</v>
      </c>
      <c r="O902" s="58">
        <f>IF(F902=$P$1,DATE(YEAR(N902)+1,MONTH(N902),DAY(N902)),IF(F902=$Q$1,DATE(YEAR(N902)+1,MONTH(N902),DAY(N902)),IF(F902=$R$1,DATE(YEAR(N902)+3,MONTH(N902),DAY(N902)),IF(F902=$S$1,DATE(YEAR(N902)+1,MONTH(N902),DAY(N902)),IF(F902=$T$1,DATE(YEAR(N902)+1,MONTH(N902),DAY(N902)),IF(F902=$U$1,DATE(YEAR(N902)+1,MONTH(N902),DAY(N902)),IF(F902="ЭМИ ПЧ 50",DATE(YEAR(N902)+3,MONTH(N902),DAY(N902)),"ошибка")))))))</f>
        <v>46717</v>
      </c>
      <c r="P902" s="52"/>
      <c r="Q902" s="52"/>
      <c r="R902" s="52"/>
      <c r="S902" s="52"/>
      <c r="T902" s="52"/>
      <c r="U902" s="52"/>
    </row>
    <row r="903" spans="1:21" ht="27.6" x14ac:dyDescent="0.3">
      <c r="A903" s="52">
        <f>MAX($A$2:A902)+1</f>
        <v>554</v>
      </c>
      <c r="B903" s="61" t="s">
        <v>621</v>
      </c>
      <c r="C903" s="53" t="s">
        <v>629</v>
      </c>
      <c r="D903" s="53" t="str">
        <f t="shared" si="26"/>
        <v>Ведущий бухгалтер</v>
      </c>
      <c r="E903" s="53" t="str">
        <f t="shared" si="27"/>
        <v>20230191</v>
      </c>
      <c r="F903" s="55" t="s">
        <v>205</v>
      </c>
      <c r="G903" s="55"/>
      <c r="H903" s="55"/>
      <c r="I903" s="55"/>
      <c r="J903" s="55"/>
      <c r="K903" s="55"/>
      <c r="L903" s="56"/>
      <c r="M903" s="57">
        <v>1</v>
      </c>
      <c r="N903" s="59">
        <v>45622</v>
      </c>
      <c r="O903" s="58">
        <f>IF(F903=$P$1,DATE(YEAR(N903)+1,MONTH(N903),DAY(N903)),IF(F903=$Q$1,DATE(YEAR(N903)+1,MONTH(N903),DAY(N903)),IF(F903=$R$1,DATE(YEAR(N903)+3,MONTH(N903),DAY(N903)),IF(F903=$S$1,DATE(YEAR(N903)+1,MONTH(N903),DAY(N903)),IF(F903=$T$1,DATE(YEAR(N903)+1,MONTH(N903),DAY(N903)),IF(F903=$U$1,DATE(YEAR(N903)+1,MONTH(N903),DAY(N903)),IF(F903="ЭМИ ПЧ 50",DATE(YEAR(N903)+3,MONTH(N903),DAY(N903)),"ошибка")))))))</f>
        <v>45987</v>
      </c>
      <c r="P903" s="52">
        <v>1</v>
      </c>
      <c r="Q903" s="52"/>
      <c r="R903" s="52"/>
      <c r="S903" s="52"/>
      <c r="T903" s="52"/>
      <c r="U903" s="52"/>
    </row>
    <row r="904" spans="1:21" ht="27.6" x14ac:dyDescent="0.3">
      <c r="A904" s="52">
        <f>MAX($A$2:A903)+1</f>
        <v>555</v>
      </c>
      <c r="B904" s="61" t="s">
        <v>621</v>
      </c>
      <c r="C904" s="53" t="s">
        <v>630</v>
      </c>
      <c r="D904" s="53" t="str">
        <f t="shared" si="26"/>
        <v>Ведущий бухгалтер</v>
      </c>
      <c r="E904" s="53" t="str">
        <f t="shared" si="27"/>
        <v>20230192</v>
      </c>
      <c r="F904" s="55" t="s">
        <v>205</v>
      </c>
      <c r="G904" s="55"/>
      <c r="H904" s="55"/>
      <c r="I904" s="55"/>
      <c r="J904" s="55"/>
      <c r="K904" s="55"/>
      <c r="L904" s="56"/>
      <c r="M904" s="57">
        <v>1</v>
      </c>
      <c r="N904" s="58">
        <v>45622</v>
      </c>
      <c r="O904" s="58">
        <f>IF(F904=$P$1,DATE(YEAR(N904)+1,MONTH(N904),DAY(N904)),IF(F904=$Q$1,DATE(YEAR(N904)+1,MONTH(N904),DAY(N904)),IF(F904=$R$1,DATE(YEAR(N904)+3,MONTH(N904),DAY(N904)),IF(F904=$S$1,DATE(YEAR(N904)+1,MONTH(N904),DAY(N904)),IF(F904=$T$1,DATE(YEAR(N904)+1,MONTH(N904),DAY(N904)),IF(F904=$U$1,DATE(YEAR(N904)+1,MONTH(N904),DAY(N904)),IF(F904="ЭМИ ПЧ 50",DATE(YEAR(N904)+3,MONTH(N904),DAY(N904)),"ошибка")))))))</f>
        <v>45987</v>
      </c>
      <c r="P904" s="52">
        <v>1</v>
      </c>
      <c r="Q904" s="52"/>
      <c r="R904" s="52"/>
      <c r="S904" s="52"/>
      <c r="T904" s="52"/>
      <c r="U904" s="52"/>
    </row>
    <row r="905" spans="1:21" ht="27.6" x14ac:dyDescent="0.3">
      <c r="A905" s="52">
        <f>MAX($A$2:A904)+1</f>
        <v>556</v>
      </c>
      <c r="B905" s="61" t="s">
        <v>621</v>
      </c>
      <c r="C905" s="53" t="s">
        <v>631</v>
      </c>
      <c r="D905" s="53" t="str">
        <f t="shared" si="26"/>
        <v>Ведущий бухгалтер</v>
      </c>
      <c r="E905" s="53" t="str">
        <f t="shared" si="27"/>
        <v>20230193</v>
      </c>
      <c r="F905" s="55" t="s">
        <v>205</v>
      </c>
      <c r="G905" s="55"/>
      <c r="H905" s="55"/>
      <c r="I905" s="55"/>
      <c r="J905" s="55"/>
      <c r="K905" s="55"/>
      <c r="L905" s="56"/>
      <c r="M905" s="57">
        <v>1</v>
      </c>
      <c r="N905" s="59">
        <v>45622</v>
      </c>
      <c r="O905" s="58">
        <f>IF(F905=$P$1,DATE(YEAR(N905)+1,MONTH(N905),DAY(N905)),IF(F905=$Q$1,DATE(YEAR(N905)+1,MONTH(N905),DAY(N905)),IF(F905=$R$1,DATE(YEAR(N905)+3,MONTH(N905),DAY(N905)),IF(F905=$S$1,DATE(YEAR(N905)+1,MONTH(N905),DAY(N905)),IF(F905=$T$1,DATE(YEAR(N905)+1,MONTH(N905),DAY(N905)),IF(F905=$U$1,DATE(YEAR(N905)+1,MONTH(N905),DAY(N905)),IF(F905="ЭМИ ПЧ 50",DATE(YEAR(N905)+3,MONTH(N905),DAY(N905)),"ошибка")))))))</f>
        <v>45987</v>
      </c>
      <c r="P905" s="52">
        <v>1</v>
      </c>
      <c r="Q905" s="52"/>
      <c r="R905" s="52"/>
      <c r="S905" s="52"/>
      <c r="T905" s="52"/>
      <c r="U905" s="52"/>
    </row>
    <row r="906" spans="1:21" ht="27.6" x14ac:dyDescent="0.3">
      <c r="A906" s="52">
        <f>MAX($A$2:A905)+1</f>
        <v>557</v>
      </c>
      <c r="B906" s="54" t="s">
        <v>621</v>
      </c>
      <c r="C906" s="54" t="s">
        <v>632</v>
      </c>
      <c r="D906" s="54" t="str">
        <f t="shared" ref="D906:D969" si="28">IF(IFERROR(MID(C906,1,SEARCH(CHAR(10),C906,1)-1),0)=0,D905,MID(C906,1,SEARCH(CHAR(10),C906,1)-1))</f>
        <v>Ведущий бухгалтер</v>
      </c>
      <c r="E906" s="54" t="str">
        <f t="shared" ref="E906:E969" si="29">IF(IFERROR(MID(C906,SEARCH(CHAR(10),C906,1)+1,LEN(C906)-LEN(D906)),0)=0,E905,MID(C906,SEARCH(CHAR(10),C906,1)+1,LEN(C906)-LEN(D906)))</f>
        <v>020011</v>
      </c>
      <c r="F906" s="55" t="s">
        <v>205</v>
      </c>
      <c r="G906" s="55"/>
      <c r="H906" s="55"/>
      <c r="I906" s="55"/>
      <c r="J906" s="55"/>
      <c r="K906" s="55"/>
      <c r="L906" s="56"/>
      <c r="M906" s="57">
        <v>1</v>
      </c>
      <c r="N906" s="58">
        <v>45622</v>
      </c>
      <c r="O906" s="58">
        <f>IF(F906=$P$1,DATE(YEAR(N906)+1,MONTH(N906),DAY(N906)),IF(F906=$Q$1,DATE(YEAR(N906)+1,MONTH(N906),DAY(N906)),IF(F906=$R$1,DATE(YEAR(N906)+3,MONTH(N906),DAY(N906)),IF(F906=$S$1,DATE(YEAR(N906)+1,MONTH(N906),DAY(N906)),IF(F906=$T$1,DATE(YEAR(N906)+1,MONTH(N906),DAY(N906)),IF(F906=$U$1,DATE(YEAR(N906)+1,MONTH(N906),DAY(N906)),IF(F906="ЭМИ ПЧ 50",DATE(YEAR(N906)+3,MONTH(N906),DAY(N906)),"ошибка")))))))</f>
        <v>45987</v>
      </c>
      <c r="P906" s="52">
        <v>1</v>
      </c>
      <c r="Q906" s="52"/>
      <c r="R906" s="52"/>
      <c r="S906" s="52"/>
      <c r="T906" s="52"/>
      <c r="U906" s="52"/>
    </row>
    <row r="907" spans="1:21" ht="27.6" x14ac:dyDescent="0.3">
      <c r="A907" s="52">
        <f>MAX($A$2:A906)+1</f>
        <v>558</v>
      </c>
      <c r="B907" s="54" t="s">
        <v>621</v>
      </c>
      <c r="C907" s="54" t="s">
        <v>633</v>
      </c>
      <c r="D907" s="54" t="str">
        <f t="shared" si="28"/>
        <v>Ведущий бухгалтер</v>
      </c>
      <c r="E907" s="54" t="str">
        <f t="shared" si="29"/>
        <v>020010</v>
      </c>
      <c r="F907" s="55" t="s">
        <v>205</v>
      </c>
      <c r="G907" s="55"/>
      <c r="H907" s="55"/>
      <c r="I907" s="55"/>
      <c r="J907" s="55"/>
      <c r="K907" s="55"/>
      <c r="L907" s="56"/>
      <c r="M907" s="57">
        <v>1</v>
      </c>
      <c r="N907" s="59">
        <v>45622</v>
      </c>
      <c r="O907" s="58">
        <f>IF(F907=$P$1,DATE(YEAR(N907)+1,MONTH(N907),DAY(N907)),IF(F907=$Q$1,DATE(YEAR(N907)+1,MONTH(N907),DAY(N907)),IF(F907=$R$1,DATE(YEAR(N907)+3,MONTH(N907),DAY(N907)),IF(F907=$S$1,DATE(YEAR(N907)+1,MONTH(N907),DAY(N907)),IF(F907=$T$1,DATE(YEAR(N907)+1,MONTH(N907),DAY(N907)),IF(F907=$U$1,DATE(YEAR(N907)+1,MONTH(N907),DAY(N907)),IF(F907="ЭМИ ПЧ 50",DATE(YEAR(N907)+3,MONTH(N907),DAY(N907)),"ошибка")))))))</f>
        <v>45987</v>
      </c>
      <c r="P907" s="52">
        <v>1</v>
      </c>
      <c r="Q907" s="52"/>
      <c r="R907" s="52"/>
      <c r="S907" s="52"/>
      <c r="T907" s="52"/>
      <c r="U907" s="52"/>
    </row>
    <row r="908" spans="1:21" ht="27.6" x14ac:dyDescent="0.3">
      <c r="A908" s="52">
        <f>MAX($A$2:A907)+1</f>
        <v>559</v>
      </c>
      <c r="B908" s="54" t="s">
        <v>621</v>
      </c>
      <c r="C908" s="54" t="s">
        <v>634</v>
      </c>
      <c r="D908" s="54" t="str">
        <f t="shared" si="28"/>
        <v>Ведущий бухгалтер</v>
      </c>
      <c r="E908" s="54" t="str">
        <f t="shared" si="29"/>
        <v>020012</v>
      </c>
      <c r="F908" s="55" t="s">
        <v>205</v>
      </c>
      <c r="G908" s="55"/>
      <c r="H908" s="55"/>
      <c r="I908" s="55"/>
      <c r="J908" s="55"/>
      <c r="K908" s="55"/>
      <c r="L908" s="56"/>
      <c r="M908" s="57">
        <v>1</v>
      </c>
      <c r="N908" s="58">
        <v>45622</v>
      </c>
      <c r="O908" s="58">
        <f>IF(F908=$P$1,DATE(YEAR(N908)+1,MONTH(N908),DAY(N908)),IF(F908=$Q$1,DATE(YEAR(N908)+1,MONTH(N908),DAY(N908)),IF(F908=$R$1,DATE(YEAR(N908)+3,MONTH(N908),DAY(N908)),IF(F908=$S$1,DATE(YEAR(N908)+1,MONTH(N908),DAY(N908)),IF(F908=$T$1,DATE(YEAR(N908)+1,MONTH(N908),DAY(N908)),IF(F908=$U$1,DATE(YEAR(N908)+1,MONTH(N908),DAY(N908)),IF(F908="ЭМИ ПЧ 50",DATE(YEAR(N908)+3,MONTH(N908),DAY(N908)),"ошибка")))))))</f>
        <v>45987</v>
      </c>
      <c r="P908" s="52">
        <v>1</v>
      </c>
      <c r="Q908" s="52"/>
      <c r="R908" s="52"/>
      <c r="S908" s="52"/>
      <c r="T908" s="52"/>
      <c r="U908" s="52"/>
    </row>
    <row r="909" spans="1:21" ht="27.6" x14ac:dyDescent="0.3">
      <c r="A909" s="52">
        <f>MAX($A$2:A908)+1</f>
        <v>560</v>
      </c>
      <c r="B909" s="54" t="s">
        <v>621</v>
      </c>
      <c r="C909" s="54" t="s">
        <v>635</v>
      </c>
      <c r="D909" s="54" t="str">
        <f t="shared" si="28"/>
        <v>Ведущий бухгалтер</v>
      </c>
      <c r="E909" s="54" t="str">
        <f t="shared" si="29"/>
        <v>020013</v>
      </c>
      <c r="F909" s="55" t="s">
        <v>205</v>
      </c>
      <c r="G909" s="55"/>
      <c r="H909" s="55"/>
      <c r="I909" s="55"/>
      <c r="J909" s="55"/>
      <c r="K909" s="55"/>
      <c r="L909" s="56"/>
      <c r="M909" s="57">
        <v>1</v>
      </c>
      <c r="N909" s="59">
        <v>45622</v>
      </c>
      <c r="O909" s="58">
        <f>IF(F909=$P$1,DATE(YEAR(N909)+1,MONTH(N909),DAY(N909)),IF(F909=$Q$1,DATE(YEAR(N909)+1,MONTH(N909),DAY(N909)),IF(F909=$R$1,DATE(YEAR(N909)+3,MONTH(N909),DAY(N909)),IF(F909=$S$1,DATE(YEAR(N909)+1,MONTH(N909),DAY(N909)),IF(F909=$T$1,DATE(YEAR(N909)+1,MONTH(N909),DAY(N909)),IF(F909=$U$1,DATE(YEAR(N909)+1,MONTH(N909),DAY(N909)),IF(F909="ЭМИ ПЧ 50",DATE(YEAR(N909)+3,MONTH(N909),DAY(N909)),"ошибка")))))))</f>
        <v>45987</v>
      </c>
      <c r="P909" s="52">
        <v>1</v>
      </c>
      <c r="Q909" s="52"/>
      <c r="R909" s="52"/>
      <c r="S909" s="52"/>
      <c r="T909" s="52"/>
      <c r="U909" s="52"/>
    </row>
    <row r="910" spans="1:21" ht="27.6" x14ac:dyDescent="0.3">
      <c r="A910" s="52">
        <f>MAX($A$2:A909)+1</f>
        <v>561</v>
      </c>
      <c r="B910" s="54" t="s">
        <v>621</v>
      </c>
      <c r="C910" s="54" t="s">
        <v>636</v>
      </c>
      <c r="D910" s="54" t="str">
        <f t="shared" si="28"/>
        <v>Ведущий бухгалтер</v>
      </c>
      <c r="E910" s="54" t="str">
        <f t="shared" si="29"/>
        <v>0000457</v>
      </c>
      <c r="F910" s="55" t="s">
        <v>205</v>
      </c>
      <c r="G910" s="55"/>
      <c r="H910" s="55"/>
      <c r="I910" s="55"/>
      <c r="J910" s="55"/>
      <c r="K910" s="55"/>
      <c r="L910" s="56"/>
      <c r="M910" s="57">
        <v>1</v>
      </c>
      <c r="N910" s="58">
        <v>45622</v>
      </c>
      <c r="O910" s="58">
        <f>IF(F910=$P$1,DATE(YEAR(N910)+1,MONTH(N910),DAY(N910)),IF(F910=$Q$1,DATE(YEAR(N910)+1,MONTH(N910),DAY(N910)),IF(F910=$R$1,DATE(YEAR(N910)+3,MONTH(N910),DAY(N910)),IF(F910=$S$1,DATE(YEAR(N910)+1,MONTH(N910),DAY(N910)),IF(F910=$T$1,DATE(YEAR(N910)+1,MONTH(N910),DAY(N910)),IF(F910=$U$1,DATE(YEAR(N910)+1,MONTH(N910),DAY(N910)),IF(F910="ЭМИ ПЧ 50",DATE(YEAR(N910)+3,MONTH(N910),DAY(N910)),"ошибка")))))))</f>
        <v>45987</v>
      </c>
      <c r="P910" s="52">
        <v>1</v>
      </c>
      <c r="Q910" s="52"/>
      <c r="R910" s="52"/>
      <c r="S910" s="52"/>
      <c r="T910" s="52"/>
      <c r="U910" s="52"/>
    </row>
    <row r="911" spans="1:21" x14ac:dyDescent="0.3">
      <c r="A911" s="101">
        <f>MAX($A$2:A910)+1</f>
        <v>562</v>
      </c>
      <c r="B911" s="106" t="s">
        <v>621</v>
      </c>
      <c r="C911" s="102" t="s">
        <v>637</v>
      </c>
      <c r="D911" s="53" t="str">
        <f t="shared" si="28"/>
        <v>Ведущий бухгалтер</v>
      </c>
      <c r="E911" s="53" t="str">
        <f t="shared" si="29"/>
        <v>20230289</v>
      </c>
      <c r="F911" s="55" t="s">
        <v>205</v>
      </c>
      <c r="G911" s="55"/>
      <c r="H911" s="55"/>
      <c r="I911" s="55"/>
      <c r="J911" s="55"/>
      <c r="K911" s="55"/>
      <c r="L911" s="56"/>
      <c r="M911" s="57">
        <v>1</v>
      </c>
      <c r="N911" s="59">
        <v>45622</v>
      </c>
      <c r="O911" s="58">
        <f>IF(F911=$P$1,DATE(YEAR(N911)+1,MONTH(N911),DAY(N911)),IF(F911=$Q$1,DATE(YEAR(N911)+1,MONTH(N911),DAY(N911)),IF(F911=$R$1,DATE(YEAR(N911)+3,MONTH(N911),DAY(N911)),IF(F911=$S$1,DATE(YEAR(N911)+1,MONTH(N911),DAY(N911)),IF(F911=$T$1,DATE(YEAR(N911)+1,MONTH(N911),DAY(N911)),IF(F911=$U$1,DATE(YEAR(N911)+1,MONTH(N911),DAY(N911)),IF(F911="ЭМИ ПЧ 50",DATE(YEAR(N911)+3,MONTH(N911),DAY(N911)),"ошибка")))))))</f>
        <v>45987</v>
      </c>
      <c r="P911" s="52">
        <v>1</v>
      </c>
      <c r="Q911" s="52">
        <v>1</v>
      </c>
      <c r="R911" s="52"/>
      <c r="S911" s="52"/>
      <c r="T911" s="52"/>
      <c r="U911" s="52"/>
    </row>
    <row r="912" spans="1:21" x14ac:dyDescent="0.3">
      <c r="A912" s="101"/>
      <c r="B912" s="106"/>
      <c r="C912" s="102"/>
      <c r="D912" s="53" t="str">
        <f t="shared" si="28"/>
        <v>Ведущий бухгалтер</v>
      </c>
      <c r="E912" s="53" t="str">
        <f t="shared" si="29"/>
        <v>20230289</v>
      </c>
      <c r="F912" s="55" t="s">
        <v>926</v>
      </c>
      <c r="G912" s="55"/>
      <c r="H912" s="55"/>
      <c r="I912" s="55"/>
      <c r="J912" s="55"/>
      <c r="K912" s="55"/>
      <c r="L912" s="56"/>
      <c r="M912" s="57">
        <v>1</v>
      </c>
      <c r="N912" s="58">
        <v>45622</v>
      </c>
      <c r="O912" s="58">
        <f>IF(F912=$P$1,DATE(YEAR(N912)+1,MONTH(N912),DAY(N912)),IF(F912=$Q$1,DATE(YEAR(N912)+1,MONTH(N912),DAY(N912)),IF(F912=$R$1,DATE(YEAR(N912)+3,MONTH(N912),DAY(N912)),IF(F912=$S$1,DATE(YEAR(N912)+1,MONTH(N912),DAY(N912)),IF(F912=$T$1,DATE(YEAR(N912)+1,MONTH(N912),DAY(N912)),IF(F912=$U$1,DATE(YEAR(N912)+1,MONTH(N912),DAY(N912)),IF(F912="ЭМИ ПЧ 50",DATE(YEAR(N912)+3,MONTH(N912),DAY(N912)),"ошибка")))))))</f>
        <v>45987</v>
      </c>
      <c r="P912" s="52"/>
      <c r="Q912" s="52"/>
      <c r="R912" s="52"/>
      <c r="S912" s="52"/>
      <c r="T912" s="52"/>
      <c r="U912" s="52"/>
    </row>
    <row r="913" spans="1:21" ht="27.6" x14ac:dyDescent="0.3">
      <c r="A913" s="52">
        <f>MAX($A$2:A912)+1</f>
        <v>563</v>
      </c>
      <c r="B913" s="54" t="s">
        <v>638</v>
      </c>
      <c r="C913" s="54" t="s">
        <v>639</v>
      </c>
      <c r="D913" s="54" t="str">
        <f t="shared" si="28"/>
        <v>Начальник отдела</v>
      </c>
      <c r="E913" s="54" t="str">
        <f t="shared" si="29"/>
        <v>140001</v>
      </c>
      <c r="F913" s="55" t="s">
        <v>205</v>
      </c>
      <c r="G913" s="55"/>
      <c r="H913" s="55"/>
      <c r="I913" s="55"/>
      <c r="J913" s="55"/>
      <c r="K913" s="55"/>
      <c r="L913" s="56"/>
      <c r="M913" s="57">
        <v>1</v>
      </c>
      <c r="N913" s="59">
        <v>45622</v>
      </c>
      <c r="O913" s="58">
        <f>IF(F913=$P$1,DATE(YEAR(N913)+1,MONTH(N913),DAY(N913)),IF(F913=$Q$1,DATE(YEAR(N913)+1,MONTH(N913),DAY(N913)),IF(F913=$R$1,DATE(YEAR(N913)+3,MONTH(N913),DAY(N913)),IF(F913=$S$1,DATE(YEAR(N913)+1,MONTH(N913),DAY(N913)),IF(F913=$T$1,DATE(YEAR(N913)+1,MONTH(N913),DAY(N913)),IF(F913=$U$1,DATE(YEAR(N913)+1,MONTH(N913),DAY(N913)),IF(F913="ЭМИ ПЧ 50",DATE(YEAR(N913)+3,MONTH(N913),DAY(N913)),"ошибка")))))))</f>
        <v>45987</v>
      </c>
      <c r="P913" s="52">
        <v>1</v>
      </c>
      <c r="Q913" s="52"/>
      <c r="R913" s="52"/>
      <c r="S913" s="52"/>
      <c r="T913" s="52"/>
      <c r="U913" s="52"/>
    </row>
    <row r="914" spans="1:21" ht="27.6" x14ac:dyDescent="0.3">
      <c r="A914" s="52">
        <f>MAX($A$2:A913)+1</f>
        <v>564</v>
      </c>
      <c r="B914" s="61" t="s">
        <v>638</v>
      </c>
      <c r="C914" s="53" t="s">
        <v>640</v>
      </c>
      <c r="D914" s="53" t="str">
        <f t="shared" si="28"/>
        <v>Заместитель начальника отдела</v>
      </c>
      <c r="E914" s="53" t="str">
        <f t="shared" si="29"/>
        <v>20230194</v>
      </c>
      <c r="F914" s="55" t="s">
        <v>205</v>
      </c>
      <c r="G914" s="55"/>
      <c r="H914" s="55"/>
      <c r="I914" s="55"/>
      <c r="J914" s="55"/>
      <c r="K914" s="55"/>
      <c r="L914" s="56"/>
      <c r="M914" s="57">
        <v>1</v>
      </c>
      <c r="N914" s="58">
        <v>45622</v>
      </c>
      <c r="O914" s="58">
        <f>IF(F914=$P$1,DATE(YEAR(N914)+1,MONTH(N914),DAY(N914)),IF(F914=$Q$1,DATE(YEAR(N914)+1,MONTH(N914),DAY(N914)),IF(F914=$R$1,DATE(YEAR(N914)+3,MONTH(N914),DAY(N914)),IF(F914=$S$1,DATE(YEAR(N914)+1,MONTH(N914),DAY(N914)),IF(F914=$T$1,DATE(YEAR(N914)+1,MONTH(N914),DAY(N914)),IF(F914=$U$1,DATE(YEAR(N914)+1,MONTH(N914),DAY(N914)),IF(F914="ЭМИ ПЧ 50",DATE(YEAR(N914)+3,MONTH(N914),DAY(N914)),"ошибка")))))))</f>
        <v>45987</v>
      </c>
      <c r="P914" s="52">
        <v>1</v>
      </c>
      <c r="Q914" s="52"/>
      <c r="R914" s="52"/>
      <c r="S914" s="52"/>
      <c r="T914" s="52"/>
      <c r="U914" s="52"/>
    </row>
    <row r="915" spans="1:21" ht="41.4" x14ac:dyDescent="0.3">
      <c r="A915" s="52">
        <f>MAX($A$2:A914)+1</f>
        <v>565</v>
      </c>
      <c r="B915" s="61" t="s">
        <v>638</v>
      </c>
      <c r="C915" s="53" t="s">
        <v>641</v>
      </c>
      <c r="D915" s="53" t="str">
        <f t="shared" si="28"/>
        <v>Главный специалист по охране труда</v>
      </c>
      <c r="E915" s="53" t="str">
        <f t="shared" si="29"/>
        <v>20230195</v>
      </c>
      <c r="F915" s="55" t="s">
        <v>205</v>
      </c>
      <c r="G915" s="55"/>
      <c r="H915" s="55"/>
      <c r="I915" s="55"/>
      <c r="J915" s="55"/>
      <c r="K915" s="55"/>
      <c r="L915" s="56"/>
      <c r="M915" s="57">
        <v>1</v>
      </c>
      <c r="N915" s="59">
        <v>45622</v>
      </c>
      <c r="O915" s="58">
        <f>IF(F915=$P$1,DATE(YEAR(N915)+1,MONTH(N915),DAY(N915)),IF(F915=$Q$1,DATE(YEAR(N915)+1,MONTH(N915),DAY(N915)),IF(F915=$R$1,DATE(YEAR(N915)+3,MONTH(N915),DAY(N915)),IF(F915=$S$1,DATE(YEAR(N915)+1,MONTH(N915),DAY(N915)),IF(F915=$T$1,DATE(YEAR(N915)+1,MONTH(N915),DAY(N915)),IF(F915=$U$1,DATE(YEAR(N915)+1,MONTH(N915),DAY(N915)),IF(F915="ЭМИ ПЧ 50",DATE(YEAR(N915)+3,MONTH(N915),DAY(N915)),"ошибка")))))))</f>
        <v>45987</v>
      </c>
      <c r="P915" s="52">
        <v>1</v>
      </c>
      <c r="Q915" s="52"/>
      <c r="R915" s="52"/>
      <c r="S915" s="52"/>
      <c r="T915" s="52"/>
      <c r="U915" s="52"/>
    </row>
    <row r="916" spans="1:21" ht="41.4" x14ac:dyDescent="0.3">
      <c r="A916" s="52">
        <f>MAX($A$2:A915)+1</f>
        <v>566</v>
      </c>
      <c r="B916" s="61" t="s">
        <v>638</v>
      </c>
      <c r="C916" s="53" t="s">
        <v>642</v>
      </c>
      <c r="D916" s="53" t="str">
        <f t="shared" si="28"/>
        <v>Главный специалист по охране труда</v>
      </c>
      <c r="E916" s="53" t="str">
        <f t="shared" si="29"/>
        <v>20230196</v>
      </c>
      <c r="F916" s="55" t="s">
        <v>205</v>
      </c>
      <c r="G916" s="55"/>
      <c r="H916" s="55"/>
      <c r="I916" s="55"/>
      <c r="J916" s="55"/>
      <c r="K916" s="55"/>
      <c r="L916" s="56"/>
      <c r="M916" s="57">
        <v>1</v>
      </c>
      <c r="N916" s="58">
        <v>45622</v>
      </c>
      <c r="O916" s="58">
        <f>IF(F916=$P$1,DATE(YEAR(N916)+1,MONTH(N916),DAY(N916)),IF(F916=$Q$1,DATE(YEAR(N916)+1,MONTH(N916),DAY(N916)),IF(F916=$R$1,DATE(YEAR(N916)+3,MONTH(N916),DAY(N916)),IF(F916=$S$1,DATE(YEAR(N916)+1,MONTH(N916),DAY(N916)),IF(F916=$T$1,DATE(YEAR(N916)+1,MONTH(N916),DAY(N916)),IF(F916=$U$1,DATE(YEAR(N916)+1,MONTH(N916),DAY(N916)),IF(F916="ЭМИ ПЧ 50",DATE(YEAR(N916)+3,MONTH(N916),DAY(N916)),"ошибка")))))))</f>
        <v>45987</v>
      </c>
      <c r="P916" s="52">
        <v>1</v>
      </c>
      <c r="Q916" s="52"/>
      <c r="R916" s="52"/>
      <c r="S916" s="52"/>
      <c r="T916" s="52"/>
      <c r="U916" s="52"/>
    </row>
    <row r="917" spans="1:21" ht="41.4" x14ac:dyDescent="0.3">
      <c r="A917" s="52">
        <f>MAX($A$2:A916)+1</f>
        <v>567</v>
      </c>
      <c r="B917" s="61" t="s">
        <v>638</v>
      </c>
      <c r="C917" s="53" t="s">
        <v>643</v>
      </c>
      <c r="D917" s="53" t="str">
        <f t="shared" si="28"/>
        <v>Главный специалист по охране труда</v>
      </c>
      <c r="E917" s="53" t="str">
        <f t="shared" si="29"/>
        <v>20230197</v>
      </c>
      <c r="F917" s="55" t="s">
        <v>205</v>
      </c>
      <c r="G917" s="55"/>
      <c r="H917" s="55"/>
      <c r="I917" s="55"/>
      <c r="J917" s="55"/>
      <c r="K917" s="55"/>
      <c r="L917" s="56"/>
      <c r="M917" s="57">
        <v>1</v>
      </c>
      <c r="N917" s="59">
        <v>45622</v>
      </c>
      <c r="O917" s="58">
        <f>IF(F917=$P$1,DATE(YEAR(N917)+1,MONTH(N917),DAY(N917)),IF(F917=$Q$1,DATE(YEAR(N917)+1,MONTH(N917),DAY(N917)),IF(F917=$R$1,DATE(YEAR(N917)+3,MONTH(N917),DAY(N917)),IF(F917=$S$1,DATE(YEAR(N917)+1,MONTH(N917),DAY(N917)),IF(F917=$T$1,DATE(YEAR(N917)+1,MONTH(N917),DAY(N917)),IF(F917=$U$1,DATE(YEAR(N917)+1,MONTH(N917),DAY(N917)),IF(F917="ЭМИ ПЧ 50",DATE(YEAR(N917)+3,MONTH(N917),DAY(N917)),"ошибка")))))))</f>
        <v>45987</v>
      </c>
      <c r="P917" s="52">
        <v>1</v>
      </c>
      <c r="Q917" s="52"/>
      <c r="R917" s="52"/>
      <c r="S917" s="52"/>
      <c r="T917" s="52"/>
      <c r="U917" s="52"/>
    </row>
    <row r="918" spans="1:21" ht="41.4" x14ac:dyDescent="0.3">
      <c r="A918" s="52">
        <f>MAX($A$2:A917)+1</f>
        <v>568</v>
      </c>
      <c r="B918" s="61" t="s">
        <v>638</v>
      </c>
      <c r="C918" s="53" t="s">
        <v>644</v>
      </c>
      <c r="D918" s="53" t="str">
        <f t="shared" si="28"/>
        <v>Главный специалист по охране труда</v>
      </c>
      <c r="E918" s="53" t="str">
        <f t="shared" si="29"/>
        <v>20230198</v>
      </c>
      <c r="F918" s="55" t="s">
        <v>205</v>
      </c>
      <c r="G918" s="55"/>
      <c r="H918" s="55"/>
      <c r="I918" s="55"/>
      <c r="J918" s="55"/>
      <c r="K918" s="55"/>
      <c r="L918" s="56"/>
      <c r="M918" s="57">
        <v>1</v>
      </c>
      <c r="N918" s="58">
        <v>45622</v>
      </c>
      <c r="O918" s="58">
        <f>IF(F918=$P$1,DATE(YEAR(N918)+1,MONTH(N918),DAY(N918)),IF(F918=$Q$1,DATE(YEAR(N918)+1,MONTH(N918),DAY(N918)),IF(F918=$R$1,DATE(YEAR(N918)+3,MONTH(N918),DAY(N918)),IF(F918=$S$1,DATE(YEAR(N918)+1,MONTH(N918),DAY(N918)),IF(F918=$T$1,DATE(YEAR(N918)+1,MONTH(N918),DAY(N918)),IF(F918=$U$1,DATE(YEAR(N918)+1,MONTH(N918),DAY(N918)),IF(F918="ЭМИ ПЧ 50",DATE(YEAR(N918)+3,MONTH(N918),DAY(N918)),"ошибка")))))))</f>
        <v>45987</v>
      </c>
      <c r="P918" s="52">
        <v>1</v>
      </c>
      <c r="Q918" s="52"/>
      <c r="R918" s="52"/>
      <c r="S918" s="52"/>
      <c r="T918" s="52"/>
      <c r="U918" s="52"/>
    </row>
    <row r="919" spans="1:21" ht="27.6" x14ac:dyDescent="0.3">
      <c r="A919" s="101">
        <f>MAX($A$2:A918)+1</f>
        <v>569</v>
      </c>
      <c r="B919" s="106" t="s">
        <v>638</v>
      </c>
      <c r="C919" s="102" t="s">
        <v>645</v>
      </c>
      <c r="D919" s="53" t="str">
        <f t="shared" si="28"/>
        <v>Главный специалист по охране труда</v>
      </c>
      <c r="E919" s="53" t="str">
        <f t="shared" si="29"/>
        <v>20240205</v>
      </c>
      <c r="F919" s="55" t="s">
        <v>205</v>
      </c>
      <c r="G919" s="55"/>
      <c r="H919" s="55"/>
      <c r="I919" s="55"/>
      <c r="J919" s="55"/>
      <c r="K919" s="55"/>
      <c r="L919" s="56"/>
      <c r="M919" s="57">
        <v>1</v>
      </c>
      <c r="N919" s="59">
        <v>45622</v>
      </c>
      <c r="O919" s="58">
        <f>IF(F919=$P$1,DATE(YEAR(N919)+1,MONTH(N919),DAY(N919)),IF(F919=$Q$1,DATE(YEAR(N919)+1,MONTH(N919),DAY(N919)),IF(F919=$R$1,DATE(YEAR(N919)+3,MONTH(N919),DAY(N919)),IF(F919=$S$1,DATE(YEAR(N919)+1,MONTH(N919),DAY(N919)),IF(F919=$T$1,DATE(YEAR(N919)+1,MONTH(N919),DAY(N919)),IF(F919=$U$1,DATE(YEAR(N919)+1,MONTH(N919),DAY(N919)),IF(F919="ЭМИ ПЧ 50",DATE(YEAR(N919)+3,MONTH(N919),DAY(N919)),"ошибка")))))))</f>
        <v>45987</v>
      </c>
      <c r="P919" s="52">
        <v>1</v>
      </c>
      <c r="Q919" s="52">
        <v>1</v>
      </c>
      <c r="R919" s="52">
        <v>1</v>
      </c>
      <c r="S919" s="52"/>
      <c r="T919" s="52"/>
      <c r="U919" s="52"/>
    </row>
    <row r="920" spans="1:21" ht="27.6" x14ac:dyDescent="0.3">
      <c r="A920" s="101"/>
      <c r="B920" s="106"/>
      <c r="C920" s="102"/>
      <c r="D920" s="53" t="str">
        <f t="shared" si="28"/>
        <v>Главный специалист по охране труда</v>
      </c>
      <c r="E920" s="53" t="str">
        <f t="shared" si="29"/>
        <v>20240205</v>
      </c>
      <c r="F920" s="55" t="s">
        <v>926</v>
      </c>
      <c r="G920" s="55"/>
      <c r="H920" s="55"/>
      <c r="I920" s="55"/>
      <c r="J920" s="55"/>
      <c r="K920" s="55"/>
      <c r="L920" s="56"/>
      <c r="M920" s="57">
        <v>1</v>
      </c>
      <c r="N920" s="58">
        <v>45622</v>
      </c>
      <c r="O920" s="58">
        <f>IF(F920=$P$1,DATE(YEAR(N920)+1,MONTH(N920),DAY(N920)),IF(F920=$Q$1,DATE(YEAR(N920)+1,MONTH(N920),DAY(N920)),IF(F920=$R$1,DATE(YEAR(N920)+3,MONTH(N920),DAY(N920)),IF(F920=$S$1,DATE(YEAR(N920)+1,MONTH(N920),DAY(N920)),IF(F920=$T$1,DATE(YEAR(N920)+1,MONTH(N920),DAY(N920)),IF(F920=$U$1,DATE(YEAR(N920)+1,MONTH(N920),DAY(N920)),IF(F920="ЭМИ ПЧ 50",DATE(YEAR(N920)+3,MONTH(N920),DAY(N920)),"ошибка")))))))</f>
        <v>45987</v>
      </c>
      <c r="P920" s="52"/>
      <c r="Q920" s="52"/>
      <c r="R920" s="52"/>
      <c r="S920" s="52"/>
      <c r="T920" s="52"/>
      <c r="U920" s="52"/>
    </row>
    <row r="921" spans="1:21" ht="27.6" x14ac:dyDescent="0.3">
      <c r="A921" s="101"/>
      <c r="B921" s="106"/>
      <c r="C921" s="102"/>
      <c r="D921" s="53" t="str">
        <f t="shared" si="28"/>
        <v>Главный специалист по охране труда</v>
      </c>
      <c r="E921" s="53" t="str">
        <f t="shared" si="29"/>
        <v>20240205</v>
      </c>
      <c r="F921" s="55" t="s">
        <v>9</v>
      </c>
      <c r="G921" s="55"/>
      <c r="H921" s="55"/>
      <c r="I921" s="55"/>
      <c r="J921" s="55"/>
      <c r="K921" s="55"/>
      <c r="L921" s="56"/>
      <c r="M921" s="57">
        <v>1</v>
      </c>
      <c r="N921" s="59">
        <v>45622</v>
      </c>
      <c r="O921" s="58">
        <f>IF(F921=$P$1,DATE(YEAR(N921)+1,MONTH(N921),DAY(N921)),IF(F921=$Q$1,DATE(YEAR(N921)+1,MONTH(N921),DAY(N921)),IF(F921=$R$1,DATE(YEAR(N921)+3,MONTH(N921),DAY(N921)),IF(F921=$S$1,DATE(YEAR(N921)+1,MONTH(N921),DAY(N921)),IF(F921=$T$1,DATE(YEAR(N921)+1,MONTH(N921),DAY(N921)),IF(F921=$U$1,DATE(YEAR(N921)+1,MONTH(N921),DAY(N921)),IF(F921="ЭМИ ПЧ 50",DATE(YEAR(N921)+3,MONTH(N921),DAY(N921)),"ошибка")))))))</f>
        <v>46717</v>
      </c>
      <c r="P921" s="52"/>
      <c r="Q921" s="52"/>
      <c r="R921" s="52"/>
      <c r="S921" s="52"/>
      <c r="T921" s="52"/>
      <c r="U921" s="52"/>
    </row>
    <row r="922" spans="1:21" ht="27.6" x14ac:dyDescent="0.3">
      <c r="A922" s="52">
        <f>MAX($A$2:A921)+1</f>
        <v>570</v>
      </c>
      <c r="B922" s="61" t="s">
        <v>646</v>
      </c>
      <c r="C922" s="53" t="s">
        <v>647</v>
      </c>
      <c r="D922" s="53" t="str">
        <f t="shared" si="28"/>
        <v>Начальник отдела</v>
      </c>
      <c r="E922" s="53" t="str">
        <f t="shared" si="29"/>
        <v>20230199</v>
      </c>
      <c r="F922" s="55" t="s">
        <v>205</v>
      </c>
      <c r="G922" s="55"/>
      <c r="H922" s="55"/>
      <c r="I922" s="55"/>
      <c r="J922" s="55"/>
      <c r="K922" s="55"/>
      <c r="L922" s="56"/>
      <c r="M922" s="57">
        <v>1</v>
      </c>
      <c r="N922" s="58">
        <v>45622</v>
      </c>
      <c r="O922" s="58">
        <f>IF(F922=$P$1,DATE(YEAR(N922)+1,MONTH(N922),DAY(N922)),IF(F922=$Q$1,DATE(YEAR(N922)+1,MONTH(N922),DAY(N922)),IF(F922=$R$1,DATE(YEAR(N922)+3,MONTH(N922),DAY(N922)),IF(F922=$S$1,DATE(YEAR(N922)+1,MONTH(N922),DAY(N922)),IF(F922=$T$1,DATE(YEAR(N922)+1,MONTH(N922),DAY(N922)),IF(F922=$U$1,DATE(YEAR(N922)+1,MONTH(N922),DAY(N922)),IF(F922="ЭМИ ПЧ 50",DATE(YEAR(N922)+3,MONTH(N922),DAY(N922)),"ошибка")))))))</f>
        <v>45987</v>
      </c>
      <c r="P922" s="52">
        <v>1</v>
      </c>
      <c r="Q922" s="52"/>
      <c r="R922" s="52"/>
      <c r="S922" s="52"/>
      <c r="T922" s="52"/>
      <c r="U922" s="52"/>
    </row>
    <row r="923" spans="1:21" x14ac:dyDescent="0.3">
      <c r="A923" s="101">
        <f>MAX($A$2:A922)+1</f>
        <v>571</v>
      </c>
      <c r="B923" s="106" t="s">
        <v>646</v>
      </c>
      <c r="C923" s="102" t="s">
        <v>648</v>
      </c>
      <c r="D923" s="53" t="str">
        <f t="shared" si="28"/>
        <v>Заместитель начальника отдела</v>
      </c>
      <c r="E923" s="53" t="str">
        <f t="shared" si="29"/>
        <v>20240206</v>
      </c>
      <c r="F923" s="55" t="s">
        <v>205</v>
      </c>
      <c r="G923" s="55"/>
      <c r="H923" s="55"/>
      <c r="I923" s="55"/>
      <c r="J923" s="55"/>
      <c r="K923" s="55"/>
      <c r="L923" s="56"/>
      <c r="M923" s="57">
        <v>1</v>
      </c>
      <c r="N923" s="59">
        <v>45622</v>
      </c>
      <c r="O923" s="58">
        <f>IF(F923=$P$1,DATE(YEAR(N923)+1,MONTH(N923),DAY(N923)),IF(F923=$Q$1,DATE(YEAR(N923)+1,MONTH(N923),DAY(N923)),IF(F923=$R$1,DATE(YEAR(N923)+3,MONTH(N923),DAY(N923)),IF(F923=$S$1,DATE(YEAR(N923)+1,MONTH(N923),DAY(N923)),IF(F923=$T$1,DATE(YEAR(N923)+1,MONTH(N923),DAY(N923)),IF(F923=$U$1,DATE(YEAR(N923)+1,MONTH(N923),DAY(N923)),IF(F923="ЭМИ ПЧ 50",DATE(YEAR(N923)+3,MONTH(N923),DAY(N923)),"ошибка")))))))</f>
        <v>45987</v>
      </c>
      <c r="P923" s="52">
        <v>1</v>
      </c>
      <c r="Q923" s="52">
        <v>1</v>
      </c>
      <c r="R923" s="52">
        <v>1</v>
      </c>
      <c r="S923" s="52"/>
      <c r="T923" s="52"/>
      <c r="U923" s="52"/>
    </row>
    <row r="924" spans="1:21" x14ac:dyDescent="0.3">
      <c r="A924" s="101"/>
      <c r="B924" s="106"/>
      <c r="C924" s="102"/>
      <c r="D924" s="53" t="str">
        <f t="shared" si="28"/>
        <v>Заместитель начальника отдела</v>
      </c>
      <c r="E924" s="53" t="str">
        <f t="shared" si="29"/>
        <v>20240206</v>
      </c>
      <c r="F924" s="55" t="s">
        <v>926</v>
      </c>
      <c r="G924" s="55"/>
      <c r="H924" s="55"/>
      <c r="I924" s="55"/>
      <c r="J924" s="55"/>
      <c r="K924" s="55"/>
      <c r="L924" s="56"/>
      <c r="M924" s="57">
        <v>1</v>
      </c>
      <c r="N924" s="58">
        <v>45622</v>
      </c>
      <c r="O924" s="58">
        <f>IF(F924=$P$1,DATE(YEAR(N924)+1,MONTH(N924),DAY(N924)),IF(F924=$Q$1,DATE(YEAR(N924)+1,MONTH(N924),DAY(N924)),IF(F924=$R$1,DATE(YEAR(N924)+3,MONTH(N924),DAY(N924)),IF(F924=$S$1,DATE(YEAR(N924)+1,MONTH(N924),DAY(N924)),IF(F924=$T$1,DATE(YEAR(N924)+1,MONTH(N924),DAY(N924)),IF(F924=$U$1,DATE(YEAR(N924)+1,MONTH(N924),DAY(N924)),IF(F924="ЭМИ ПЧ 50",DATE(YEAR(N924)+3,MONTH(N924),DAY(N924)),"ошибка")))))))</f>
        <v>45987</v>
      </c>
      <c r="P924" s="52"/>
      <c r="Q924" s="52"/>
      <c r="R924" s="52"/>
      <c r="S924" s="52"/>
      <c r="T924" s="52"/>
      <c r="U924" s="52"/>
    </row>
    <row r="925" spans="1:21" x14ac:dyDescent="0.3">
      <c r="A925" s="101"/>
      <c r="B925" s="106"/>
      <c r="C925" s="102"/>
      <c r="D925" s="53" t="str">
        <f t="shared" si="28"/>
        <v>Заместитель начальника отдела</v>
      </c>
      <c r="E925" s="53" t="str">
        <f t="shared" si="29"/>
        <v>20240206</v>
      </c>
      <c r="F925" s="55" t="s">
        <v>9</v>
      </c>
      <c r="G925" s="55"/>
      <c r="H925" s="55"/>
      <c r="I925" s="55"/>
      <c r="J925" s="55"/>
      <c r="K925" s="55"/>
      <c r="L925" s="56"/>
      <c r="M925" s="57">
        <v>1</v>
      </c>
      <c r="N925" s="59">
        <v>45622</v>
      </c>
      <c r="O925" s="58">
        <f>IF(F925=$P$1,DATE(YEAR(N925)+1,MONTH(N925),DAY(N925)),IF(F925=$Q$1,DATE(YEAR(N925)+1,MONTH(N925),DAY(N925)),IF(F925=$R$1,DATE(YEAR(N925)+3,MONTH(N925),DAY(N925)),IF(F925=$S$1,DATE(YEAR(N925)+1,MONTH(N925),DAY(N925)),IF(F925=$T$1,DATE(YEAR(N925)+1,MONTH(N925),DAY(N925)),IF(F925=$U$1,DATE(YEAR(N925)+1,MONTH(N925),DAY(N925)),IF(F925="ЭМИ ПЧ 50",DATE(YEAR(N925)+3,MONTH(N925),DAY(N925)),"ошибка")))))))</f>
        <v>46717</v>
      </c>
      <c r="P925" s="52"/>
      <c r="Q925" s="52"/>
      <c r="R925" s="52"/>
      <c r="S925" s="52"/>
      <c r="T925" s="52"/>
      <c r="U925" s="52"/>
    </row>
    <row r="926" spans="1:21" ht="27.6" x14ac:dyDescent="0.3">
      <c r="A926" s="52">
        <f>MAX($A$2:A925)+1</f>
        <v>572</v>
      </c>
      <c r="B926" s="61" t="s">
        <v>646</v>
      </c>
      <c r="C926" s="53" t="s">
        <v>649</v>
      </c>
      <c r="D926" s="53" t="str">
        <f t="shared" si="28"/>
        <v>Главный специалист</v>
      </c>
      <c r="E926" s="53" t="str">
        <f t="shared" si="29"/>
        <v>20230200</v>
      </c>
      <c r="F926" s="55" t="s">
        <v>205</v>
      </c>
      <c r="G926" s="55"/>
      <c r="H926" s="55"/>
      <c r="I926" s="55"/>
      <c r="J926" s="55"/>
      <c r="K926" s="55"/>
      <c r="L926" s="56"/>
      <c r="M926" s="57">
        <v>1</v>
      </c>
      <c r="N926" s="58">
        <v>45622</v>
      </c>
      <c r="O926" s="58">
        <f>IF(F926=$P$1,DATE(YEAR(N926)+1,MONTH(N926),DAY(N926)),IF(F926=$Q$1,DATE(YEAR(N926)+1,MONTH(N926),DAY(N926)),IF(F926=$R$1,DATE(YEAR(N926)+3,MONTH(N926),DAY(N926)),IF(F926=$S$1,DATE(YEAR(N926)+1,MONTH(N926),DAY(N926)),IF(F926=$T$1,DATE(YEAR(N926)+1,MONTH(N926),DAY(N926)),IF(F926=$U$1,DATE(YEAR(N926)+1,MONTH(N926),DAY(N926)),IF(F926="ЭМИ ПЧ 50",DATE(YEAR(N926)+3,MONTH(N926),DAY(N926)),"ошибка")))))))</f>
        <v>45987</v>
      </c>
      <c r="P926" s="52">
        <v>1</v>
      </c>
      <c r="Q926" s="52"/>
      <c r="R926" s="52"/>
      <c r="S926" s="52"/>
      <c r="T926" s="52"/>
      <c r="U926" s="52"/>
    </row>
    <row r="927" spans="1:21" ht="27.6" x14ac:dyDescent="0.3">
      <c r="A927" s="52">
        <f>MAX($A$2:A926)+1</f>
        <v>573</v>
      </c>
      <c r="B927" s="61" t="s">
        <v>646</v>
      </c>
      <c r="C927" s="53" t="s">
        <v>650</v>
      </c>
      <c r="D927" s="53" t="str">
        <f t="shared" si="28"/>
        <v>Главный специалист</v>
      </c>
      <c r="E927" s="53" t="str">
        <f t="shared" si="29"/>
        <v>20230201</v>
      </c>
      <c r="F927" s="55" t="s">
        <v>205</v>
      </c>
      <c r="G927" s="55"/>
      <c r="H927" s="55"/>
      <c r="I927" s="55"/>
      <c r="J927" s="55"/>
      <c r="K927" s="55"/>
      <c r="L927" s="56"/>
      <c r="M927" s="57">
        <v>1</v>
      </c>
      <c r="N927" s="59">
        <v>45622</v>
      </c>
      <c r="O927" s="58">
        <f>IF(F927=$P$1,DATE(YEAR(N927)+1,MONTH(N927),DAY(N927)),IF(F927=$Q$1,DATE(YEAR(N927)+1,MONTH(N927),DAY(N927)),IF(F927=$R$1,DATE(YEAR(N927)+3,MONTH(N927),DAY(N927)),IF(F927=$S$1,DATE(YEAR(N927)+1,MONTH(N927),DAY(N927)),IF(F927=$T$1,DATE(YEAR(N927)+1,MONTH(N927),DAY(N927)),IF(F927=$U$1,DATE(YEAR(N927)+1,MONTH(N927),DAY(N927)),IF(F927="ЭМИ ПЧ 50",DATE(YEAR(N927)+3,MONTH(N927),DAY(N927)),"ошибка")))))))</f>
        <v>45987</v>
      </c>
      <c r="P927" s="52">
        <v>1</v>
      </c>
      <c r="Q927" s="52"/>
      <c r="R927" s="52"/>
      <c r="S927" s="52"/>
      <c r="T927" s="52"/>
      <c r="U927" s="52"/>
    </row>
    <row r="928" spans="1:21" ht="27.6" x14ac:dyDescent="0.3">
      <c r="A928" s="52">
        <f>MAX($A$2:A927)+1</f>
        <v>574</v>
      </c>
      <c r="B928" s="61" t="s">
        <v>646</v>
      </c>
      <c r="C928" s="53" t="s">
        <v>651</v>
      </c>
      <c r="D928" s="53" t="str">
        <f t="shared" si="28"/>
        <v>Главный специалист</v>
      </c>
      <c r="E928" s="53" t="str">
        <f t="shared" si="29"/>
        <v>20230202</v>
      </c>
      <c r="F928" s="55" t="s">
        <v>205</v>
      </c>
      <c r="G928" s="55"/>
      <c r="H928" s="55"/>
      <c r="I928" s="55"/>
      <c r="J928" s="55"/>
      <c r="K928" s="55"/>
      <c r="L928" s="56"/>
      <c r="M928" s="57">
        <v>1</v>
      </c>
      <c r="N928" s="58">
        <v>45622</v>
      </c>
      <c r="O928" s="58">
        <f>IF(F928=$P$1,DATE(YEAR(N928)+1,MONTH(N928),DAY(N928)),IF(F928=$Q$1,DATE(YEAR(N928)+1,MONTH(N928),DAY(N928)),IF(F928=$R$1,DATE(YEAR(N928)+3,MONTH(N928),DAY(N928)),IF(F928=$S$1,DATE(YEAR(N928)+1,MONTH(N928),DAY(N928)),IF(F928=$T$1,DATE(YEAR(N928)+1,MONTH(N928),DAY(N928)),IF(F928=$U$1,DATE(YEAR(N928)+1,MONTH(N928),DAY(N928)),IF(F928="ЭМИ ПЧ 50",DATE(YEAR(N928)+3,MONTH(N928),DAY(N928)),"ошибка")))))))</f>
        <v>45987</v>
      </c>
      <c r="P928" s="52">
        <v>1</v>
      </c>
      <c r="Q928" s="52"/>
      <c r="R928" s="52"/>
      <c r="S928" s="52"/>
      <c r="T928" s="52"/>
      <c r="U928" s="52"/>
    </row>
    <row r="929" spans="1:21" ht="27.6" x14ac:dyDescent="0.3">
      <c r="A929" s="52">
        <f>MAX($A$2:A928)+1</f>
        <v>575</v>
      </c>
      <c r="B929" s="54" t="s">
        <v>652</v>
      </c>
      <c r="C929" s="54" t="s">
        <v>653</v>
      </c>
      <c r="D929" s="54" t="str">
        <f t="shared" si="28"/>
        <v>Начальник отдела</v>
      </c>
      <c r="E929" s="54" t="str">
        <f t="shared" si="29"/>
        <v>09030013</v>
      </c>
      <c r="F929" s="55" t="s">
        <v>205</v>
      </c>
      <c r="G929" s="55"/>
      <c r="H929" s="55"/>
      <c r="I929" s="55"/>
      <c r="J929" s="55"/>
      <c r="K929" s="55"/>
      <c r="L929" s="56"/>
      <c r="M929" s="57">
        <v>1</v>
      </c>
      <c r="N929" s="59">
        <v>45622</v>
      </c>
      <c r="O929" s="58">
        <f>IF(F929=$P$1,DATE(YEAR(N929)+1,MONTH(N929),DAY(N929)),IF(F929=$Q$1,DATE(YEAR(N929)+1,MONTH(N929),DAY(N929)),IF(F929=$R$1,DATE(YEAR(N929)+3,MONTH(N929),DAY(N929)),IF(F929=$S$1,DATE(YEAR(N929)+1,MONTH(N929),DAY(N929)),IF(F929=$T$1,DATE(YEAR(N929)+1,MONTH(N929),DAY(N929)),IF(F929=$U$1,DATE(YEAR(N929)+1,MONTH(N929),DAY(N929)),IF(F929="ЭМИ ПЧ 50",DATE(YEAR(N929)+3,MONTH(N929),DAY(N929)),"ошибка")))))))</f>
        <v>45987</v>
      </c>
      <c r="P929" s="52">
        <v>1</v>
      </c>
      <c r="Q929" s="52"/>
      <c r="R929" s="52"/>
      <c r="S929" s="52"/>
      <c r="T929" s="52"/>
      <c r="U929" s="52"/>
    </row>
    <row r="930" spans="1:21" ht="27.6" x14ac:dyDescent="0.3">
      <c r="A930" s="52">
        <f>MAX($A$2:A929)+1</f>
        <v>576</v>
      </c>
      <c r="B930" s="54" t="s">
        <v>652</v>
      </c>
      <c r="C930" s="54" t="s">
        <v>654</v>
      </c>
      <c r="D930" s="54" t="str">
        <f t="shared" si="28"/>
        <v>Заместитель начальника отдела</v>
      </c>
      <c r="E930" s="54" t="str">
        <f t="shared" si="29"/>
        <v>760</v>
      </c>
      <c r="F930" s="55" t="s">
        <v>205</v>
      </c>
      <c r="G930" s="55"/>
      <c r="H930" s="55"/>
      <c r="I930" s="55"/>
      <c r="J930" s="55"/>
      <c r="K930" s="55"/>
      <c r="L930" s="56"/>
      <c r="M930" s="57">
        <v>1</v>
      </c>
      <c r="N930" s="58">
        <v>45622</v>
      </c>
      <c r="O930" s="58">
        <f>IF(F930=$P$1,DATE(YEAR(N930)+1,MONTH(N930),DAY(N930)),IF(F930=$Q$1,DATE(YEAR(N930)+1,MONTH(N930),DAY(N930)),IF(F930=$R$1,DATE(YEAR(N930)+3,MONTH(N930),DAY(N930)),IF(F930=$S$1,DATE(YEAR(N930)+1,MONTH(N930),DAY(N930)),IF(F930=$T$1,DATE(YEAR(N930)+1,MONTH(N930),DAY(N930)),IF(F930=$U$1,DATE(YEAR(N930)+1,MONTH(N930),DAY(N930)),IF(F930="ЭМИ ПЧ 50",DATE(YEAR(N930)+3,MONTH(N930),DAY(N930)),"ошибка")))))))</f>
        <v>45987</v>
      </c>
      <c r="P930" s="52">
        <v>1</v>
      </c>
      <c r="Q930" s="52"/>
      <c r="R930" s="52"/>
      <c r="S930" s="52"/>
      <c r="T930" s="52"/>
      <c r="U930" s="52"/>
    </row>
    <row r="931" spans="1:21" ht="27.6" x14ac:dyDescent="0.3">
      <c r="A931" s="52">
        <f>MAX($A$2:A930)+1</f>
        <v>577</v>
      </c>
      <c r="B931" s="54" t="s">
        <v>652</v>
      </c>
      <c r="C931" s="54" t="s">
        <v>655</v>
      </c>
      <c r="D931" s="54" t="str">
        <f t="shared" si="28"/>
        <v>Руководитель группы</v>
      </c>
      <c r="E931" s="54" t="str">
        <f t="shared" si="29"/>
        <v>09040017</v>
      </c>
      <c r="F931" s="55" t="s">
        <v>205</v>
      </c>
      <c r="G931" s="55"/>
      <c r="H931" s="55"/>
      <c r="I931" s="55"/>
      <c r="J931" s="55"/>
      <c r="K931" s="55"/>
      <c r="L931" s="56"/>
      <c r="M931" s="57">
        <v>1</v>
      </c>
      <c r="N931" s="59">
        <v>45622</v>
      </c>
      <c r="O931" s="58">
        <f>IF(F931=$P$1,DATE(YEAR(N931)+1,MONTH(N931),DAY(N931)),IF(F931=$Q$1,DATE(YEAR(N931)+1,MONTH(N931),DAY(N931)),IF(F931=$R$1,DATE(YEAR(N931)+3,MONTH(N931),DAY(N931)),IF(F931=$S$1,DATE(YEAR(N931)+1,MONTH(N931),DAY(N931)),IF(F931=$T$1,DATE(YEAR(N931)+1,MONTH(N931),DAY(N931)),IF(F931=$U$1,DATE(YEAR(N931)+1,MONTH(N931),DAY(N931)),IF(F931="ЭМИ ПЧ 50",DATE(YEAR(N931)+3,MONTH(N931),DAY(N931)),"ошибка")))))))</f>
        <v>45987</v>
      </c>
      <c r="P931" s="52">
        <v>1</v>
      </c>
      <c r="Q931" s="52"/>
      <c r="R931" s="52"/>
      <c r="S931" s="52"/>
      <c r="T931" s="52"/>
      <c r="U931" s="52"/>
    </row>
    <row r="932" spans="1:21" ht="27.6" x14ac:dyDescent="0.3">
      <c r="A932" s="52">
        <f>MAX($A$2:A931)+1</f>
        <v>578</v>
      </c>
      <c r="B932" s="54" t="s">
        <v>652</v>
      </c>
      <c r="C932" s="54" t="s">
        <v>656</v>
      </c>
      <c r="D932" s="54" t="str">
        <f t="shared" si="28"/>
        <v>Руководитель группы</v>
      </c>
      <c r="E932" s="54" t="str">
        <f t="shared" si="29"/>
        <v>09030018</v>
      </c>
      <c r="F932" s="55" t="s">
        <v>205</v>
      </c>
      <c r="G932" s="55"/>
      <c r="H932" s="55"/>
      <c r="I932" s="55"/>
      <c r="J932" s="55"/>
      <c r="K932" s="55"/>
      <c r="L932" s="56"/>
      <c r="M932" s="57">
        <v>1</v>
      </c>
      <c r="N932" s="58">
        <v>45622</v>
      </c>
      <c r="O932" s="58">
        <f>IF(F932=$P$1,DATE(YEAR(N932)+1,MONTH(N932),DAY(N932)),IF(F932=$Q$1,DATE(YEAR(N932)+1,MONTH(N932),DAY(N932)),IF(F932=$R$1,DATE(YEAR(N932)+3,MONTH(N932),DAY(N932)),IF(F932=$S$1,DATE(YEAR(N932)+1,MONTH(N932),DAY(N932)),IF(F932=$T$1,DATE(YEAR(N932)+1,MONTH(N932),DAY(N932)),IF(F932=$U$1,DATE(YEAR(N932)+1,MONTH(N932),DAY(N932)),IF(F932="ЭМИ ПЧ 50",DATE(YEAR(N932)+3,MONTH(N932),DAY(N932)),"ошибка")))))))</f>
        <v>45987</v>
      </c>
      <c r="P932" s="52">
        <v>1</v>
      </c>
      <c r="Q932" s="52"/>
      <c r="R932" s="52"/>
      <c r="S932" s="52"/>
      <c r="T932" s="52"/>
      <c r="U932" s="52"/>
    </row>
    <row r="933" spans="1:21" ht="27.6" x14ac:dyDescent="0.3">
      <c r="A933" s="52">
        <f>MAX($A$2:A932)+1</f>
        <v>579</v>
      </c>
      <c r="B933" s="54" t="s">
        <v>652</v>
      </c>
      <c r="C933" s="54" t="s">
        <v>657</v>
      </c>
      <c r="D933" s="54" t="str">
        <f t="shared" si="28"/>
        <v>Главный специалист</v>
      </c>
      <c r="E933" s="54" t="str">
        <f t="shared" si="29"/>
        <v>09030014</v>
      </c>
      <c r="F933" s="55" t="s">
        <v>205</v>
      </c>
      <c r="G933" s="55"/>
      <c r="H933" s="55"/>
      <c r="I933" s="55"/>
      <c r="J933" s="55"/>
      <c r="K933" s="55"/>
      <c r="L933" s="56"/>
      <c r="M933" s="57">
        <v>1</v>
      </c>
      <c r="N933" s="59">
        <v>45622</v>
      </c>
      <c r="O933" s="58">
        <f>IF(F933=$P$1,DATE(YEAR(N933)+1,MONTH(N933),DAY(N933)),IF(F933=$Q$1,DATE(YEAR(N933)+1,MONTH(N933),DAY(N933)),IF(F933=$R$1,DATE(YEAR(N933)+3,MONTH(N933),DAY(N933)),IF(F933=$S$1,DATE(YEAR(N933)+1,MONTH(N933),DAY(N933)),IF(F933=$T$1,DATE(YEAR(N933)+1,MONTH(N933),DAY(N933)),IF(F933=$U$1,DATE(YEAR(N933)+1,MONTH(N933),DAY(N933)),IF(F933="ЭМИ ПЧ 50",DATE(YEAR(N933)+3,MONTH(N933),DAY(N933)),"ошибка")))))))</f>
        <v>45987</v>
      </c>
      <c r="P933" s="52">
        <v>1</v>
      </c>
      <c r="Q933" s="52"/>
      <c r="R933" s="52"/>
      <c r="S933" s="52"/>
      <c r="T933" s="52"/>
      <c r="U933" s="52"/>
    </row>
    <row r="934" spans="1:21" ht="27.6" x14ac:dyDescent="0.3">
      <c r="A934" s="52">
        <f>MAX($A$2:A933)+1</f>
        <v>580</v>
      </c>
      <c r="B934" s="54" t="s">
        <v>652</v>
      </c>
      <c r="C934" s="54" t="s">
        <v>658</v>
      </c>
      <c r="D934" s="54" t="str">
        <f t="shared" si="28"/>
        <v>Главный специалист</v>
      </c>
      <c r="E934" s="54" t="str">
        <f t="shared" si="29"/>
        <v>09040002</v>
      </c>
      <c r="F934" s="55" t="s">
        <v>205</v>
      </c>
      <c r="G934" s="55"/>
      <c r="H934" s="55"/>
      <c r="I934" s="55"/>
      <c r="J934" s="55"/>
      <c r="K934" s="55"/>
      <c r="L934" s="56"/>
      <c r="M934" s="57">
        <v>1</v>
      </c>
      <c r="N934" s="58">
        <v>45622</v>
      </c>
      <c r="O934" s="58">
        <f>IF(F934=$P$1,DATE(YEAR(N934)+1,MONTH(N934),DAY(N934)),IF(F934=$Q$1,DATE(YEAR(N934)+1,MONTH(N934),DAY(N934)),IF(F934=$R$1,DATE(YEAR(N934)+3,MONTH(N934),DAY(N934)),IF(F934=$S$1,DATE(YEAR(N934)+1,MONTH(N934),DAY(N934)),IF(F934=$T$1,DATE(YEAR(N934)+1,MONTH(N934),DAY(N934)),IF(F934=$U$1,DATE(YEAR(N934)+1,MONTH(N934),DAY(N934)),IF(F934="ЭМИ ПЧ 50",DATE(YEAR(N934)+3,MONTH(N934),DAY(N934)),"ошибка")))))))</f>
        <v>45987</v>
      </c>
      <c r="P934" s="52">
        <v>1</v>
      </c>
      <c r="Q934" s="52"/>
      <c r="R934" s="52"/>
      <c r="S934" s="52"/>
      <c r="T934" s="52"/>
      <c r="U934" s="52"/>
    </row>
    <row r="935" spans="1:21" ht="27.6" x14ac:dyDescent="0.3">
      <c r="A935" s="52">
        <f>MAX($A$2:A934)+1</f>
        <v>581</v>
      </c>
      <c r="B935" s="54" t="s">
        <v>652</v>
      </c>
      <c r="C935" s="54" t="s">
        <v>659</v>
      </c>
      <c r="D935" s="54" t="str">
        <f t="shared" si="28"/>
        <v>Главный специалист</v>
      </c>
      <c r="E935" s="54" t="str">
        <f t="shared" si="29"/>
        <v>09040018</v>
      </c>
      <c r="F935" s="55" t="s">
        <v>205</v>
      </c>
      <c r="G935" s="55"/>
      <c r="H935" s="55"/>
      <c r="I935" s="55"/>
      <c r="J935" s="55"/>
      <c r="K935" s="55"/>
      <c r="L935" s="56"/>
      <c r="M935" s="57">
        <v>1</v>
      </c>
      <c r="N935" s="59">
        <v>45622</v>
      </c>
      <c r="O935" s="58">
        <f>IF(F935=$P$1,DATE(YEAR(N935)+1,MONTH(N935),DAY(N935)),IF(F935=$Q$1,DATE(YEAR(N935)+1,MONTH(N935),DAY(N935)),IF(F935=$R$1,DATE(YEAR(N935)+3,MONTH(N935),DAY(N935)),IF(F935=$S$1,DATE(YEAR(N935)+1,MONTH(N935),DAY(N935)),IF(F935=$T$1,DATE(YEAR(N935)+1,MONTH(N935),DAY(N935)),IF(F935=$U$1,DATE(YEAR(N935)+1,MONTH(N935),DAY(N935)),IF(F935="ЭМИ ПЧ 50",DATE(YEAR(N935)+3,MONTH(N935),DAY(N935)),"ошибка")))))))</f>
        <v>45987</v>
      </c>
      <c r="P935" s="52">
        <v>1</v>
      </c>
      <c r="Q935" s="52"/>
      <c r="R935" s="52"/>
      <c r="S935" s="52"/>
      <c r="T935" s="52"/>
      <c r="U935" s="52"/>
    </row>
    <row r="936" spans="1:21" ht="27.6" x14ac:dyDescent="0.3">
      <c r="A936" s="52">
        <f>MAX($A$2:A935)+1</f>
        <v>582</v>
      </c>
      <c r="B936" s="67" t="s">
        <v>652</v>
      </c>
      <c r="C936" s="53" t="s">
        <v>660</v>
      </c>
      <c r="D936" s="53" t="str">
        <f t="shared" si="28"/>
        <v>Главный специалист</v>
      </c>
      <c r="E936" s="53" t="str">
        <f t="shared" si="29"/>
        <v>20230203</v>
      </c>
      <c r="F936" s="55" t="s">
        <v>205</v>
      </c>
      <c r="G936" s="55"/>
      <c r="H936" s="55"/>
      <c r="I936" s="55"/>
      <c r="J936" s="55"/>
      <c r="K936" s="55"/>
      <c r="L936" s="56"/>
      <c r="M936" s="57">
        <v>1</v>
      </c>
      <c r="N936" s="58">
        <v>45622</v>
      </c>
      <c r="O936" s="58">
        <f>IF(F936=$P$1,DATE(YEAR(N936)+1,MONTH(N936),DAY(N936)),IF(F936=$Q$1,DATE(YEAR(N936)+1,MONTH(N936),DAY(N936)),IF(F936=$R$1,DATE(YEAR(N936)+3,MONTH(N936),DAY(N936)),IF(F936=$S$1,DATE(YEAR(N936)+1,MONTH(N936),DAY(N936)),IF(F936=$T$1,DATE(YEAR(N936)+1,MONTH(N936),DAY(N936)),IF(F936=$U$1,DATE(YEAR(N936)+1,MONTH(N936),DAY(N936)),IF(F936="ЭМИ ПЧ 50",DATE(YEAR(N936)+3,MONTH(N936),DAY(N936)),"ошибка")))))))</f>
        <v>45987</v>
      </c>
      <c r="P936" s="52">
        <v>1</v>
      </c>
      <c r="Q936" s="52"/>
      <c r="R936" s="52"/>
      <c r="S936" s="52"/>
      <c r="T936" s="52"/>
      <c r="U936" s="52"/>
    </row>
    <row r="937" spans="1:21" ht="27.6" x14ac:dyDescent="0.3">
      <c r="A937" s="52">
        <f>MAX($A$2:A936)+1</f>
        <v>583</v>
      </c>
      <c r="B937" s="67" t="s">
        <v>652</v>
      </c>
      <c r="C937" s="53" t="s">
        <v>661</v>
      </c>
      <c r="D937" s="53" t="str">
        <f t="shared" si="28"/>
        <v>Главный специалист</v>
      </c>
      <c r="E937" s="53" t="str">
        <f t="shared" si="29"/>
        <v>20230204</v>
      </c>
      <c r="F937" s="55" t="s">
        <v>205</v>
      </c>
      <c r="G937" s="55"/>
      <c r="H937" s="55"/>
      <c r="I937" s="55"/>
      <c r="J937" s="55"/>
      <c r="K937" s="55"/>
      <c r="L937" s="56"/>
      <c r="M937" s="57">
        <v>1</v>
      </c>
      <c r="N937" s="59">
        <v>45622</v>
      </c>
      <c r="O937" s="58">
        <f>IF(F937=$P$1,DATE(YEAR(N937)+1,MONTH(N937),DAY(N937)),IF(F937=$Q$1,DATE(YEAR(N937)+1,MONTH(N937),DAY(N937)),IF(F937=$R$1,DATE(YEAR(N937)+3,MONTH(N937),DAY(N937)),IF(F937=$S$1,DATE(YEAR(N937)+1,MONTH(N937),DAY(N937)),IF(F937=$T$1,DATE(YEAR(N937)+1,MONTH(N937),DAY(N937)),IF(F937=$U$1,DATE(YEAR(N937)+1,MONTH(N937),DAY(N937)),IF(F937="ЭМИ ПЧ 50",DATE(YEAR(N937)+3,MONTH(N937),DAY(N937)),"ошибка")))))))</f>
        <v>45987</v>
      </c>
      <c r="P937" s="52">
        <v>1</v>
      </c>
      <c r="Q937" s="52"/>
      <c r="R937" s="52"/>
      <c r="S937" s="52"/>
      <c r="T937" s="52"/>
      <c r="U937" s="52"/>
    </row>
    <row r="938" spans="1:21" x14ac:dyDescent="0.3">
      <c r="A938" s="101">
        <f>MAX($A$2:A937)+1</f>
        <v>584</v>
      </c>
      <c r="B938" s="107" t="s">
        <v>652</v>
      </c>
      <c r="C938" s="102" t="s">
        <v>662</v>
      </c>
      <c r="D938" s="53" t="str">
        <f t="shared" si="28"/>
        <v>Главный специалист</v>
      </c>
      <c r="E938" s="53" t="str">
        <f t="shared" si="29"/>
        <v>20240058</v>
      </c>
      <c r="F938" s="55" t="s">
        <v>205</v>
      </c>
      <c r="G938" s="55"/>
      <c r="H938" s="55"/>
      <c r="I938" s="55"/>
      <c r="J938" s="55"/>
      <c r="K938" s="55"/>
      <c r="L938" s="56"/>
      <c r="M938" s="57">
        <v>1</v>
      </c>
      <c r="N938" s="58">
        <v>45622</v>
      </c>
      <c r="O938" s="58">
        <f>IF(F938=$P$1,DATE(YEAR(N938)+1,MONTH(N938),DAY(N938)),IF(F938=$Q$1,DATE(YEAR(N938)+1,MONTH(N938),DAY(N938)),IF(F938=$R$1,DATE(YEAR(N938)+3,MONTH(N938),DAY(N938)),IF(F938=$S$1,DATE(YEAR(N938)+1,MONTH(N938),DAY(N938)),IF(F938=$T$1,DATE(YEAR(N938)+1,MONTH(N938),DAY(N938)),IF(F938=$U$1,DATE(YEAR(N938)+1,MONTH(N938),DAY(N938)),IF(F938="ЭМИ ПЧ 50",DATE(YEAR(N938)+3,MONTH(N938),DAY(N938)),"ошибка")))))))</f>
        <v>45987</v>
      </c>
      <c r="P938" s="52">
        <v>1</v>
      </c>
      <c r="Q938" s="52">
        <v>1</v>
      </c>
      <c r="R938" s="52">
        <v>1</v>
      </c>
      <c r="S938" s="52"/>
      <c r="T938" s="52"/>
      <c r="U938" s="52"/>
    </row>
    <row r="939" spans="1:21" x14ac:dyDescent="0.3">
      <c r="A939" s="101"/>
      <c r="B939" s="107"/>
      <c r="C939" s="102"/>
      <c r="D939" s="53" t="str">
        <f t="shared" si="28"/>
        <v>Главный специалист</v>
      </c>
      <c r="E939" s="53" t="str">
        <f t="shared" si="29"/>
        <v>20240058</v>
      </c>
      <c r="F939" s="55" t="s">
        <v>926</v>
      </c>
      <c r="G939" s="55"/>
      <c r="H939" s="55"/>
      <c r="I939" s="55"/>
      <c r="J939" s="55"/>
      <c r="K939" s="55"/>
      <c r="L939" s="56"/>
      <c r="M939" s="57">
        <v>1</v>
      </c>
      <c r="N939" s="59">
        <v>45622</v>
      </c>
      <c r="O939" s="58">
        <f>IF(F939=$P$1,DATE(YEAR(N939)+1,MONTH(N939),DAY(N939)),IF(F939=$Q$1,DATE(YEAR(N939)+1,MONTH(N939),DAY(N939)),IF(F939=$R$1,DATE(YEAR(N939)+3,MONTH(N939),DAY(N939)),IF(F939=$S$1,DATE(YEAR(N939)+1,MONTH(N939),DAY(N939)),IF(F939=$T$1,DATE(YEAR(N939)+1,MONTH(N939),DAY(N939)),IF(F939=$U$1,DATE(YEAR(N939)+1,MONTH(N939),DAY(N939)),IF(F939="ЭМИ ПЧ 50",DATE(YEAR(N939)+3,MONTH(N939),DAY(N939)),"ошибка")))))))</f>
        <v>45987</v>
      </c>
      <c r="P939" s="52"/>
      <c r="Q939" s="52"/>
      <c r="R939" s="52"/>
      <c r="S939" s="52"/>
      <c r="T939" s="52"/>
      <c r="U939" s="52"/>
    </row>
    <row r="940" spans="1:21" x14ac:dyDescent="0.3">
      <c r="A940" s="101"/>
      <c r="B940" s="107"/>
      <c r="C940" s="102"/>
      <c r="D940" s="53" t="str">
        <f t="shared" si="28"/>
        <v>Главный специалист</v>
      </c>
      <c r="E940" s="53" t="str">
        <f t="shared" si="29"/>
        <v>20240058</v>
      </c>
      <c r="F940" s="55" t="s">
        <v>9</v>
      </c>
      <c r="G940" s="55"/>
      <c r="H940" s="55"/>
      <c r="I940" s="55"/>
      <c r="J940" s="55"/>
      <c r="K940" s="55"/>
      <c r="L940" s="56"/>
      <c r="M940" s="57">
        <v>1</v>
      </c>
      <c r="N940" s="58">
        <v>45622</v>
      </c>
      <c r="O940" s="58">
        <f>IF(F940=$P$1,DATE(YEAR(N940)+1,MONTH(N940),DAY(N940)),IF(F940=$Q$1,DATE(YEAR(N940)+1,MONTH(N940),DAY(N940)),IF(F940=$R$1,DATE(YEAR(N940)+3,MONTH(N940),DAY(N940)),IF(F940=$S$1,DATE(YEAR(N940)+1,MONTH(N940),DAY(N940)),IF(F940=$T$1,DATE(YEAR(N940)+1,MONTH(N940),DAY(N940)),IF(F940=$U$1,DATE(YEAR(N940)+1,MONTH(N940),DAY(N940)),IF(F940="ЭМИ ПЧ 50",DATE(YEAR(N940)+3,MONTH(N940),DAY(N940)),"ошибка")))))))</f>
        <v>46717</v>
      </c>
      <c r="P940" s="52"/>
      <c r="Q940" s="52"/>
      <c r="R940" s="52"/>
      <c r="S940" s="52"/>
      <c r="T940" s="52"/>
      <c r="U940" s="52"/>
    </row>
    <row r="941" spans="1:21" ht="27.6" x14ac:dyDescent="0.3">
      <c r="A941" s="52">
        <f>MAX($A$2:A940)+1</f>
        <v>585</v>
      </c>
      <c r="B941" s="54" t="s">
        <v>663</v>
      </c>
      <c r="C941" s="54" t="s">
        <v>664</v>
      </c>
      <c r="D941" s="54" t="str">
        <f t="shared" si="28"/>
        <v>Начальник отдела</v>
      </c>
      <c r="E941" s="54" t="str">
        <f t="shared" si="29"/>
        <v>755</v>
      </c>
      <c r="F941" s="55" t="s">
        <v>205</v>
      </c>
      <c r="G941" s="55"/>
      <c r="H941" s="55"/>
      <c r="I941" s="55"/>
      <c r="J941" s="55"/>
      <c r="K941" s="55"/>
      <c r="L941" s="56"/>
      <c r="M941" s="57">
        <v>1</v>
      </c>
      <c r="N941" s="59">
        <v>45622</v>
      </c>
      <c r="O941" s="58">
        <f>IF(F941=$P$1,DATE(YEAR(N941)+1,MONTH(N941),DAY(N941)),IF(F941=$Q$1,DATE(YEAR(N941)+1,MONTH(N941),DAY(N941)),IF(F941=$R$1,DATE(YEAR(N941)+3,MONTH(N941),DAY(N941)),IF(F941=$S$1,DATE(YEAR(N941)+1,MONTH(N941),DAY(N941)),IF(F941=$T$1,DATE(YEAR(N941)+1,MONTH(N941),DAY(N941)),IF(F941=$U$1,DATE(YEAR(N941)+1,MONTH(N941),DAY(N941)),IF(F941="ЭМИ ПЧ 50",DATE(YEAR(N941)+3,MONTH(N941),DAY(N941)),"ошибка")))))))</f>
        <v>45987</v>
      </c>
      <c r="P941" s="52">
        <v>1</v>
      </c>
      <c r="Q941" s="52"/>
      <c r="R941" s="52"/>
      <c r="S941" s="52"/>
      <c r="T941" s="52"/>
      <c r="U941" s="52"/>
    </row>
    <row r="942" spans="1:21" ht="41.4" x14ac:dyDescent="0.3">
      <c r="A942" s="52">
        <f>MAX($A$2:A941)+1</f>
        <v>586</v>
      </c>
      <c r="B942" s="61" t="s">
        <v>663</v>
      </c>
      <c r="C942" s="53" t="s">
        <v>665</v>
      </c>
      <c r="D942" s="53" t="str">
        <f t="shared" si="28"/>
        <v>Старший дежурный оперативный</v>
      </c>
      <c r="E942" s="53" t="str">
        <f t="shared" si="29"/>
        <v>20230205</v>
      </c>
      <c r="F942" s="55" t="s">
        <v>205</v>
      </c>
      <c r="G942" s="55"/>
      <c r="H942" s="55"/>
      <c r="I942" s="55"/>
      <c r="J942" s="55"/>
      <c r="K942" s="55"/>
      <c r="L942" s="56"/>
      <c r="M942" s="57">
        <v>1</v>
      </c>
      <c r="N942" s="58">
        <v>45622</v>
      </c>
      <c r="O942" s="58">
        <f>IF(F942=$P$1,DATE(YEAR(N942)+1,MONTH(N942),DAY(N942)),IF(F942=$Q$1,DATE(YEAR(N942)+1,MONTH(N942),DAY(N942)),IF(F942=$R$1,DATE(YEAR(N942)+3,MONTH(N942),DAY(N942)),IF(F942=$S$1,DATE(YEAR(N942)+1,MONTH(N942),DAY(N942)),IF(F942=$T$1,DATE(YEAR(N942)+1,MONTH(N942),DAY(N942)),IF(F942=$U$1,DATE(YEAR(N942)+1,MONTH(N942),DAY(N942)),IF(F942="ЭМИ ПЧ 50",DATE(YEAR(N942)+3,MONTH(N942),DAY(N942)),"ошибка")))))))</f>
        <v>45987</v>
      </c>
      <c r="P942" s="52">
        <v>1</v>
      </c>
      <c r="Q942" s="52"/>
      <c r="R942" s="52"/>
      <c r="S942" s="52"/>
      <c r="T942" s="52"/>
      <c r="U942" s="52"/>
    </row>
    <row r="943" spans="1:21" ht="27.6" x14ac:dyDescent="0.3">
      <c r="A943" s="52">
        <f>MAX($A$2:A942)+1</f>
        <v>587</v>
      </c>
      <c r="B943" s="61" t="s">
        <v>663</v>
      </c>
      <c r="C943" s="53" t="s">
        <v>666</v>
      </c>
      <c r="D943" s="53" t="str">
        <f t="shared" si="28"/>
        <v>Дежурный оперативный</v>
      </c>
      <c r="E943" s="53" t="str">
        <f t="shared" si="29"/>
        <v>20230206</v>
      </c>
      <c r="F943" s="55" t="s">
        <v>205</v>
      </c>
      <c r="G943" s="55"/>
      <c r="H943" s="55"/>
      <c r="I943" s="55"/>
      <c r="J943" s="55"/>
      <c r="K943" s="55"/>
      <c r="L943" s="56"/>
      <c r="M943" s="57">
        <v>1</v>
      </c>
      <c r="N943" s="59">
        <v>45622</v>
      </c>
      <c r="O943" s="58">
        <f>IF(F943=$P$1,DATE(YEAR(N943)+1,MONTH(N943),DAY(N943)),IF(F943=$Q$1,DATE(YEAR(N943)+1,MONTH(N943),DAY(N943)),IF(F943=$R$1,DATE(YEAR(N943)+3,MONTH(N943),DAY(N943)),IF(F943=$S$1,DATE(YEAR(N943)+1,MONTH(N943),DAY(N943)),IF(F943=$T$1,DATE(YEAR(N943)+1,MONTH(N943),DAY(N943)),IF(F943=$U$1,DATE(YEAR(N943)+1,MONTH(N943),DAY(N943)),IF(F943="ЭМИ ПЧ 50",DATE(YEAR(N943)+3,MONTH(N943),DAY(N943)),"ошибка")))))))</f>
        <v>45987</v>
      </c>
      <c r="P943" s="52">
        <v>1</v>
      </c>
      <c r="Q943" s="52"/>
      <c r="R943" s="52"/>
      <c r="S943" s="52"/>
      <c r="T943" s="52"/>
      <c r="U943" s="52"/>
    </row>
    <row r="944" spans="1:21" x14ac:dyDescent="0.3">
      <c r="A944" s="101">
        <f>MAX($A$2:A943)+1</f>
        <v>588</v>
      </c>
      <c r="B944" s="106" t="s">
        <v>663</v>
      </c>
      <c r="C944" s="102" t="s">
        <v>667</v>
      </c>
      <c r="D944" s="53" t="str">
        <f t="shared" si="28"/>
        <v>Дежурный оперативный</v>
      </c>
      <c r="E944" s="53" t="str">
        <f t="shared" si="29"/>
        <v>20240207</v>
      </c>
      <c r="F944" s="55" t="s">
        <v>205</v>
      </c>
      <c r="G944" s="55"/>
      <c r="H944" s="55"/>
      <c r="I944" s="55"/>
      <c r="J944" s="55"/>
      <c r="K944" s="55"/>
      <c r="L944" s="56"/>
      <c r="M944" s="57">
        <v>1</v>
      </c>
      <c r="N944" s="58">
        <v>45622</v>
      </c>
      <c r="O944" s="58">
        <f>IF(F944=$P$1,DATE(YEAR(N944)+1,MONTH(N944),DAY(N944)),IF(F944=$Q$1,DATE(YEAR(N944)+1,MONTH(N944),DAY(N944)),IF(F944=$R$1,DATE(YEAR(N944)+3,MONTH(N944),DAY(N944)),IF(F944=$S$1,DATE(YEAR(N944)+1,MONTH(N944),DAY(N944)),IF(F944=$T$1,DATE(YEAR(N944)+1,MONTH(N944),DAY(N944)),IF(F944=$U$1,DATE(YEAR(N944)+1,MONTH(N944),DAY(N944)),IF(F944="ЭМИ ПЧ 50",DATE(YEAR(N944)+3,MONTH(N944),DAY(N944)),"ошибка")))))))</f>
        <v>45987</v>
      </c>
      <c r="P944" s="52">
        <v>1</v>
      </c>
      <c r="Q944" s="52">
        <v>1</v>
      </c>
      <c r="R944" s="52"/>
      <c r="S944" s="52"/>
      <c r="T944" s="52"/>
      <c r="U944" s="52"/>
    </row>
    <row r="945" spans="1:21" x14ac:dyDescent="0.3">
      <c r="A945" s="101"/>
      <c r="B945" s="106"/>
      <c r="C945" s="102"/>
      <c r="D945" s="53" t="str">
        <f t="shared" si="28"/>
        <v>Дежурный оперативный</v>
      </c>
      <c r="E945" s="53" t="str">
        <f t="shared" si="29"/>
        <v>20240207</v>
      </c>
      <c r="F945" s="55" t="s">
        <v>926</v>
      </c>
      <c r="G945" s="55"/>
      <c r="H945" s="55"/>
      <c r="I945" s="55"/>
      <c r="J945" s="55"/>
      <c r="K945" s="55"/>
      <c r="L945" s="56"/>
      <c r="M945" s="57">
        <v>1</v>
      </c>
      <c r="N945" s="59">
        <v>45622</v>
      </c>
      <c r="O945" s="58">
        <f>IF(F945=$P$1,DATE(YEAR(N945)+1,MONTH(N945),DAY(N945)),IF(F945=$Q$1,DATE(YEAR(N945)+1,MONTH(N945),DAY(N945)),IF(F945=$R$1,DATE(YEAR(N945)+3,MONTH(N945),DAY(N945)),IF(F945=$S$1,DATE(YEAR(N945)+1,MONTH(N945),DAY(N945)),IF(F945=$T$1,DATE(YEAR(N945)+1,MONTH(N945),DAY(N945)),IF(F945=$U$1,DATE(YEAR(N945)+1,MONTH(N945),DAY(N945)),IF(F945="ЭМИ ПЧ 50",DATE(YEAR(N945)+3,MONTH(N945),DAY(N945)),"ошибка")))))))</f>
        <v>45987</v>
      </c>
      <c r="P945" s="52"/>
      <c r="Q945" s="52"/>
      <c r="R945" s="52"/>
      <c r="S945" s="52"/>
      <c r="T945" s="52"/>
      <c r="U945" s="52"/>
    </row>
    <row r="946" spans="1:21" ht="27.6" x14ac:dyDescent="0.3">
      <c r="A946" s="52">
        <f>MAX($A$2:A945)+1</f>
        <v>589</v>
      </c>
      <c r="B946" s="60" t="s">
        <v>668</v>
      </c>
      <c r="C946" s="60" t="s">
        <v>669</v>
      </c>
      <c r="D946" s="60" t="str">
        <f t="shared" si="28"/>
        <v>Начальник управления</v>
      </c>
      <c r="E946" s="60" t="str">
        <f t="shared" si="29"/>
        <v>20230207</v>
      </c>
      <c r="F946" s="55" t="s">
        <v>205</v>
      </c>
      <c r="G946" s="55"/>
      <c r="H946" s="55"/>
      <c r="I946" s="55"/>
      <c r="J946" s="55"/>
      <c r="K946" s="55"/>
      <c r="L946" s="56"/>
      <c r="M946" s="57">
        <v>1</v>
      </c>
      <c r="N946" s="58">
        <v>45622</v>
      </c>
      <c r="O946" s="58">
        <f>IF(F946=$P$1,DATE(YEAR(N946)+1,MONTH(N946),DAY(N946)),IF(F946=$Q$1,DATE(YEAR(N946)+1,MONTH(N946),DAY(N946)),IF(F946=$R$1,DATE(YEAR(N946)+3,MONTH(N946),DAY(N946)),IF(F946=$S$1,DATE(YEAR(N946)+1,MONTH(N946),DAY(N946)),IF(F946=$T$1,DATE(YEAR(N946)+1,MONTH(N946),DAY(N946)),IF(F946=$U$1,DATE(YEAR(N946)+1,MONTH(N946),DAY(N946)),IF(F946="ЭМИ ПЧ 50",DATE(YEAR(N946)+3,MONTH(N946),DAY(N946)),"ошибка")))))))</f>
        <v>45987</v>
      </c>
      <c r="P946" s="52">
        <v>1</v>
      </c>
      <c r="Q946" s="52"/>
      <c r="R946" s="52"/>
      <c r="S946" s="52"/>
      <c r="T946" s="52"/>
      <c r="U946" s="52"/>
    </row>
    <row r="947" spans="1:21" ht="41.4" x14ac:dyDescent="0.3">
      <c r="A947" s="52">
        <f>MAX($A$2:A946)+1</f>
        <v>590</v>
      </c>
      <c r="B947" s="60" t="s">
        <v>668</v>
      </c>
      <c r="C947" s="60" t="s">
        <v>670</v>
      </c>
      <c r="D947" s="60" t="str">
        <f t="shared" si="28"/>
        <v>Заместитель начальника управления</v>
      </c>
      <c r="E947" s="60" t="str">
        <f t="shared" si="29"/>
        <v>20230208</v>
      </c>
      <c r="F947" s="55" t="s">
        <v>205</v>
      </c>
      <c r="G947" s="55"/>
      <c r="H947" s="55"/>
      <c r="I947" s="55"/>
      <c r="J947" s="55"/>
      <c r="K947" s="55"/>
      <c r="L947" s="56"/>
      <c r="M947" s="57">
        <v>1</v>
      </c>
      <c r="N947" s="59">
        <v>45622</v>
      </c>
      <c r="O947" s="58">
        <f>IF(F947=$P$1,DATE(YEAR(N947)+1,MONTH(N947),DAY(N947)),IF(F947=$Q$1,DATE(YEAR(N947)+1,MONTH(N947),DAY(N947)),IF(F947=$R$1,DATE(YEAR(N947)+3,MONTH(N947),DAY(N947)),IF(F947=$S$1,DATE(YEAR(N947)+1,MONTH(N947),DAY(N947)),IF(F947=$T$1,DATE(YEAR(N947)+1,MONTH(N947),DAY(N947)),IF(F947=$U$1,DATE(YEAR(N947)+1,MONTH(N947),DAY(N947)),IF(F947="ЭМИ ПЧ 50",DATE(YEAR(N947)+3,MONTH(N947),DAY(N947)),"ошибка")))))))</f>
        <v>45987</v>
      </c>
      <c r="P947" s="52">
        <v>1</v>
      </c>
      <c r="Q947" s="52"/>
      <c r="R947" s="52"/>
      <c r="S947" s="52"/>
      <c r="T947" s="52"/>
      <c r="U947" s="52"/>
    </row>
    <row r="948" spans="1:21" x14ac:dyDescent="0.3">
      <c r="A948" s="101">
        <f>MAX($A$2:A947)+1</f>
        <v>591</v>
      </c>
      <c r="B948" s="102" t="s">
        <v>671</v>
      </c>
      <c r="C948" s="102" t="s">
        <v>672</v>
      </c>
      <c r="D948" s="53" t="str">
        <f t="shared" si="28"/>
        <v>Начальник отдела</v>
      </c>
      <c r="E948" s="53" t="str">
        <f t="shared" si="29"/>
        <v>12020101</v>
      </c>
      <c r="F948" s="55" t="s">
        <v>205</v>
      </c>
      <c r="G948" s="55"/>
      <c r="H948" s="55"/>
      <c r="I948" s="55"/>
      <c r="J948" s="55"/>
      <c r="K948" s="55"/>
      <c r="L948" s="56"/>
      <c r="M948" s="57">
        <v>1</v>
      </c>
      <c r="N948" s="58">
        <v>45622</v>
      </c>
      <c r="O948" s="58">
        <f>IF(F948=$P$1,DATE(YEAR(N948)+1,MONTH(N948),DAY(N948)),IF(F948=$Q$1,DATE(YEAR(N948)+1,MONTH(N948),DAY(N948)),IF(F948=$R$1,DATE(YEAR(N948)+3,MONTH(N948),DAY(N948)),IF(F948=$S$1,DATE(YEAR(N948)+1,MONTH(N948),DAY(N948)),IF(F948=$T$1,DATE(YEAR(N948)+1,MONTH(N948),DAY(N948)),IF(F948=$U$1,DATE(YEAR(N948)+1,MONTH(N948),DAY(N948)),IF(F948="ЭМИ ПЧ 50",DATE(YEAR(N948)+3,MONTH(N948),DAY(N948)),"ошибка")))))))</f>
        <v>45987</v>
      </c>
      <c r="P948" s="52">
        <v>1</v>
      </c>
      <c r="Q948" s="52">
        <v>1</v>
      </c>
      <c r="R948" s="52">
        <v>1</v>
      </c>
      <c r="S948" s="52"/>
      <c r="T948" s="52"/>
      <c r="U948" s="52"/>
    </row>
    <row r="949" spans="1:21" x14ac:dyDescent="0.3">
      <c r="A949" s="101"/>
      <c r="B949" s="102"/>
      <c r="C949" s="102"/>
      <c r="D949" s="53" t="str">
        <f t="shared" si="28"/>
        <v>Начальник отдела</v>
      </c>
      <c r="E949" s="53" t="str">
        <f t="shared" si="29"/>
        <v>12020101</v>
      </c>
      <c r="F949" s="55" t="s">
        <v>926</v>
      </c>
      <c r="G949" s="55"/>
      <c r="H949" s="55"/>
      <c r="I949" s="55"/>
      <c r="J949" s="55"/>
      <c r="K949" s="55"/>
      <c r="L949" s="56"/>
      <c r="M949" s="57">
        <v>1</v>
      </c>
      <c r="N949" s="59">
        <v>45622</v>
      </c>
      <c r="O949" s="58">
        <f>IF(F949=$P$1,DATE(YEAR(N949)+1,MONTH(N949),DAY(N949)),IF(F949=$Q$1,DATE(YEAR(N949)+1,MONTH(N949),DAY(N949)),IF(F949=$R$1,DATE(YEAR(N949)+3,MONTH(N949),DAY(N949)),IF(F949=$S$1,DATE(YEAR(N949)+1,MONTH(N949),DAY(N949)),IF(F949=$T$1,DATE(YEAR(N949)+1,MONTH(N949),DAY(N949)),IF(F949=$U$1,DATE(YEAR(N949)+1,MONTH(N949),DAY(N949)),IF(F949="ЭМИ ПЧ 50",DATE(YEAR(N949)+3,MONTH(N949),DAY(N949)),"ошибка")))))))</f>
        <v>45987</v>
      </c>
      <c r="P949" s="52"/>
      <c r="Q949" s="52"/>
      <c r="R949" s="52"/>
      <c r="S949" s="52"/>
      <c r="T949" s="52"/>
      <c r="U949" s="52"/>
    </row>
    <row r="950" spans="1:21" x14ac:dyDescent="0.3">
      <c r="A950" s="101"/>
      <c r="B950" s="102"/>
      <c r="C950" s="102"/>
      <c r="D950" s="53" t="str">
        <f t="shared" si="28"/>
        <v>Начальник отдела</v>
      </c>
      <c r="E950" s="53" t="str">
        <f t="shared" si="29"/>
        <v>12020101</v>
      </c>
      <c r="F950" s="55" t="s">
        <v>9</v>
      </c>
      <c r="G950" s="55"/>
      <c r="H950" s="55"/>
      <c r="I950" s="55"/>
      <c r="J950" s="55"/>
      <c r="K950" s="55"/>
      <c r="L950" s="56"/>
      <c r="M950" s="57">
        <v>1</v>
      </c>
      <c r="N950" s="58">
        <v>45622</v>
      </c>
      <c r="O950" s="58">
        <f>IF(F950=$P$1,DATE(YEAR(N950)+1,MONTH(N950),DAY(N950)),IF(F950=$Q$1,DATE(YEAR(N950)+1,MONTH(N950),DAY(N950)),IF(F950=$R$1,DATE(YEAR(N950)+3,MONTH(N950),DAY(N950)),IF(F950=$S$1,DATE(YEAR(N950)+1,MONTH(N950),DAY(N950)),IF(F950=$T$1,DATE(YEAR(N950)+1,MONTH(N950),DAY(N950)),IF(F950=$U$1,DATE(YEAR(N950)+1,MONTH(N950),DAY(N950)),IF(F950="ЭМИ ПЧ 50",DATE(YEAR(N950)+3,MONTH(N950),DAY(N950)),"ошибка")))))))</f>
        <v>46717</v>
      </c>
      <c r="P950" s="52"/>
      <c r="Q950" s="52"/>
      <c r="R950" s="52"/>
      <c r="S950" s="52"/>
      <c r="T950" s="52"/>
      <c r="U950" s="52"/>
    </row>
    <row r="951" spans="1:21" x14ac:dyDescent="0.3">
      <c r="A951" s="101">
        <f>MAX($A$2:A950)+1</f>
        <v>592</v>
      </c>
      <c r="B951" s="102" t="s">
        <v>671</v>
      </c>
      <c r="C951" s="102" t="s">
        <v>673</v>
      </c>
      <c r="D951" s="53" t="str">
        <f t="shared" si="28"/>
        <v>Заместитель начальника отдела</v>
      </c>
      <c r="E951" s="53" t="str">
        <f t="shared" si="29"/>
        <v>12020102</v>
      </c>
      <c r="F951" s="55" t="s">
        <v>205</v>
      </c>
      <c r="G951" s="55"/>
      <c r="H951" s="55"/>
      <c r="I951" s="55"/>
      <c r="J951" s="55"/>
      <c r="K951" s="55"/>
      <c r="L951" s="56"/>
      <c r="M951" s="57">
        <v>1</v>
      </c>
      <c r="N951" s="59">
        <v>45622</v>
      </c>
      <c r="O951" s="58">
        <f>IF(F951=$P$1,DATE(YEAR(N951)+1,MONTH(N951),DAY(N951)),IF(F951=$Q$1,DATE(YEAR(N951)+1,MONTH(N951),DAY(N951)),IF(F951=$R$1,DATE(YEAR(N951)+3,MONTH(N951),DAY(N951)),IF(F951=$S$1,DATE(YEAR(N951)+1,MONTH(N951),DAY(N951)),IF(F951=$T$1,DATE(YEAR(N951)+1,MONTH(N951),DAY(N951)),IF(F951=$U$1,DATE(YEAR(N951)+1,MONTH(N951),DAY(N951)),IF(F951="ЭМИ ПЧ 50",DATE(YEAR(N951)+3,MONTH(N951),DAY(N951)),"ошибка")))))))</f>
        <v>45987</v>
      </c>
      <c r="P951" s="52">
        <v>1</v>
      </c>
      <c r="Q951" s="52">
        <v>1</v>
      </c>
      <c r="R951" s="52">
        <v>1</v>
      </c>
      <c r="S951" s="52"/>
      <c r="T951" s="52"/>
      <c r="U951" s="52"/>
    </row>
    <row r="952" spans="1:21" x14ac:dyDescent="0.3">
      <c r="A952" s="101"/>
      <c r="B952" s="102"/>
      <c r="C952" s="102"/>
      <c r="D952" s="53" t="str">
        <f t="shared" si="28"/>
        <v>Заместитель начальника отдела</v>
      </c>
      <c r="E952" s="53" t="str">
        <f t="shared" si="29"/>
        <v>12020102</v>
      </c>
      <c r="F952" s="55" t="s">
        <v>926</v>
      </c>
      <c r="G952" s="55"/>
      <c r="H952" s="55"/>
      <c r="I952" s="55"/>
      <c r="J952" s="55"/>
      <c r="K952" s="55"/>
      <c r="L952" s="56"/>
      <c r="M952" s="57">
        <v>1</v>
      </c>
      <c r="N952" s="58">
        <v>45622</v>
      </c>
      <c r="O952" s="58">
        <f>IF(F952=$P$1,DATE(YEAR(N952)+1,MONTH(N952),DAY(N952)),IF(F952=$Q$1,DATE(YEAR(N952)+1,MONTH(N952),DAY(N952)),IF(F952=$R$1,DATE(YEAR(N952)+3,MONTH(N952),DAY(N952)),IF(F952=$S$1,DATE(YEAR(N952)+1,MONTH(N952),DAY(N952)),IF(F952=$T$1,DATE(YEAR(N952)+1,MONTH(N952),DAY(N952)),IF(F952=$U$1,DATE(YEAR(N952)+1,MONTH(N952),DAY(N952)),IF(F952="ЭМИ ПЧ 50",DATE(YEAR(N952)+3,MONTH(N952),DAY(N952)),"ошибка")))))))</f>
        <v>45987</v>
      </c>
      <c r="P952" s="52"/>
      <c r="Q952" s="52"/>
      <c r="R952" s="52"/>
      <c r="S952" s="52"/>
      <c r="T952" s="52"/>
      <c r="U952" s="52"/>
    </row>
    <row r="953" spans="1:21" x14ac:dyDescent="0.3">
      <c r="A953" s="101"/>
      <c r="B953" s="102"/>
      <c r="C953" s="102"/>
      <c r="D953" s="53" t="str">
        <f t="shared" si="28"/>
        <v>Заместитель начальника отдела</v>
      </c>
      <c r="E953" s="53" t="str">
        <f t="shared" si="29"/>
        <v>12020102</v>
      </c>
      <c r="F953" s="55" t="s">
        <v>9</v>
      </c>
      <c r="G953" s="55"/>
      <c r="H953" s="55"/>
      <c r="I953" s="55"/>
      <c r="J953" s="55"/>
      <c r="K953" s="55"/>
      <c r="L953" s="56"/>
      <c r="M953" s="57">
        <v>1</v>
      </c>
      <c r="N953" s="59">
        <v>45622</v>
      </c>
      <c r="O953" s="58">
        <f>IF(F953=$P$1,DATE(YEAR(N953)+1,MONTH(N953),DAY(N953)),IF(F953=$Q$1,DATE(YEAR(N953)+1,MONTH(N953),DAY(N953)),IF(F953=$R$1,DATE(YEAR(N953)+3,MONTH(N953),DAY(N953)),IF(F953=$S$1,DATE(YEAR(N953)+1,MONTH(N953),DAY(N953)),IF(F953=$T$1,DATE(YEAR(N953)+1,MONTH(N953),DAY(N953)),IF(F953=$U$1,DATE(YEAR(N953)+1,MONTH(N953),DAY(N953)),IF(F953="ЭМИ ПЧ 50",DATE(YEAR(N953)+3,MONTH(N953),DAY(N953)),"ошибка")))))))</f>
        <v>46717</v>
      </c>
      <c r="P953" s="52"/>
      <c r="Q953" s="52"/>
      <c r="R953" s="52"/>
      <c r="S953" s="52"/>
      <c r="T953" s="52"/>
      <c r="U953" s="52"/>
    </row>
    <row r="954" spans="1:21" ht="41.4" x14ac:dyDescent="0.3">
      <c r="A954" s="52">
        <f>MAX($A$2:A953)+1</f>
        <v>593</v>
      </c>
      <c r="B954" s="53" t="s">
        <v>674</v>
      </c>
      <c r="C954" s="60" t="s">
        <v>675</v>
      </c>
      <c r="D954" s="60" t="str">
        <f t="shared" si="28"/>
        <v>Начальник отделения</v>
      </c>
      <c r="E954" s="60" t="str">
        <f t="shared" si="29"/>
        <v>20230209</v>
      </c>
      <c r="F954" s="55" t="s">
        <v>205</v>
      </c>
      <c r="G954" s="55"/>
      <c r="H954" s="55"/>
      <c r="I954" s="55"/>
      <c r="J954" s="55"/>
      <c r="K954" s="55"/>
      <c r="L954" s="56"/>
      <c r="M954" s="57">
        <v>1</v>
      </c>
      <c r="N954" s="58">
        <v>45622</v>
      </c>
      <c r="O954" s="58">
        <f>IF(F954=$P$1,DATE(YEAR(N954)+1,MONTH(N954),DAY(N954)),IF(F954=$Q$1,DATE(YEAR(N954)+1,MONTH(N954),DAY(N954)),IF(F954=$R$1,DATE(YEAR(N954)+3,MONTH(N954),DAY(N954)),IF(F954=$S$1,DATE(YEAR(N954)+1,MONTH(N954),DAY(N954)),IF(F954=$T$1,DATE(YEAR(N954)+1,MONTH(N954),DAY(N954)),IF(F954=$U$1,DATE(YEAR(N954)+1,MONTH(N954),DAY(N954)),IF(F954="ЭМИ ПЧ 50",DATE(YEAR(N954)+3,MONTH(N954),DAY(N954)),"ошибка")))))))</f>
        <v>45987</v>
      </c>
      <c r="P954" s="52">
        <v>1</v>
      </c>
      <c r="Q954" s="52"/>
      <c r="R954" s="52"/>
      <c r="S954" s="52"/>
      <c r="T954" s="52"/>
      <c r="U954" s="52"/>
    </row>
    <row r="955" spans="1:21" ht="41.4" x14ac:dyDescent="0.3">
      <c r="A955" s="52">
        <f>MAX($A$2:A954)+1</f>
        <v>594</v>
      </c>
      <c r="B955" s="53" t="s">
        <v>674</v>
      </c>
      <c r="C955" s="60" t="s">
        <v>676</v>
      </c>
      <c r="D955" s="60" t="str">
        <f t="shared" si="28"/>
        <v>Заместитель начальника отделения</v>
      </c>
      <c r="E955" s="60" t="str">
        <f t="shared" si="29"/>
        <v>20230210</v>
      </c>
      <c r="F955" s="55" t="s">
        <v>205</v>
      </c>
      <c r="G955" s="55"/>
      <c r="H955" s="55"/>
      <c r="I955" s="55"/>
      <c r="J955" s="55"/>
      <c r="K955" s="55"/>
      <c r="L955" s="56"/>
      <c r="M955" s="57">
        <v>1</v>
      </c>
      <c r="N955" s="59">
        <v>45622</v>
      </c>
      <c r="O955" s="58">
        <f>IF(F955=$P$1,DATE(YEAR(N955)+1,MONTH(N955),DAY(N955)),IF(F955=$Q$1,DATE(YEAR(N955)+1,MONTH(N955),DAY(N955)),IF(F955=$R$1,DATE(YEAR(N955)+3,MONTH(N955),DAY(N955)),IF(F955=$S$1,DATE(YEAR(N955)+1,MONTH(N955),DAY(N955)),IF(F955=$T$1,DATE(YEAR(N955)+1,MONTH(N955),DAY(N955)),IF(F955=$U$1,DATE(YEAR(N955)+1,MONTH(N955),DAY(N955)),IF(F955="ЭМИ ПЧ 50",DATE(YEAR(N955)+3,MONTH(N955),DAY(N955)),"ошибка")))))))</f>
        <v>45987</v>
      </c>
      <c r="P955" s="52">
        <v>1</v>
      </c>
      <c r="Q955" s="52"/>
      <c r="R955" s="52"/>
      <c r="S955" s="52"/>
      <c r="T955" s="52"/>
      <c r="U955" s="52"/>
    </row>
    <row r="956" spans="1:21" ht="41.4" x14ac:dyDescent="0.3">
      <c r="A956" s="52">
        <f>MAX($A$2:A955)+1</f>
        <v>595</v>
      </c>
      <c r="B956" s="53" t="s">
        <v>674</v>
      </c>
      <c r="C956" s="60" t="s">
        <v>677</v>
      </c>
      <c r="D956" s="60" t="str">
        <f t="shared" si="28"/>
        <v>Старший охранник  (Помещение КПП КС Волхов)</v>
      </c>
      <c r="E956" s="60" t="str">
        <f t="shared" si="29"/>
        <v>20230211</v>
      </c>
      <c r="F956" s="55" t="s">
        <v>205</v>
      </c>
      <c r="G956" s="55"/>
      <c r="H956" s="55"/>
      <c r="I956" s="55"/>
      <c r="J956" s="55"/>
      <c r="K956" s="55"/>
      <c r="L956" s="56"/>
      <c r="M956" s="57">
        <v>1</v>
      </c>
      <c r="N956" s="58">
        <v>45622</v>
      </c>
      <c r="O956" s="58">
        <f>IF(F956=$P$1,DATE(YEAR(N956)+1,MONTH(N956),DAY(N956)),IF(F956=$Q$1,DATE(YEAR(N956)+1,MONTH(N956),DAY(N956)),IF(F956=$R$1,DATE(YEAR(N956)+3,MONTH(N956),DAY(N956)),IF(F956=$S$1,DATE(YEAR(N956)+1,MONTH(N956),DAY(N956)),IF(F956=$T$1,DATE(YEAR(N956)+1,MONTH(N956),DAY(N956)),IF(F956=$U$1,DATE(YEAR(N956)+1,MONTH(N956),DAY(N956)),IF(F956="ЭМИ ПЧ 50",DATE(YEAR(N956)+3,MONTH(N956),DAY(N956)),"ошибка")))))))</f>
        <v>45987</v>
      </c>
      <c r="P956" s="52">
        <v>1</v>
      </c>
      <c r="Q956" s="52"/>
      <c r="R956" s="52"/>
      <c r="S956" s="52"/>
      <c r="T956" s="52"/>
      <c r="U956" s="52"/>
    </row>
    <row r="957" spans="1:21" ht="41.4" x14ac:dyDescent="0.3">
      <c r="A957" s="52">
        <f>MAX($A$2:A956)+1</f>
        <v>596</v>
      </c>
      <c r="B957" s="54" t="s">
        <v>674</v>
      </c>
      <c r="C957" s="54" t="s">
        <v>678</v>
      </c>
      <c r="D957" s="54" t="str">
        <f t="shared" si="28"/>
        <v>Охранник (КС Волхов)</v>
      </c>
      <c r="E957" s="54" t="str">
        <f t="shared" si="29"/>
        <v>12020114</v>
      </c>
      <c r="F957" s="55" t="s">
        <v>205</v>
      </c>
      <c r="G957" s="55"/>
      <c r="H957" s="55"/>
      <c r="I957" s="55"/>
      <c r="J957" s="55"/>
      <c r="K957" s="55"/>
      <c r="L957" s="56"/>
      <c r="M957" s="57">
        <v>1</v>
      </c>
      <c r="N957" s="59">
        <v>45622</v>
      </c>
      <c r="O957" s="58">
        <f>IF(F957=$P$1,DATE(YEAR(N957)+1,MONTH(N957),DAY(N957)),IF(F957=$Q$1,DATE(YEAR(N957)+1,MONTH(N957),DAY(N957)),IF(F957=$R$1,DATE(YEAR(N957)+3,MONTH(N957),DAY(N957)),IF(F957=$S$1,DATE(YEAR(N957)+1,MONTH(N957),DAY(N957)),IF(F957=$T$1,DATE(YEAR(N957)+1,MONTH(N957),DAY(N957)),IF(F957=$U$1,DATE(YEAR(N957)+1,MONTH(N957),DAY(N957)),IF(F957="ЭМИ ПЧ 50",DATE(YEAR(N957)+3,MONTH(N957),DAY(N957)),"ошибка")))))))</f>
        <v>45987</v>
      </c>
      <c r="P957" s="52">
        <v>1</v>
      </c>
      <c r="Q957" s="52"/>
      <c r="R957" s="52"/>
      <c r="S957" s="52"/>
      <c r="T957" s="52"/>
      <c r="U957" s="52"/>
    </row>
    <row r="958" spans="1:21" x14ac:dyDescent="0.3">
      <c r="A958" s="101">
        <f>MAX($A$2:A957)+1</f>
        <v>597</v>
      </c>
      <c r="B958" s="102" t="s">
        <v>674</v>
      </c>
      <c r="C958" s="103" t="s">
        <v>679</v>
      </c>
      <c r="D958" s="60" t="str">
        <f t="shared" si="28"/>
        <v>Охранник (КС Волхов)</v>
      </c>
      <c r="E958" s="60" t="str">
        <f t="shared" si="29"/>
        <v>20240208</v>
      </c>
      <c r="F958" s="55" t="s">
        <v>205</v>
      </c>
      <c r="G958" s="55"/>
      <c r="H958" s="55"/>
      <c r="I958" s="55"/>
      <c r="J958" s="55"/>
      <c r="K958" s="55"/>
      <c r="L958" s="56"/>
      <c r="M958" s="57">
        <v>1</v>
      </c>
      <c r="N958" s="58">
        <v>45622</v>
      </c>
      <c r="O958" s="58">
        <f>IF(F958=$P$1,DATE(YEAR(N958)+1,MONTH(N958),DAY(N958)),IF(F958=$Q$1,DATE(YEAR(N958)+1,MONTH(N958),DAY(N958)),IF(F958=$R$1,DATE(YEAR(N958)+3,MONTH(N958),DAY(N958)),IF(F958=$S$1,DATE(YEAR(N958)+1,MONTH(N958),DAY(N958)),IF(F958=$T$1,DATE(YEAR(N958)+1,MONTH(N958),DAY(N958)),IF(F958=$U$1,DATE(YEAR(N958)+1,MONTH(N958),DAY(N958)),IF(F958="ЭМИ ПЧ 50",DATE(YEAR(N958)+3,MONTH(N958),DAY(N958)),"ошибка")))))))</f>
        <v>45987</v>
      </c>
      <c r="P958" s="52">
        <v>1</v>
      </c>
      <c r="Q958" s="52">
        <v>1</v>
      </c>
      <c r="R958" s="52"/>
      <c r="S958" s="52"/>
      <c r="T958" s="52"/>
      <c r="U958" s="52"/>
    </row>
    <row r="959" spans="1:21" x14ac:dyDescent="0.3">
      <c r="A959" s="101"/>
      <c r="B959" s="102"/>
      <c r="C959" s="103"/>
      <c r="D959" s="60" t="str">
        <f t="shared" si="28"/>
        <v>Охранник (КС Волхов)</v>
      </c>
      <c r="E959" s="60" t="str">
        <f t="shared" si="29"/>
        <v>20240208</v>
      </c>
      <c r="F959" s="55" t="s">
        <v>926</v>
      </c>
      <c r="G959" s="55"/>
      <c r="H959" s="55"/>
      <c r="I959" s="55"/>
      <c r="J959" s="55"/>
      <c r="K959" s="55"/>
      <c r="L959" s="56"/>
      <c r="M959" s="57">
        <v>1</v>
      </c>
      <c r="N959" s="59">
        <v>45622</v>
      </c>
      <c r="O959" s="58">
        <f>IF(F959=$P$1,DATE(YEAR(N959)+1,MONTH(N959),DAY(N959)),IF(F959=$Q$1,DATE(YEAR(N959)+1,MONTH(N959),DAY(N959)),IF(F959=$R$1,DATE(YEAR(N959)+3,MONTH(N959),DAY(N959)),IF(F959=$S$1,DATE(YEAR(N959)+1,MONTH(N959),DAY(N959)),IF(F959=$T$1,DATE(YEAR(N959)+1,MONTH(N959),DAY(N959)),IF(F959=$U$1,DATE(YEAR(N959)+1,MONTH(N959),DAY(N959)),IF(F959="ЭМИ ПЧ 50",DATE(YEAR(N959)+3,MONTH(N959),DAY(N959)),"ошибка")))))))</f>
        <v>45987</v>
      </c>
      <c r="P959" s="52"/>
      <c r="Q959" s="52"/>
      <c r="R959" s="52"/>
      <c r="S959" s="52"/>
      <c r="T959" s="52"/>
      <c r="U959" s="52"/>
    </row>
    <row r="960" spans="1:21" x14ac:dyDescent="0.3">
      <c r="A960" s="101">
        <f>MAX($A$2:A959)+1</f>
        <v>598</v>
      </c>
      <c r="B960" s="102" t="s">
        <v>674</v>
      </c>
      <c r="C960" s="103" t="s">
        <v>680</v>
      </c>
      <c r="D960" s="60" t="str">
        <f t="shared" si="28"/>
        <v>Охранник (КС Волхов)</v>
      </c>
      <c r="E960" s="60" t="str">
        <f t="shared" si="29"/>
        <v>20240209</v>
      </c>
      <c r="F960" s="55" t="s">
        <v>205</v>
      </c>
      <c r="G960" s="55"/>
      <c r="H960" s="55"/>
      <c r="I960" s="55"/>
      <c r="J960" s="55"/>
      <c r="K960" s="55"/>
      <c r="L960" s="56"/>
      <c r="M960" s="57">
        <v>1</v>
      </c>
      <c r="N960" s="58">
        <v>45622</v>
      </c>
      <c r="O960" s="58">
        <f>IF(F960=$P$1,DATE(YEAR(N960)+1,MONTH(N960),DAY(N960)),IF(F960=$Q$1,DATE(YEAR(N960)+1,MONTH(N960),DAY(N960)),IF(F960=$R$1,DATE(YEAR(N960)+3,MONTH(N960),DAY(N960)),IF(F960=$S$1,DATE(YEAR(N960)+1,MONTH(N960),DAY(N960)),IF(F960=$T$1,DATE(YEAR(N960)+1,MONTH(N960),DAY(N960)),IF(F960=$U$1,DATE(YEAR(N960)+1,MONTH(N960),DAY(N960)),IF(F960="ЭМИ ПЧ 50",DATE(YEAR(N960)+3,MONTH(N960),DAY(N960)),"ошибка")))))))</f>
        <v>45987</v>
      </c>
      <c r="P960" s="52">
        <v>1</v>
      </c>
      <c r="Q960" s="52">
        <v>1</v>
      </c>
      <c r="R960" s="52"/>
      <c r="S960" s="52"/>
      <c r="T960" s="52"/>
      <c r="U960" s="52"/>
    </row>
    <row r="961" spans="1:21" x14ac:dyDescent="0.3">
      <c r="A961" s="101"/>
      <c r="B961" s="102"/>
      <c r="C961" s="103"/>
      <c r="D961" s="60" t="str">
        <f t="shared" si="28"/>
        <v>Охранник (КС Волхов)</v>
      </c>
      <c r="E961" s="60" t="str">
        <f t="shared" si="29"/>
        <v>20240209</v>
      </c>
      <c r="F961" s="55" t="s">
        <v>926</v>
      </c>
      <c r="G961" s="55"/>
      <c r="H961" s="55"/>
      <c r="I961" s="55"/>
      <c r="J961" s="55"/>
      <c r="K961" s="55"/>
      <c r="L961" s="56"/>
      <c r="M961" s="57">
        <v>1</v>
      </c>
      <c r="N961" s="59">
        <v>45622</v>
      </c>
      <c r="O961" s="58">
        <f>IF(F961=$P$1,DATE(YEAR(N961)+1,MONTH(N961),DAY(N961)),IF(F961=$Q$1,DATE(YEAR(N961)+1,MONTH(N961),DAY(N961)),IF(F961=$R$1,DATE(YEAR(N961)+3,MONTH(N961),DAY(N961)),IF(F961=$S$1,DATE(YEAR(N961)+1,MONTH(N961),DAY(N961)),IF(F961=$T$1,DATE(YEAR(N961)+1,MONTH(N961),DAY(N961)),IF(F961=$U$1,DATE(YEAR(N961)+1,MONTH(N961),DAY(N961)),IF(F961="ЭМИ ПЧ 50",DATE(YEAR(N961)+3,MONTH(N961),DAY(N961)),"ошибка")))))))</f>
        <v>45987</v>
      </c>
      <c r="P961" s="52"/>
      <c r="Q961" s="52"/>
      <c r="R961" s="52"/>
      <c r="S961" s="52"/>
      <c r="T961" s="52"/>
      <c r="U961" s="52"/>
    </row>
    <row r="962" spans="1:21" x14ac:dyDescent="0.3">
      <c r="A962" s="101">
        <f>MAX($A$2:A961)+1</f>
        <v>599</v>
      </c>
      <c r="B962" s="102" t="s">
        <v>674</v>
      </c>
      <c r="C962" s="103" t="s">
        <v>681</v>
      </c>
      <c r="D962" s="60" t="str">
        <f t="shared" si="28"/>
        <v>Охранник (КС Волхов)</v>
      </c>
      <c r="E962" s="60" t="str">
        <f t="shared" si="29"/>
        <v>20240210</v>
      </c>
      <c r="F962" s="55" t="s">
        <v>205</v>
      </c>
      <c r="G962" s="55"/>
      <c r="H962" s="55"/>
      <c r="I962" s="55"/>
      <c r="J962" s="55"/>
      <c r="K962" s="55"/>
      <c r="L962" s="56"/>
      <c r="M962" s="57">
        <v>1</v>
      </c>
      <c r="N962" s="58">
        <v>45622</v>
      </c>
      <c r="O962" s="58">
        <f>IF(F962=$P$1,DATE(YEAR(N962)+1,MONTH(N962),DAY(N962)),IF(F962=$Q$1,DATE(YEAR(N962)+1,MONTH(N962),DAY(N962)),IF(F962=$R$1,DATE(YEAR(N962)+3,MONTH(N962),DAY(N962)),IF(F962=$S$1,DATE(YEAR(N962)+1,MONTH(N962),DAY(N962)),IF(F962=$T$1,DATE(YEAR(N962)+1,MONTH(N962),DAY(N962)),IF(F962=$U$1,DATE(YEAR(N962)+1,MONTH(N962),DAY(N962)),IF(F962="ЭМИ ПЧ 50",DATE(YEAR(N962)+3,MONTH(N962),DAY(N962)),"ошибка")))))))</f>
        <v>45987</v>
      </c>
      <c r="P962" s="52">
        <v>1</v>
      </c>
      <c r="Q962" s="52">
        <v>1</v>
      </c>
      <c r="R962" s="52"/>
      <c r="S962" s="52"/>
      <c r="T962" s="52"/>
      <c r="U962" s="52"/>
    </row>
    <row r="963" spans="1:21" x14ac:dyDescent="0.3">
      <c r="A963" s="101"/>
      <c r="B963" s="102"/>
      <c r="C963" s="103"/>
      <c r="D963" s="60" t="str">
        <f t="shared" si="28"/>
        <v>Охранник (КС Волхов)</v>
      </c>
      <c r="E963" s="60" t="str">
        <f t="shared" si="29"/>
        <v>20240210</v>
      </c>
      <c r="F963" s="55" t="s">
        <v>926</v>
      </c>
      <c r="G963" s="55"/>
      <c r="H963" s="55"/>
      <c r="I963" s="55"/>
      <c r="J963" s="55"/>
      <c r="K963" s="55"/>
      <c r="L963" s="56"/>
      <c r="M963" s="57">
        <v>1</v>
      </c>
      <c r="N963" s="59">
        <v>45622</v>
      </c>
      <c r="O963" s="58">
        <f>IF(F963=$P$1,DATE(YEAR(N963)+1,MONTH(N963),DAY(N963)),IF(F963=$Q$1,DATE(YEAR(N963)+1,MONTH(N963),DAY(N963)),IF(F963=$R$1,DATE(YEAR(N963)+3,MONTH(N963),DAY(N963)),IF(F963=$S$1,DATE(YEAR(N963)+1,MONTH(N963),DAY(N963)),IF(F963=$T$1,DATE(YEAR(N963)+1,MONTH(N963),DAY(N963)),IF(F963=$U$1,DATE(YEAR(N963)+1,MONTH(N963),DAY(N963)),IF(F963="ЭМИ ПЧ 50",DATE(YEAR(N963)+3,MONTH(N963),DAY(N963)),"ошибка")))))))</f>
        <v>45987</v>
      </c>
      <c r="P963" s="52"/>
      <c r="Q963" s="52"/>
      <c r="R963" s="52"/>
      <c r="S963" s="52"/>
      <c r="T963" s="52"/>
      <c r="U963" s="52"/>
    </row>
    <row r="964" spans="1:21" ht="27.6" x14ac:dyDescent="0.3">
      <c r="A964" s="101">
        <f>MAX($A$2:A963)+1</f>
        <v>600</v>
      </c>
      <c r="B964" s="104" t="s">
        <v>674</v>
      </c>
      <c r="C964" s="104" t="s">
        <v>682</v>
      </c>
      <c r="D964" s="54" t="str">
        <f t="shared" si="28"/>
        <v>Старший охранник (мобильная группа)</v>
      </c>
      <c r="E964" s="54" t="str">
        <f t="shared" si="29"/>
        <v xml:space="preserve">20240211 </v>
      </c>
      <c r="F964" s="64" t="s">
        <v>205</v>
      </c>
      <c r="G964" s="64"/>
      <c r="H964" s="64"/>
      <c r="I964" s="64"/>
      <c r="J964" s="64"/>
      <c r="K964" s="64"/>
      <c r="L964" s="56"/>
      <c r="M964" s="57">
        <v>1</v>
      </c>
      <c r="N964" s="58">
        <v>45622</v>
      </c>
      <c r="O964" s="58">
        <f>IF(F964=$P$1,DATE(YEAR(N964)+1,MONTH(N964),DAY(N964)),IF(F964=$Q$1,DATE(YEAR(N964)+1,MONTH(N964),DAY(N964)),IF(F964=$R$1,DATE(YEAR(N964)+3,MONTH(N964),DAY(N964)),IF(F964=$S$1,DATE(YEAR(N964)+1,MONTH(N964),DAY(N964)),IF(F964=$T$1,DATE(YEAR(N964)+1,MONTH(N964),DAY(N964)),IF(F964=$U$1,DATE(YEAR(N964)+1,MONTH(N964),DAY(N964)),IF(F964="ЭМИ ПЧ 50",DATE(YEAR(N964)+3,MONTH(N964),DAY(N964)),"ошибка")))))))</f>
        <v>45987</v>
      </c>
      <c r="P964" s="52">
        <v>1</v>
      </c>
      <c r="Q964" s="52"/>
      <c r="R964" s="52"/>
      <c r="S964" s="52">
        <v>1</v>
      </c>
      <c r="T964" s="52">
        <v>1</v>
      </c>
      <c r="U964" s="52">
        <v>1</v>
      </c>
    </row>
    <row r="965" spans="1:21" ht="27.6" x14ac:dyDescent="0.3">
      <c r="A965" s="101"/>
      <c r="B965" s="104"/>
      <c r="C965" s="104"/>
      <c r="D965" s="54" t="str">
        <f t="shared" si="28"/>
        <v>Старший охранник (мобильная группа)</v>
      </c>
      <c r="E965" s="54" t="str">
        <f t="shared" si="29"/>
        <v xml:space="preserve">20240211 </v>
      </c>
      <c r="F965" s="64" t="s">
        <v>10</v>
      </c>
      <c r="G965" s="64"/>
      <c r="H965" s="64"/>
      <c r="I965" s="64"/>
      <c r="J965" s="64"/>
      <c r="K965" s="64"/>
      <c r="L965" s="56"/>
      <c r="M965" s="57">
        <v>1</v>
      </c>
      <c r="N965" s="59">
        <v>45622</v>
      </c>
      <c r="O965" s="58">
        <f>IF(F965=$P$1,DATE(YEAR(N965)+1,MONTH(N965),DAY(N965)),IF(F965=$Q$1,DATE(YEAR(N965)+1,MONTH(N965),DAY(N965)),IF(F965=$R$1,DATE(YEAR(N965)+3,MONTH(N965),DAY(N965)),IF(F965=$S$1,DATE(YEAR(N965)+1,MONTH(N965),DAY(N965)),IF(F965=$T$1,DATE(YEAR(N965)+1,MONTH(N965),DAY(N965)),IF(F965=$U$1,DATE(YEAR(N965)+1,MONTH(N965),DAY(N965)),IF(F965="ЭМИ ПЧ 50",DATE(YEAR(N965)+3,MONTH(N965),DAY(N965)),"ошибка")))))))</f>
        <v>45987</v>
      </c>
      <c r="P965" s="52"/>
      <c r="Q965" s="52"/>
      <c r="R965" s="52"/>
      <c r="S965" s="52"/>
      <c r="T965" s="52"/>
      <c r="U965" s="52"/>
    </row>
    <row r="966" spans="1:21" ht="27.6" x14ac:dyDescent="0.3">
      <c r="A966" s="101"/>
      <c r="B966" s="104"/>
      <c r="C966" s="104"/>
      <c r="D966" s="54" t="str">
        <f t="shared" si="28"/>
        <v>Старший охранник (мобильная группа)</v>
      </c>
      <c r="E966" s="54" t="str">
        <f t="shared" si="29"/>
        <v xml:space="preserve">20240211 </v>
      </c>
      <c r="F966" s="64" t="s">
        <v>927</v>
      </c>
      <c r="G966" s="64"/>
      <c r="H966" s="64"/>
      <c r="I966" s="64"/>
      <c r="J966" s="64"/>
      <c r="K966" s="64"/>
      <c r="L966" s="56"/>
      <c r="M966" s="57">
        <v>1</v>
      </c>
      <c r="N966" s="58">
        <v>45622</v>
      </c>
      <c r="O966" s="58">
        <f>IF(F966=$P$1,DATE(YEAR(N966)+1,MONTH(N966),DAY(N966)),IF(F966=$Q$1,DATE(YEAR(N966)+1,MONTH(N966),DAY(N966)),IF(F966=$R$1,DATE(YEAR(N966)+3,MONTH(N966),DAY(N966)),IF(F966=$S$1,DATE(YEAR(N966)+1,MONTH(N966),DAY(N966)),IF(F966=$T$1,DATE(YEAR(N966)+1,MONTH(N966),DAY(N966)),IF(F966=$U$1,DATE(YEAR(N966)+1,MONTH(N966),DAY(N966)),IF(F966="ЭМИ ПЧ 50",DATE(YEAR(N966)+3,MONTH(N966),DAY(N966)),"ошибка")))))))</f>
        <v>45987</v>
      </c>
      <c r="P966" s="52"/>
      <c r="Q966" s="52"/>
      <c r="R966" s="52"/>
      <c r="S966" s="52"/>
      <c r="T966" s="52"/>
      <c r="U966" s="52"/>
    </row>
    <row r="967" spans="1:21" ht="27.6" x14ac:dyDescent="0.3">
      <c r="A967" s="101"/>
      <c r="B967" s="104"/>
      <c r="C967" s="104"/>
      <c r="D967" s="54" t="str">
        <f t="shared" si="28"/>
        <v>Старший охранник (мобильная группа)</v>
      </c>
      <c r="E967" s="54" t="str">
        <f t="shared" si="29"/>
        <v xml:space="preserve">20240211 </v>
      </c>
      <c r="F967" s="64" t="s">
        <v>925</v>
      </c>
      <c r="G967" s="64"/>
      <c r="H967" s="64"/>
      <c r="I967" s="64"/>
      <c r="J967" s="64"/>
      <c r="K967" s="64"/>
      <c r="L967" s="56"/>
      <c r="M967" s="57">
        <v>1</v>
      </c>
      <c r="N967" s="59">
        <v>45622</v>
      </c>
      <c r="O967" s="58">
        <f>IF(F967=$P$1,DATE(YEAR(N967)+1,MONTH(N967),DAY(N967)),IF(F967=$Q$1,DATE(YEAR(N967)+1,MONTH(N967),DAY(N967)),IF(F967=$R$1,DATE(YEAR(N967)+3,MONTH(N967),DAY(N967)),IF(F967=$S$1,DATE(YEAR(N967)+1,MONTH(N967),DAY(N967)),IF(F967=$T$1,DATE(YEAR(N967)+1,MONTH(N967),DAY(N967)),IF(F967=$U$1,DATE(YEAR(N967)+1,MONTH(N967),DAY(N967)),IF(F967="ЭМИ ПЧ 50",DATE(YEAR(N967)+3,MONTH(N967),DAY(N967)),"ошибка")))))))</f>
        <v>45987</v>
      </c>
      <c r="P967" s="52"/>
      <c r="Q967" s="52"/>
      <c r="R967" s="52"/>
      <c r="S967" s="52"/>
      <c r="T967" s="52"/>
      <c r="U967" s="52"/>
    </row>
    <row r="968" spans="1:21" ht="41.4" x14ac:dyDescent="0.3">
      <c r="A968" s="52">
        <f>MAX($A$2:A967)+1</f>
        <v>601</v>
      </c>
      <c r="B968" s="54" t="s">
        <v>674</v>
      </c>
      <c r="C968" s="54" t="s">
        <v>683</v>
      </c>
      <c r="D968" s="54" t="str">
        <f t="shared" si="28"/>
        <v xml:space="preserve">Старший охранник (Помещение ЦПО КС Волхов) </v>
      </c>
      <c r="E968" s="54" t="str">
        <f t="shared" si="29"/>
        <v>12020113</v>
      </c>
      <c r="F968" s="55" t="s">
        <v>205</v>
      </c>
      <c r="G968" s="55"/>
      <c r="H968" s="55"/>
      <c r="I968" s="55"/>
      <c r="J968" s="55"/>
      <c r="K968" s="55"/>
      <c r="L968" s="56"/>
      <c r="M968" s="57">
        <v>1</v>
      </c>
      <c r="N968" s="58">
        <v>45622</v>
      </c>
      <c r="O968" s="58">
        <f>IF(F968=$P$1,DATE(YEAR(N968)+1,MONTH(N968),DAY(N968)),IF(F968=$Q$1,DATE(YEAR(N968)+1,MONTH(N968),DAY(N968)),IF(F968=$R$1,DATE(YEAR(N968)+3,MONTH(N968),DAY(N968)),IF(F968=$S$1,DATE(YEAR(N968)+1,MONTH(N968),DAY(N968)),IF(F968=$T$1,DATE(YEAR(N968)+1,MONTH(N968),DAY(N968)),IF(F968=$U$1,DATE(YEAR(N968)+1,MONTH(N968),DAY(N968)),IF(F968="ЭМИ ПЧ 50",DATE(YEAR(N968)+3,MONTH(N968),DAY(N968)),"ошибка")))))))</f>
        <v>45987</v>
      </c>
      <c r="P968" s="52">
        <v>1</v>
      </c>
      <c r="Q968" s="52"/>
      <c r="R968" s="52"/>
      <c r="S968" s="52"/>
      <c r="T968" s="52"/>
      <c r="U968" s="52"/>
    </row>
    <row r="969" spans="1:21" ht="41.4" x14ac:dyDescent="0.3">
      <c r="A969" s="52">
        <f>MAX($A$2:A968)+1</f>
        <v>602</v>
      </c>
      <c r="B969" s="53" t="s">
        <v>674</v>
      </c>
      <c r="C969" s="60" t="s">
        <v>684</v>
      </c>
      <c r="D969" s="60" t="str">
        <f t="shared" si="28"/>
        <v>Охранник (КПП № 2, ЦПО)</v>
      </c>
      <c r="E969" s="60" t="str">
        <f t="shared" si="29"/>
        <v>20230212</v>
      </c>
      <c r="F969" s="55" t="s">
        <v>205</v>
      </c>
      <c r="G969" s="55"/>
      <c r="H969" s="55"/>
      <c r="I969" s="55"/>
      <c r="J969" s="55"/>
      <c r="K969" s="55"/>
      <c r="L969" s="56"/>
      <c r="M969" s="57">
        <v>1</v>
      </c>
      <c r="N969" s="59">
        <v>45622</v>
      </c>
      <c r="O969" s="58">
        <f>IF(F969=$P$1,DATE(YEAR(N969)+1,MONTH(N969),DAY(N969)),IF(F969=$Q$1,DATE(YEAR(N969)+1,MONTH(N969),DAY(N969)),IF(F969=$R$1,DATE(YEAR(N969)+3,MONTH(N969),DAY(N969)),IF(F969=$S$1,DATE(YEAR(N969)+1,MONTH(N969),DAY(N969)),IF(F969=$T$1,DATE(YEAR(N969)+1,MONTH(N969),DAY(N969)),IF(F969=$U$1,DATE(YEAR(N969)+1,MONTH(N969),DAY(N969)),IF(F969="ЭМИ ПЧ 50",DATE(YEAR(N969)+3,MONTH(N969),DAY(N969)),"ошибка")))))))</f>
        <v>45987</v>
      </c>
      <c r="P969" s="52">
        <v>1</v>
      </c>
      <c r="Q969" s="52"/>
      <c r="R969" s="52"/>
      <c r="S969" s="52"/>
      <c r="T969" s="52"/>
      <c r="U969" s="52"/>
    </row>
    <row r="970" spans="1:21" ht="41.4" x14ac:dyDescent="0.3">
      <c r="A970" s="52">
        <f>MAX($A$2:A969)+1</f>
        <v>603</v>
      </c>
      <c r="B970" s="53" t="s">
        <v>674</v>
      </c>
      <c r="C970" s="60" t="s">
        <v>685</v>
      </c>
      <c r="D970" s="60" t="str">
        <f t="shared" ref="D970:D1033" si="30">IF(IFERROR(MID(C970,1,SEARCH(CHAR(10),C970,1)-1),0)=0,D969,MID(C970,1,SEARCH(CHAR(10),C970,1)-1))</f>
        <v>Охранник (КПП № 2)</v>
      </c>
      <c r="E970" s="60" t="str">
        <f t="shared" ref="E970:E1033" si="31">IF(IFERROR(MID(C970,SEARCH(CHAR(10),C970,1)+1,LEN(C970)-LEN(D970)),0)=0,E969,MID(C970,SEARCH(CHAR(10),C970,1)+1,LEN(C970)-LEN(D970)))</f>
        <v>20230213</v>
      </c>
      <c r="F970" s="55" t="s">
        <v>205</v>
      </c>
      <c r="G970" s="55"/>
      <c r="H970" s="55"/>
      <c r="I970" s="55"/>
      <c r="J970" s="55"/>
      <c r="K970" s="55"/>
      <c r="L970" s="56"/>
      <c r="M970" s="57">
        <v>1</v>
      </c>
      <c r="N970" s="58">
        <v>45622</v>
      </c>
      <c r="O970" s="58">
        <f>IF(F970=$P$1,DATE(YEAR(N970)+1,MONTH(N970),DAY(N970)),IF(F970=$Q$1,DATE(YEAR(N970)+1,MONTH(N970),DAY(N970)),IF(F970=$R$1,DATE(YEAR(N970)+3,MONTH(N970),DAY(N970)),IF(F970=$S$1,DATE(YEAR(N970)+1,MONTH(N970),DAY(N970)),IF(F970=$T$1,DATE(YEAR(N970)+1,MONTH(N970),DAY(N970)),IF(F970=$U$1,DATE(YEAR(N970)+1,MONTH(N970),DAY(N970)),IF(F970="ЭМИ ПЧ 50",DATE(YEAR(N970)+3,MONTH(N970),DAY(N970)),"ошибка")))))))</f>
        <v>45987</v>
      </c>
      <c r="P970" s="52">
        <v>1</v>
      </c>
      <c r="Q970" s="52"/>
      <c r="R970" s="52"/>
      <c r="S970" s="52"/>
      <c r="T970" s="52"/>
      <c r="U970" s="52"/>
    </row>
    <row r="971" spans="1:21" ht="55.2" x14ac:dyDescent="0.3">
      <c r="A971" s="101">
        <f>MAX($A$2:A970)+1</f>
        <v>604</v>
      </c>
      <c r="B971" s="104" t="s">
        <v>674</v>
      </c>
      <c r="C971" s="104" t="s">
        <v>686</v>
      </c>
      <c r="D971" s="54" t="str">
        <f t="shared" si="30"/>
        <v>Охранник (МГ КС Волхов) (Пассажирское место в салоне транспортного средства мобильной группы № 1)</v>
      </c>
      <c r="E971" s="54" t="str">
        <f t="shared" si="31"/>
        <v>20240212</v>
      </c>
      <c r="F971" s="64" t="s">
        <v>205</v>
      </c>
      <c r="G971" s="64"/>
      <c r="H971" s="64"/>
      <c r="I971" s="64"/>
      <c r="J971" s="64"/>
      <c r="K971" s="64"/>
      <c r="L971" s="56"/>
      <c r="M971" s="57">
        <v>1</v>
      </c>
      <c r="N971" s="59">
        <v>45622</v>
      </c>
      <c r="O971" s="58">
        <f>IF(F971=$P$1,DATE(YEAR(N971)+1,MONTH(N971),DAY(N971)),IF(F971=$Q$1,DATE(YEAR(N971)+1,MONTH(N971),DAY(N971)),IF(F971=$R$1,DATE(YEAR(N971)+3,MONTH(N971),DAY(N971)),IF(F971=$S$1,DATE(YEAR(N971)+1,MONTH(N971),DAY(N971)),IF(F971=$T$1,DATE(YEAR(N971)+1,MONTH(N971),DAY(N971)),IF(F971=$U$1,DATE(YEAR(N971)+1,MONTH(N971),DAY(N971)),IF(F971="ЭМИ ПЧ 50",DATE(YEAR(N971)+3,MONTH(N971),DAY(N971)),"ошибка")))))))</f>
        <v>45987</v>
      </c>
      <c r="P971" s="52">
        <v>1</v>
      </c>
      <c r="Q971" s="52"/>
      <c r="R971" s="52"/>
      <c r="S971" s="52">
        <v>1</v>
      </c>
      <c r="T971" s="52">
        <v>1</v>
      </c>
      <c r="U971" s="52">
        <v>1</v>
      </c>
    </row>
    <row r="972" spans="1:21" ht="55.2" x14ac:dyDescent="0.3">
      <c r="A972" s="101"/>
      <c r="B972" s="104"/>
      <c r="C972" s="104"/>
      <c r="D972" s="54" t="str">
        <f t="shared" si="30"/>
        <v>Охранник (МГ КС Волхов) (Пассажирское место в салоне транспортного средства мобильной группы № 1)</v>
      </c>
      <c r="E972" s="54" t="str">
        <f t="shared" si="31"/>
        <v>20240212</v>
      </c>
      <c r="F972" s="64" t="s">
        <v>10</v>
      </c>
      <c r="G972" s="64"/>
      <c r="H972" s="64"/>
      <c r="I972" s="64"/>
      <c r="J972" s="64"/>
      <c r="K972" s="64"/>
      <c r="L972" s="56"/>
      <c r="M972" s="57">
        <v>1</v>
      </c>
      <c r="N972" s="58">
        <v>45622</v>
      </c>
      <c r="O972" s="58">
        <f>IF(F972=$P$1,DATE(YEAR(N972)+1,MONTH(N972),DAY(N972)),IF(F972=$Q$1,DATE(YEAR(N972)+1,MONTH(N972),DAY(N972)),IF(F972=$R$1,DATE(YEAR(N972)+3,MONTH(N972),DAY(N972)),IF(F972=$S$1,DATE(YEAR(N972)+1,MONTH(N972),DAY(N972)),IF(F972=$T$1,DATE(YEAR(N972)+1,MONTH(N972),DAY(N972)),IF(F972=$U$1,DATE(YEAR(N972)+1,MONTH(N972),DAY(N972)),IF(F972="ЭМИ ПЧ 50",DATE(YEAR(N972)+3,MONTH(N972),DAY(N972)),"ошибка")))))))</f>
        <v>45987</v>
      </c>
      <c r="P972" s="52"/>
      <c r="Q972" s="52"/>
      <c r="R972" s="52"/>
      <c r="S972" s="52"/>
      <c r="T972" s="52"/>
      <c r="U972" s="52"/>
    </row>
    <row r="973" spans="1:21" ht="55.2" x14ac:dyDescent="0.3">
      <c r="A973" s="101"/>
      <c r="B973" s="104"/>
      <c r="C973" s="104"/>
      <c r="D973" s="54" t="str">
        <f t="shared" si="30"/>
        <v>Охранник (МГ КС Волхов) (Пассажирское место в салоне транспортного средства мобильной группы № 1)</v>
      </c>
      <c r="E973" s="54" t="str">
        <f t="shared" si="31"/>
        <v>20240212</v>
      </c>
      <c r="F973" s="64" t="s">
        <v>927</v>
      </c>
      <c r="G973" s="64"/>
      <c r="H973" s="64"/>
      <c r="I973" s="64"/>
      <c r="J973" s="64"/>
      <c r="K973" s="64"/>
      <c r="L973" s="56"/>
      <c r="M973" s="57">
        <v>1</v>
      </c>
      <c r="N973" s="59">
        <v>45622</v>
      </c>
      <c r="O973" s="58">
        <f>IF(F973=$P$1,DATE(YEAR(N973)+1,MONTH(N973),DAY(N973)),IF(F973=$Q$1,DATE(YEAR(N973)+1,MONTH(N973),DAY(N973)),IF(F973=$R$1,DATE(YEAR(N973)+3,MONTH(N973),DAY(N973)),IF(F973=$S$1,DATE(YEAR(N973)+1,MONTH(N973),DAY(N973)),IF(F973=$T$1,DATE(YEAR(N973)+1,MONTH(N973),DAY(N973)),IF(F973=$U$1,DATE(YEAR(N973)+1,MONTH(N973),DAY(N973)),IF(F973="ЭМИ ПЧ 50",DATE(YEAR(N973)+3,MONTH(N973),DAY(N973)),"ошибка")))))))</f>
        <v>45987</v>
      </c>
      <c r="P973" s="52"/>
      <c r="Q973" s="52"/>
      <c r="R973" s="52"/>
      <c r="S973" s="52"/>
      <c r="T973" s="52"/>
      <c r="U973" s="52"/>
    </row>
    <row r="974" spans="1:21" ht="55.2" x14ac:dyDescent="0.3">
      <c r="A974" s="101"/>
      <c r="B974" s="104"/>
      <c r="C974" s="104"/>
      <c r="D974" s="54" t="str">
        <f t="shared" si="30"/>
        <v>Охранник (МГ КС Волхов) (Пассажирское место в салоне транспортного средства мобильной группы № 1)</v>
      </c>
      <c r="E974" s="54" t="str">
        <f t="shared" si="31"/>
        <v>20240212</v>
      </c>
      <c r="F974" s="64" t="s">
        <v>925</v>
      </c>
      <c r="G974" s="64"/>
      <c r="H974" s="64"/>
      <c r="I974" s="64"/>
      <c r="J974" s="64"/>
      <c r="K974" s="64"/>
      <c r="L974" s="56"/>
      <c r="M974" s="57">
        <v>1</v>
      </c>
      <c r="N974" s="58">
        <v>45622</v>
      </c>
      <c r="O974" s="58">
        <f>IF(F974=$P$1,DATE(YEAR(N974)+1,MONTH(N974),DAY(N974)),IF(F974=$Q$1,DATE(YEAR(N974)+1,MONTH(N974),DAY(N974)),IF(F974=$R$1,DATE(YEAR(N974)+3,MONTH(N974),DAY(N974)),IF(F974=$S$1,DATE(YEAR(N974)+1,MONTH(N974),DAY(N974)),IF(F974=$T$1,DATE(YEAR(N974)+1,MONTH(N974),DAY(N974)),IF(F974=$U$1,DATE(YEAR(N974)+1,MONTH(N974),DAY(N974)),IF(F974="ЭМИ ПЧ 50",DATE(YEAR(N974)+3,MONTH(N974),DAY(N974)),"ошибка")))))))</f>
        <v>45987</v>
      </c>
      <c r="P974" s="52"/>
      <c r="Q974" s="52"/>
      <c r="R974" s="52"/>
      <c r="S974" s="52"/>
      <c r="T974" s="52"/>
      <c r="U974" s="52"/>
    </row>
    <row r="975" spans="1:21" ht="27.6" x14ac:dyDescent="0.3">
      <c r="A975" s="101">
        <f>MAX($A$2:A974)+1</f>
        <v>605</v>
      </c>
      <c r="B975" s="104" t="s">
        <v>674</v>
      </c>
      <c r="C975" s="104" t="s">
        <v>687</v>
      </c>
      <c r="D975" s="54" t="str">
        <f t="shared" si="30"/>
        <v>Охранник (мобильная группа № 1)</v>
      </c>
      <c r="E975" s="54" t="str">
        <f t="shared" si="31"/>
        <v>12020115</v>
      </c>
      <c r="F975" s="64" t="s">
        <v>205</v>
      </c>
      <c r="G975" s="64"/>
      <c r="H975" s="64"/>
      <c r="I975" s="64"/>
      <c r="J975" s="64"/>
      <c r="K975" s="64"/>
      <c r="L975" s="56"/>
      <c r="M975" s="57">
        <v>1</v>
      </c>
      <c r="N975" s="59">
        <v>45622</v>
      </c>
      <c r="O975" s="58">
        <f>IF(F975=$P$1,DATE(YEAR(N975)+1,MONTH(N975),DAY(N975)),IF(F975=$Q$1,DATE(YEAR(N975)+1,MONTH(N975),DAY(N975)),IF(F975=$R$1,DATE(YEAR(N975)+3,MONTH(N975),DAY(N975)),IF(F975=$S$1,DATE(YEAR(N975)+1,MONTH(N975),DAY(N975)),IF(F975=$T$1,DATE(YEAR(N975)+1,MONTH(N975),DAY(N975)),IF(F975=$U$1,DATE(YEAR(N975)+1,MONTH(N975),DAY(N975)),IF(F975="ЭМИ ПЧ 50",DATE(YEAR(N975)+3,MONTH(N975),DAY(N975)),"ошибка")))))))</f>
        <v>45987</v>
      </c>
      <c r="P975" s="52">
        <v>1</v>
      </c>
      <c r="Q975" s="52"/>
      <c r="R975" s="52"/>
      <c r="S975" s="52">
        <v>1</v>
      </c>
      <c r="T975" s="52">
        <v>1</v>
      </c>
      <c r="U975" s="52">
        <v>1</v>
      </c>
    </row>
    <row r="976" spans="1:21" ht="27.6" x14ac:dyDescent="0.3">
      <c r="A976" s="101"/>
      <c r="B976" s="104"/>
      <c r="C976" s="104"/>
      <c r="D976" s="54" t="str">
        <f t="shared" si="30"/>
        <v>Охранник (мобильная группа № 1)</v>
      </c>
      <c r="E976" s="54" t="str">
        <f t="shared" si="31"/>
        <v>12020115</v>
      </c>
      <c r="F976" s="64" t="s">
        <v>10</v>
      </c>
      <c r="G976" s="64"/>
      <c r="H976" s="64"/>
      <c r="I976" s="64"/>
      <c r="J976" s="64"/>
      <c r="K976" s="64"/>
      <c r="L976" s="56"/>
      <c r="M976" s="57">
        <v>1</v>
      </c>
      <c r="N976" s="58">
        <v>45622</v>
      </c>
      <c r="O976" s="58">
        <f>IF(F976=$P$1,DATE(YEAR(N976)+1,MONTH(N976),DAY(N976)),IF(F976=$Q$1,DATE(YEAR(N976)+1,MONTH(N976),DAY(N976)),IF(F976=$R$1,DATE(YEAR(N976)+3,MONTH(N976),DAY(N976)),IF(F976=$S$1,DATE(YEAR(N976)+1,MONTH(N976),DAY(N976)),IF(F976=$T$1,DATE(YEAR(N976)+1,MONTH(N976),DAY(N976)),IF(F976=$U$1,DATE(YEAR(N976)+1,MONTH(N976),DAY(N976)),IF(F976="ЭМИ ПЧ 50",DATE(YEAR(N976)+3,MONTH(N976),DAY(N976)),"ошибка")))))))</f>
        <v>45987</v>
      </c>
      <c r="P976" s="52"/>
      <c r="Q976" s="52"/>
      <c r="R976" s="52"/>
      <c r="S976" s="52"/>
      <c r="T976" s="52"/>
      <c r="U976" s="52"/>
    </row>
    <row r="977" spans="1:21" ht="27.6" x14ac:dyDescent="0.3">
      <c r="A977" s="101"/>
      <c r="B977" s="104"/>
      <c r="C977" s="104"/>
      <c r="D977" s="54" t="str">
        <f t="shared" si="30"/>
        <v>Охранник (мобильная группа № 1)</v>
      </c>
      <c r="E977" s="54" t="str">
        <f t="shared" si="31"/>
        <v>12020115</v>
      </c>
      <c r="F977" s="64" t="s">
        <v>927</v>
      </c>
      <c r="G977" s="64"/>
      <c r="H977" s="64"/>
      <c r="I977" s="64"/>
      <c r="J977" s="64"/>
      <c r="K977" s="64"/>
      <c r="L977" s="56"/>
      <c r="M977" s="57">
        <v>1</v>
      </c>
      <c r="N977" s="59">
        <v>45622</v>
      </c>
      <c r="O977" s="58">
        <f>IF(F977=$P$1,DATE(YEAR(N977)+1,MONTH(N977),DAY(N977)),IF(F977=$Q$1,DATE(YEAR(N977)+1,MONTH(N977),DAY(N977)),IF(F977=$R$1,DATE(YEAR(N977)+3,MONTH(N977),DAY(N977)),IF(F977=$S$1,DATE(YEAR(N977)+1,MONTH(N977),DAY(N977)),IF(F977=$T$1,DATE(YEAR(N977)+1,MONTH(N977),DAY(N977)),IF(F977=$U$1,DATE(YEAR(N977)+1,MONTH(N977),DAY(N977)),IF(F977="ЭМИ ПЧ 50",DATE(YEAR(N977)+3,MONTH(N977),DAY(N977)),"ошибка")))))))</f>
        <v>45987</v>
      </c>
      <c r="P977" s="52"/>
      <c r="Q977" s="52"/>
      <c r="R977" s="52"/>
      <c r="S977" s="52"/>
      <c r="T977" s="52"/>
      <c r="U977" s="52"/>
    </row>
    <row r="978" spans="1:21" ht="27.6" x14ac:dyDescent="0.3">
      <c r="A978" s="101"/>
      <c r="B978" s="104"/>
      <c r="C978" s="104"/>
      <c r="D978" s="54" t="str">
        <f t="shared" si="30"/>
        <v>Охранник (мобильная группа № 1)</v>
      </c>
      <c r="E978" s="54" t="str">
        <f t="shared" si="31"/>
        <v>12020115</v>
      </c>
      <c r="F978" s="64" t="s">
        <v>925</v>
      </c>
      <c r="G978" s="64"/>
      <c r="H978" s="64"/>
      <c r="I978" s="64"/>
      <c r="J978" s="64"/>
      <c r="K978" s="64"/>
      <c r="L978" s="56"/>
      <c r="M978" s="57">
        <v>1</v>
      </c>
      <c r="N978" s="58">
        <v>45622</v>
      </c>
      <c r="O978" s="58">
        <f>IF(F978=$P$1,DATE(YEAR(N978)+1,MONTH(N978),DAY(N978)),IF(F978=$Q$1,DATE(YEAR(N978)+1,MONTH(N978),DAY(N978)),IF(F978=$R$1,DATE(YEAR(N978)+3,MONTH(N978),DAY(N978)),IF(F978=$S$1,DATE(YEAR(N978)+1,MONTH(N978),DAY(N978)),IF(F978=$T$1,DATE(YEAR(N978)+1,MONTH(N978),DAY(N978)),IF(F978=$U$1,DATE(YEAR(N978)+1,MONTH(N978),DAY(N978)),IF(F978="ЭМИ ПЧ 50",DATE(YEAR(N978)+3,MONTH(N978),DAY(N978)),"ошибка")))))))</f>
        <v>45987</v>
      </c>
      <c r="P978" s="52"/>
      <c r="Q978" s="52"/>
      <c r="R978" s="52"/>
      <c r="S978" s="52"/>
      <c r="T978" s="52"/>
      <c r="U978" s="52"/>
    </row>
    <row r="979" spans="1:21" ht="41.4" x14ac:dyDescent="0.3">
      <c r="A979" s="52">
        <f>MAX($A$2:A978)+1</f>
        <v>606</v>
      </c>
      <c r="B979" s="53" t="s">
        <v>688</v>
      </c>
      <c r="C979" s="60" t="s">
        <v>689</v>
      </c>
      <c r="D979" s="60" t="str">
        <f t="shared" si="30"/>
        <v>Заместитель начальника отделения</v>
      </c>
      <c r="E979" s="60" t="str">
        <f t="shared" si="31"/>
        <v>20230217</v>
      </c>
      <c r="F979" s="55" t="s">
        <v>205</v>
      </c>
      <c r="G979" s="55"/>
      <c r="H979" s="55"/>
      <c r="I979" s="55"/>
      <c r="J979" s="55"/>
      <c r="K979" s="55"/>
      <c r="L979" s="56"/>
      <c r="M979" s="57">
        <v>1</v>
      </c>
      <c r="N979" s="59">
        <v>45622</v>
      </c>
      <c r="O979" s="58">
        <f>IF(F979=$P$1,DATE(YEAR(N979)+1,MONTH(N979),DAY(N979)),IF(F979=$Q$1,DATE(YEAR(N979)+1,MONTH(N979),DAY(N979)),IF(F979=$R$1,DATE(YEAR(N979)+3,MONTH(N979),DAY(N979)),IF(F979=$S$1,DATE(YEAR(N979)+1,MONTH(N979),DAY(N979)),IF(F979=$T$1,DATE(YEAR(N979)+1,MONTH(N979),DAY(N979)),IF(F979=$U$1,DATE(YEAR(N979)+1,MONTH(N979),DAY(N979)),IF(F979="ЭМИ ПЧ 50",DATE(YEAR(N979)+3,MONTH(N979),DAY(N979)),"ошибка")))))))</f>
        <v>45987</v>
      </c>
      <c r="P979" s="52">
        <v>1</v>
      </c>
      <c r="Q979" s="52"/>
      <c r="R979" s="52"/>
      <c r="S979" s="52"/>
      <c r="T979" s="52"/>
      <c r="U979" s="52"/>
    </row>
    <row r="980" spans="1:21" ht="41.4" x14ac:dyDescent="0.3">
      <c r="A980" s="52">
        <f>MAX($A$2:A979)+1</f>
        <v>607</v>
      </c>
      <c r="B980" s="53" t="s">
        <v>688</v>
      </c>
      <c r="C980" s="60" t="s">
        <v>690</v>
      </c>
      <c r="D980" s="60" t="str">
        <f t="shared" si="30"/>
        <v>Старший охранник (КПП)</v>
      </c>
      <c r="E980" s="60" t="str">
        <f t="shared" si="31"/>
        <v>20230218</v>
      </c>
      <c r="F980" s="55" t="s">
        <v>205</v>
      </c>
      <c r="G980" s="55"/>
      <c r="H980" s="55"/>
      <c r="I980" s="55"/>
      <c r="J980" s="55"/>
      <c r="K980" s="55"/>
      <c r="L980" s="56"/>
      <c r="M980" s="57">
        <v>1</v>
      </c>
      <c r="N980" s="58">
        <v>45622</v>
      </c>
      <c r="O980" s="58">
        <f>IF(F980=$P$1,DATE(YEAR(N980)+1,MONTH(N980),DAY(N980)),IF(F980=$Q$1,DATE(YEAR(N980)+1,MONTH(N980),DAY(N980)),IF(F980=$R$1,DATE(YEAR(N980)+3,MONTH(N980),DAY(N980)),IF(F980=$S$1,DATE(YEAR(N980)+1,MONTH(N980),DAY(N980)),IF(F980=$T$1,DATE(YEAR(N980)+1,MONTH(N980),DAY(N980)),IF(F980=$U$1,DATE(YEAR(N980)+1,MONTH(N980),DAY(N980)),IF(F980="ЭМИ ПЧ 50",DATE(YEAR(N980)+3,MONTH(N980),DAY(N980)),"ошибка")))))))</f>
        <v>45987</v>
      </c>
      <c r="P980" s="52">
        <v>1</v>
      </c>
      <c r="Q980" s="52"/>
      <c r="R980" s="52"/>
      <c r="S980" s="52"/>
      <c r="T980" s="52"/>
      <c r="U980" s="52"/>
    </row>
    <row r="981" spans="1:21" ht="41.4" x14ac:dyDescent="0.3">
      <c r="A981" s="52">
        <f>MAX($A$2:A980)+1</f>
        <v>608</v>
      </c>
      <c r="B981" s="53" t="s">
        <v>688</v>
      </c>
      <c r="C981" s="60" t="s">
        <v>691</v>
      </c>
      <c r="D981" s="60" t="str">
        <f t="shared" si="30"/>
        <v>Охранник (КПП)</v>
      </c>
      <c r="E981" s="60" t="str">
        <f t="shared" si="31"/>
        <v>20230219</v>
      </c>
      <c r="F981" s="55" t="s">
        <v>205</v>
      </c>
      <c r="G981" s="55"/>
      <c r="H981" s="55"/>
      <c r="I981" s="55"/>
      <c r="J981" s="55"/>
      <c r="K981" s="55"/>
      <c r="L981" s="56"/>
      <c r="M981" s="57">
        <v>1</v>
      </c>
      <c r="N981" s="59">
        <v>45622</v>
      </c>
      <c r="O981" s="58">
        <f>IF(F981=$P$1,DATE(YEAR(N981)+1,MONTH(N981),DAY(N981)),IF(F981=$Q$1,DATE(YEAR(N981)+1,MONTH(N981),DAY(N981)),IF(F981=$R$1,DATE(YEAR(N981)+3,MONTH(N981),DAY(N981)),IF(F981=$S$1,DATE(YEAR(N981)+1,MONTH(N981),DAY(N981)),IF(F981=$T$1,DATE(YEAR(N981)+1,MONTH(N981),DAY(N981)),IF(F981=$U$1,DATE(YEAR(N981)+1,MONTH(N981),DAY(N981)),IF(F981="ЭМИ ПЧ 50",DATE(YEAR(N981)+3,MONTH(N981),DAY(N981)),"ошибка")))))))</f>
        <v>45987</v>
      </c>
      <c r="P981" s="52">
        <v>1</v>
      </c>
      <c r="Q981" s="52"/>
      <c r="R981" s="52"/>
      <c r="S981" s="52"/>
      <c r="T981" s="52"/>
      <c r="U981" s="52"/>
    </row>
    <row r="982" spans="1:21" x14ac:dyDescent="0.3">
      <c r="A982" s="101">
        <f>MAX($A$2:A981)+1</f>
        <v>609</v>
      </c>
      <c r="B982" s="102" t="s">
        <v>688</v>
      </c>
      <c r="C982" s="103" t="s">
        <v>692</v>
      </c>
      <c r="D982" s="60" t="str">
        <f t="shared" si="30"/>
        <v>Охранник (КПП)</v>
      </c>
      <c r="E982" s="60" t="str">
        <f t="shared" si="31"/>
        <v>20240213</v>
      </c>
      <c r="F982" s="55" t="s">
        <v>205</v>
      </c>
      <c r="G982" s="55"/>
      <c r="H982" s="55"/>
      <c r="I982" s="55"/>
      <c r="J982" s="55"/>
      <c r="K982" s="55"/>
      <c r="L982" s="56"/>
      <c r="M982" s="57">
        <v>1</v>
      </c>
      <c r="N982" s="58">
        <v>45622</v>
      </c>
      <c r="O982" s="58">
        <f>IF(F982=$P$1,DATE(YEAR(N982)+1,MONTH(N982),DAY(N982)),IF(F982=$Q$1,DATE(YEAR(N982)+1,MONTH(N982),DAY(N982)),IF(F982=$R$1,DATE(YEAR(N982)+3,MONTH(N982),DAY(N982)),IF(F982=$S$1,DATE(YEAR(N982)+1,MONTH(N982),DAY(N982)),IF(F982=$T$1,DATE(YEAR(N982)+1,MONTH(N982),DAY(N982)),IF(F982=$U$1,DATE(YEAR(N982)+1,MONTH(N982),DAY(N982)),IF(F982="ЭМИ ПЧ 50",DATE(YEAR(N982)+3,MONTH(N982),DAY(N982)),"ошибка")))))))</f>
        <v>45987</v>
      </c>
      <c r="P982" s="52">
        <v>1</v>
      </c>
      <c r="Q982" s="52">
        <v>1</v>
      </c>
      <c r="R982" s="52"/>
      <c r="S982" s="52"/>
      <c r="T982" s="52"/>
      <c r="U982" s="52"/>
    </row>
    <row r="983" spans="1:21" x14ac:dyDescent="0.3">
      <c r="A983" s="101"/>
      <c r="B983" s="102"/>
      <c r="C983" s="103"/>
      <c r="D983" s="60" t="str">
        <f t="shared" si="30"/>
        <v>Охранник (КПП)</v>
      </c>
      <c r="E983" s="60" t="str">
        <f t="shared" si="31"/>
        <v>20240213</v>
      </c>
      <c r="F983" s="55" t="s">
        <v>926</v>
      </c>
      <c r="G983" s="55"/>
      <c r="H983" s="55"/>
      <c r="I983" s="55"/>
      <c r="J983" s="55"/>
      <c r="K983" s="55"/>
      <c r="L983" s="56"/>
      <c r="M983" s="57">
        <v>1</v>
      </c>
      <c r="N983" s="59">
        <v>45622</v>
      </c>
      <c r="O983" s="58">
        <f>IF(F983=$P$1,DATE(YEAR(N983)+1,MONTH(N983),DAY(N983)),IF(F983=$Q$1,DATE(YEAR(N983)+1,MONTH(N983),DAY(N983)),IF(F983=$R$1,DATE(YEAR(N983)+3,MONTH(N983),DAY(N983)),IF(F983=$S$1,DATE(YEAR(N983)+1,MONTH(N983),DAY(N983)),IF(F983=$T$1,DATE(YEAR(N983)+1,MONTH(N983),DAY(N983)),IF(F983=$U$1,DATE(YEAR(N983)+1,MONTH(N983),DAY(N983)),IF(F983="ЭМИ ПЧ 50",DATE(YEAR(N983)+3,MONTH(N983),DAY(N983)),"ошибка")))))))</f>
        <v>45987</v>
      </c>
      <c r="P983" s="52"/>
      <c r="Q983" s="52"/>
      <c r="R983" s="52"/>
      <c r="S983" s="52"/>
      <c r="T983" s="52"/>
      <c r="U983" s="52"/>
    </row>
    <row r="984" spans="1:21" ht="27.6" x14ac:dyDescent="0.3">
      <c r="A984" s="101">
        <f>MAX($A$2:A983)+1</f>
        <v>610</v>
      </c>
      <c r="B984" s="104" t="s">
        <v>688</v>
      </c>
      <c r="C984" s="104" t="s">
        <v>693</v>
      </c>
      <c r="D984" s="54" t="str">
        <f t="shared" si="30"/>
        <v>Старший охранник (мобильная группа № 2)</v>
      </c>
      <c r="E984" s="54" t="str">
        <f t="shared" si="31"/>
        <v>12020116</v>
      </c>
      <c r="F984" s="64" t="s">
        <v>205</v>
      </c>
      <c r="G984" s="64"/>
      <c r="H984" s="64"/>
      <c r="I984" s="64"/>
      <c r="J984" s="64"/>
      <c r="K984" s="64"/>
      <c r="L984" s="56"/>
      <c r="M984" s="57">
        <v>1</v>
      </c>
      <c r="N984" s="58">
        <v>45622</v>
      </c>
      <c r="O984" s="58">
        <f>IF(F984=$P$1,DATE(YEAR(N984)+1,MONTH(N984),DAY(N984)),IF(F984=$Q$1,DATE(YEAR(N984)+1,MONTH(N984),DAY(N984)),IF(F984=$R$1,DATE(YEAR(N984)+3,MONTH(N984),DAY(N984)),IF(F984=$S$1,DATE(YEAR(N984)+1,MONTH(N984),DAY(N984)),IF(F984=$T$1,DATE(YEAR(N984)+1,MONTH(N984),DAY(N984)),IF(F984=$U$1,DATE(YEAR(N984)+1,MONTH(N984),DAY(N984)),IF(F984="ЭМИ ПЧ 50",DATE(YEAR(N984)+3,MONTH(N984),DAY(N984)),"ошибка")))))))</f>
        <v>45987</v>
      </c>
      <c r="P984" s="52">
        <v>1</v>
      </c>
      <c r="Q984" s="52"/>
      <c r="R984" s="52"/>
      <c r="S984" s="52">
        <v>1</v>
      </c>
      <c r="T984" s="52">
        <v>1</v>
      </c>
      <c r="U984" s="52">
        <v>1</v>
      </c>
    </row>
    <row r="985" spans="1:21" ht="27.6" x14ac:dyDescent="0.3">
      <c r="A985" s="101"/>
      <c r="B985" s="104"/>
      <c r="C985" s="104"/>
      <c r="D985" s="54" t="str">
        <f t="shared" si="30"/>
        <v>Старший охранник (мобильная группа № 2)</v>
      </c>
      <c r="E985" s="54" t="str">
        <f t="shared" si="31"/>
        <v>12020116</v>
      </c>
      <c r="F985" s="64" t="s">
        <v>10</v>
      </c>
      <c r="G985" s="64"/>
      <c r="H985" s="64"/>
      <c r="I985" s="64"/>
      <c r="J985" s="64"/>
      <c r="K985" s="64"/>
      <c r="L985" s="56"/>
      <c r="M985" s="57">
        <v>1</v>
      </c>
      <c r="N985" s="59">
        <v>45622</v>
      </c>
      <c r="O985" s="58">
        <f>IF(F985=$P$1,DATE(YEAR(N985)+1,MONTH(N985),DAY(N985)),IF(F985=$Q$1,DATE(YEAR(N985)+1,MONTH(N985),DAY(N985)),IF(F985=$R$1,DATE(YEAR(N985)+3,MONTH(N985),DAY(N985)),IF(F985=$S$1,DATE(YEAR(N985)+1,MONTH(N985),DAY(N985)),IF(F985=$T$1,DATE(YEAR(N985)+1,MONTH(N985),DAY(N985)),IF(F985=$U$1,DATE(YEAR(N985)+1,MONTH(N985),DAY(N985)),IF(F985="ЭМИ ПЧ 50",DATE(YEAR(N985)+3,MONTH(N985),DAY(N985)),"ошибка")))))))</f>
        <v>45987</v>
      </c>
      <c r="P985" s="52"/>
      <c r="Q985" s="52"/>
      <c r="R985" s="52"/>
      <c r="S985" s="52"/>
      <c r="T985" s="52"/>
      <c r="U985" s="52"/>
    </row>
    <row r="986" spans="1:21" ht="27.6" x14ac:dyDescent="0.3">
      <c r="A986" s="101"/>
      <c r="B986" s="104"/>
      <c r="C986" s="104"/>
      <c r="D986" s="54" t="str">
        <f t="shared" si="30"/>
        <v>Старший охранник (мобильная группа № 2)</v>
      </c>
      <c r="E986" s="54" t="str">
        <f t="shared" si="31"/>
        <v>12020116</v>
      </c>
      <c r="F986" s="64" t="s">
        <v>927</v>
      </c>
      <c r="G986" s="64"/>
      <c r="H986" s="64"/>
      <c r="I986" s="64"/>
      <c r="J986" s="64"/>
      <c r="K986" s="64"/>
      <c r="L986" s="56"/>
      <c r="M986" s="57">
        <v>1</v>
      </c>
      <c r="N986" s="58">
        <v>45622</v>
      </c>
      <c r="O986" s="58">
        <f>IF(F986=$P$1,DATE(YEAR(N986)+1,MONTH(N986),DAY(N986)),IF(F986=$Q$1,DATE(YEAR(N986)+1,MONTH(N986),DAY(N986)),IF(F986=$R$1,DATE(YEAR(N986)+3,MONTH(N986),DAY(N986)),IF(F986=$S$1,DATE(YEAR(N986)+1,MONTH(N986),DAY(N986)),IF(F986=$T$1,DATE(YEAR(N986)+1,MONTH(N986),DAY(N986)),IF(F986=$U$1,DATE(YEAR(N986)+1,MONTH(N986),DAY(N986)),IF(F986="ЭМИ ПЧ 50",DATE(YEAR(N986)+3,MONTH(N986),DAY(N986)),"ошибка")))))))</f>
        <v>45987</v>
      </c>
      <c r="P986" s="52"/>
      <c r="Q986" s="52"/>
      <c r="R986" s="52"/>
      <c r="S986" s="52"/>
      <c r="T986" s="52"/>
      <c r="U986" s="52"/>
    </row>
    <row r="987" spans="1:21" ht="27.6" x14ac:dyDescent="0.3">
      <c r="A987" s="101"/>
      <c r="B987" s="104"/>
      <c r="C987" s="104"/>
      <c r="D987" s="54" t="str">
        <f t="shared" si="30"/>
        <v>Старший охранник (мобильная группа № 2)</v>
      </c>
      <c r="E987" s="54" t="str">
        <f t="shared" si="31"/>
        <v>12020116</v>
      </c>
      <c r="F987" s="64" t="s">
        <v>925</v>
      </c>
      <c r="G987" s="64"/>
      <c r="H987" s="64"/>
      <c r="I987" s="64"/>
      <c r="J987" s="64"/>
      <c r="K987" s="64"/>
      <c r="L987" s="56"/>
      <c r="M987" s="57">
        <v>1</v>
      </c>
      <c r="N987" s="59">
        <v>45622</v>
      </c>
      <c r="O987" s="58">
        <f>IF(F987=$P$1,DATE(YEAR(N987)+1,MONTH(N987),DAY(N987)),IF(F987=$Q$1,DATE(YEAR(N987)+1,MONTH(N987),DAY(N987)),IF(F987=$R$1,DATE(YEAR(N987)+3,MONTH(N987),DAY(N987)),IF(F987=$S$1,DATE(YEAR(N987)+1,MONTH(N987),DAY(N987)),IF(F987=$T$1,DATE(YEAR(N987)+1,MONTH(N987),DAY(N987)),IF(F987=$U$1,DATE(YEAR(N987)+1,MONTH(N987),DAY(N987)),IF(F987="ЭМИ ПЧ 50",DATE(YEAR(N987)+3,MONTH(N987),DAY(N987)),"ошибка")))))))</f>
        <v>45987</v>
      </c>
      <c r="P987" s="52"/>
      <c r="Q987" s="52"/>
      <c r="R987" s="52"/>
      <c r="S987" s="52"/>
      <c r="T987" s="52"/>
      <c r="U987" s="52"/>
    </row>
    <row r="988" spans="1:21" ht="27.6" x14ac:dyDescent="0.3">
      <c r="A988" s="101">
        <f>MAX($A$2:A987)+1</f>
        <v>611</v>
      </c>
      <c r="B988" s="104" t="s">
        <v>688</v>
      </c>
      <c r="C988" s="104" t="s">
        <v>694</v>
      </c>
      <c r="D988" s="54" t="str">
        <f t="shared" si="30"/>
        <v>Охранник (мобильная группа № 2)</v>
      </c>
      <c r="E988" s="54" t="str">
        <f t="shared" si="31"/>
        <v>12020117</v>
      </c>
      <c r="F988" s="64" t="s">
        <v>205</v>
      </c>
      <c r="G988" s="64"/>
      <c r="H988" s="64"/>
      <c r="I988" s="64"/>
      <c r="J988" s="64"/>
      <c r="K988" s="64"/>
      <c r="L988" s="56"/>
      <c r="M988" s="57">
        <v>1</v>
      </c>
      <c r="N988" s="58">
        <v>45622</v>
      </c>
      <c r="O988" s="58">
        <f>IF(F988=$P$1,DATE(YEAR(N988)+1,MONTH(N988),DAY(N988)),IF(F988=$Q$1,DATE(YEAR(N988)+1,MONTH(N988),DAY(N988)),IF(F988=$R$1,DATE(YEAR(N988)+3,MONTH(N988),DAY(N988)),IF(F988=$S$1,DATE(YEAR(N988)+1,MONTH(N988),DAY(N988)),IF(F988=$T$1,DATE(YEAR(N988)+1,MONTH(N988),DAY(N988)),IF(F988=$U$1,DATE(YEAR(N988)+1,MONTH(N988),DAY(N988)),IF(F988="ЭМИ ПЧ 50",DATE(YEAR(N988)+3,MONTH(N988),DAY(N988)),"ошибка")))))))</f>
        <v>45987</v>
      </c>
      <c r="P988" s="52">
        <v>1</v>
      </c>
      <c r="Q988" s="52"/>
      <c r="R988" s="52"/>
      <c r="S988" s="52">
        <v>1</v>
      </c>
      <c r="T988" s="52">
        <v>1</v>
      </c>
      <c r="U988" s="52">
        <v>1</v>
      </c>
    </row>
    <row r="989" spans="1:21" ht="27.6" x14ac:dyDescent="0.3">
      <c r="A989" s="101"/>
      <c r="B989" s="104"/>
      <c r="C989" s="104"/>
      <c r="D989" s="54" t="str">
        <f t="shared" si="30"/>
        <v>Охранник (мобильная группа № 2)</v>
      </c>
      <c r="E989" s="54" t="str">
        <f t="shared" si="31"/>
        <v>12020117</v>
      </c>
      <c r="F989" s="64" t="s">
        <v>10</v>
      </c>
      <c r="G989" s="64"/>
      <c r="H989" s="64"/>
      <c r="I989" s="64"/>
      <c r="J989" s="64"/>
      <c r="K989" s="64"/>
      <c r="L989" s="56"/>
      <c r="M989" s="57">
        <v>1</v>
      </c>
      <c r="N989" s="59">
        <v>45622</v>
      </c>
      <c r="O989" s="58">
        <f>IF(F989=$P$1,DATE(YEAR(N989)+1,MONTH(N989),DAY(N989)),IF(F989=$Q$1,DATE(YEAR(N989)+1,MONTH(N989),DAY(N989)),IF(F989=$R$1,DATE(YEAR(N989)+3,MONTH(N989),DAY(N989)),IF(F989=$S$1,DATE(YEAR(N989)+1,MONTH(N989),DAY(N989)),IF(F989=$T$1,DATE(YEAR(N989)+1,MONTH(N989),DAY(N989)),IF(F989=$U$1,DATE(YEAR(N989)+1,MONTH(N989),DAY(N989)),IF(F989="ЭМИ ПЧ 50",DATE(YEAR(N989)+3,MONTH(N989),DAY(N989)),"ошибка")))))))</f>
        <v>45987</v>
      </c>
      <c r="P989" s="52"/>
      <c r="Q989" s="52"/>
      <c r="R989" s="52"/>
      <c r="S989" s="52"/>
      <c r="T989" s="52"/>
      <c r="U989" s="52"/>
    </row>
    <row r="990" spans="1:21" ht="27.6" x14ac:dyDescent="0.3">
      <c r="A990" s="101"/>
      <c r="B990" s="104"/>
      <c r="C990" s="104"/>
      <c r="D990" s="54" t="str">
        <f t="shared" si="30"/>
        <v>Охранник (мобильная группа № 2)</v>
      </c>
      <c r="E990" s="54" t="str">
        <f t="shared" si="31"/>
        <v>12020117</v>
      </c>
      <c r="F990" s="64" t="s">
        <v>927</v>
      </c>
      <c r="G990" s="64"/>
      <c r="H990" s="64"/>
      <c r="I990" s="64"/>
      <c r="J990" s="64"/>
      <c r="K990" s="64"/>
      <c r="L990" s="56"/>
      <c r="M990" s="57">
        <v>1</v>
      </c>
      <c r="N990" s="58">
        <v>45622</v>
      </c>
      <c r="O990" s="58">
        <f>IF(F990=$P$1,DATE(YEAR(N990)+1,MONTH(N990),DAY(N990)),IF(F990=$Q$1,DATE(YEAR(N990)+1,MONTH(N990),DAY(N990)),IF(F990=$R$1,DATE(YEAR(N990)+3,MONTH(N990),DAY(N990)),IF(F990=$S$1,DATE(YEAR(N990)+1,MONTH(N990),DAY(N990)),IF(F990=$T$1,DATE(YEAR(N990)+1,MONTH(N990),DAY(N990)),IF(F990=$U$1,DATE(YEAR(N990)+1,MONTH(N990),DAY(N990)),IF(F990="ЭМИ ПЧ 50",DATE(YEAR(N990)+3,MONTH(N990),DAY(N990)),"ошибка")))))))</f>
        <v>45987</v>
      </c>
      <c r="P990" s="52"/>
      <c r="Q990" s="52"/>
      <c r="R990" s="52"/>
      <c r="S990" s="52"/>
      <c r="T990" s="52"/>
      <c r="U990" s="52"/>
    </row>
    <row r="991" spans="1:21" ht="27.6" x14ac:dyDescent="0.3">
      <c r="A991" s="101"/>
      <c r="B991" s="104"/>
      <c r="C991" s="104"/>
      <c r="D991" s="54" t="str">
        <f t="shared" si="30"/>
        <v>Охранник (мобильная группа № 2)</v>
      </c>
      <c r="E991" s="54" t="str">
        <f t="shared" si="31"/>
        <v>12020117</v>
      </c>
      <c r="F991" s="64" t="s">
        <v>925</v>
      </c>
      <c r="G991" s="64"/>
      <c r="H991" s="64"/>
      <c r="I991" s="64"/>
      <c r="J991" s="64"/>
      <c r="K991" s="64"/>
      <c r="L991" s="56"/>
      <c r="M991" s="57">
        <v>1</v>
      </c>
      <c r="N991" s="59">
        <v>45622</v>
      </c>
      <c r="O991" s="58">
        <f>IF(F991=$P$1,DATE(YEAR(N991)+1,MONTH(N991),DAY(N991)),IF(F991=$Q$1,DATE(YEAR(N991)+1,MONTH(N991),DAY(N991)),IF(F991=$R$1,DATE(YEAR(N991)+3,MONTH(N991),DAY(N991)),IF(F991=$S$1,DATE(YEAR(N991)+1,MONTH(N991),DAY(N991)),IF(F991=$T$1,DATE(YEAR(N991)+1,MONTH(N991),DAY(N991)),IF(F991=$U$1,DATE(YEAR(N991)+1,MONTH(N991),DAY(N991)),IF(F991="ЭМИ ПЧ 50",DATE(YEAR(N991)+3,MONTH(N991),DAY(N991)),"ошибка")))))))</f>
        <v>45987</v>
      </c>
      <c r="P991" s="52"/>
      <c r="Q991" s="52"/>
      <c r="R991" s="52"/>
      <c r="S991" s="52"/>
      <c r="T991" s="52"/>
      <c r="U991" s="52"/>
    </row>
    <row r="992" spans="1:21" ht="27.6" x14ac:dyDescent="0.3">
      <c r="A992" s="101">
        <f>MAX($A$2:A991)+1</f>
        <v>612</v>
      </c>
      <c r="B992" s="104" t="s">
        <v>688</v>
      </c>
      <c r="C992" s="104" t="s">
        <v>695</v>
      </c>
      <c r="D992" s="54" t="str">
        <f t="shared" si="30"/>
        <v>Охранник (мобильная группа № 2)</v>
      </c>
      <c r="E992" s="54" t="str">
        <f t="shared" si="31"/>
        <v>20240214</v>
      </c>
      <c r="F992" s="64" t="s">
        <v>205</v>
      </c>
      <c r="G992" s="64"/>
      <c r="H992" s="64"/>
      <c r="I992" s="64"/>
      <c r="J992" s="64"/>
      <c r="K992" s="64"/>
      <c r="L992" s="56"/>
      <c r="M992" s="57">
        <v>1</v>
      </c>
      <c r="N992" s="58">
        <v>45622</v>
      </c>
      <c r="O992" s="58">
        <f>IF(F992=$P$1,DATE(YEAR(N992)+1,MONTH(N992),DAY(N992)),IF(F992=$Q$1,DATE(YEAR(N992)+1,MONTH(N992),DAY(N992)),IF(F992=$R$1,DATE(YEAR(N992)+3,MONTH(N992),DAY(N992)),IF(F992=$S$1,DATE(YEAR(N992)+1,MONTH(N992),DAY(N992)),IF(F992=$T$1,DATE(YEAR(N992)+1,MONTH(N992),DAY(N992)),IF(F992=$U$1,DATE(YEAR(N992)+1,MONTH(N992),DAY(N992)),IF(F992="ЭМИ ПЧ 50",DATE(YEAR(N992)+3,MONTH(N992),DAY(N992)),"ошибка")))))))</f>
        <v>45987</v>
      </c>
      <c r="P992" s="52">
        <v>1</v>
      </c>
      <c r="Q992" s="52"/>
      <c r="R992" s="52"/>
      <c r="S992" s="52">
        <v>1</v>
      </c>
      <c r="T992" s="52">
        <v>1</v>
      </c>
      <c r="U992" s="52">
        <v>1</v>
      </c>
    </row>
    <row r="993" spans="1:21" ht="27.6" x14ac:dyDescent="0.3">
      <c r="A993" s="101"/>
      <c r="B993" s="104"/>
      <c r="C993" s="104"/>
      <c r="D993" s="54" t="str">
        <f t="shared" si="30"/>
        <v>Охранник (мобильная группа № 2)</v>
      </c>
      <c r="E993" s="54" t="str">
        <f t="shared" si="31"/>
        <v>20240214</v>
      </c>
      <c r="F993" s="64" t="s">
        <v>10</v>
      </c>
      <c r="G993" s="64"/>
      <c r="H993" s="64"/>
      <c r="I993" s="64"/>
      <c r="J993" s="64"/>
      <c r="K993" s="64"/>
      <c r="L993" s="56"/>
      <c r="M993" s="57">
        <v>1</v>
      </c>
      <c r="N993" s="59">
        <v>45622</v>
      </c>
      <c r="O993" s="58">
        <f>IF(F993=$P$1,DATE(YEAR(N993)+1,MONTH(N993),DAY(N993)),IF(F993=$Q$1,DATE(YEAR(N993)+1,MONTH(N993),DAY(N993)),IF(F993=$R$1,DATE(YEAR(N993)+3,MONTH(N993),DAY(N993)),IF(F993=$S$1,DATE(YEAR(N993)+1,MONTH(N993),DAY(N993)),IF(F993=$T$1,DATE(YEAR(N993)+1,MONTH(N993),DAY(N993)),IF(F993=$U$1,DATE(YEAR(N993)+1,MONTH(N993),DAY(N993)),IF(F993="ЭМИ ПЧ 50",DATE(YEAR(N993)+3,MONTH(N993),DAY(N993)),"ошибка")))))))</f>
        <v>45987</v>
      </c>
      <c r="P993" s="52"/>
      <c r="Q993" s="52"/>
      <c r="R993" s="52"/>
      <c r="S993" s="52"/>
      <c r="T993" s="52"/>
      <c r="U993" s="52"/>
    </row>
    <row r="994" spans="1:21" ht="27.6" x14ac:dyDescent="0.3">
      <c r="A994" s="101"/>
      <c r="B994" s="104"/>
      <c r="C994" s="104"/>
      <c r="D994" s="54" t="str">
        <f t="shared" si="30"/>
        <v>Охранник (мобильная группа № 2)</v>
      </c>
      <c r="E994" s="54" t="str">
        <f t="shared" si="31"/>
        <v>20240214</v>
      </c>
      <c r="F994" s="64" t="s">
        <v>927</v>
      </c>
      <c r="G994" s="64"/>
      <c r="H994" s="64"/>
      <c r="I994" s="64"/>
      <c r="J994" s="64"/>
      <c r="K994" s="64"/>
      <c r="L994" s="56"/>
      <c r="M994" s="57">
        <v>1</v>
      </c>
      <c r="N994" s="58">
        <v>45622</v>
      </c>
      <c r="O994" s="58">
        <f>IF(F994=$P$1,DATE(YEAR(N994)+1,MONTH(N994),DAY(N994)),IF(F994=$Q$1,DATE(YEAR(N994)+1,MONTH(N994),DAY(N994)),IF(F994=$R$1,DATE(YEAR(N994)+3,MONTH(N994),DAY(N994)),IF(F994=$S$1,DATE(YEAR(N994)+1,MONTH(N994),DAY(N994)),IF(F994=$T$1,DATE(YEAR(N994)+1,MONTH(N994),DAY(N994)),IF(F994=$U$1,DATE(YEAR(N994)+1,MONTH(N994),DAY(N994)),IF(F994="ЭМИ ПЧ 50",DATE(YEAR(N994)+3,MONTH(N994),DAY(N994)),"ошибка")))))))</f>
        <v>45987</v>
      </c>
      <c r="P994" s="52"/>
      <c r="Q994" s="52"/>
      <c r="R994" s="52"/>
      <c r="S994" s="52"/>
      <c r="T994" s="52"/>
      <c r="U994" s="52"/>
    </row>
    <row r="995" spans="1:21" ht="27.6" x14ac:dyDescent="0.3">
      <c r="A995" s="101"/>
      <c r="B995" s="104"/>
      <c r="C995" s="104"/>
      <c r="D995" s="54" t="str">
        <f t="shared" si="30"/>
        <v>Охранник (мобильная группа № 2)</v>
      </c>
      <c r="E995" s="54" t="str">
        <f t="shared" si="31"/>
        <v>20240214</v>
      </c>
      <c r="F995" s="64" t="s">
        <v>925</v>
      </c>
      <c r="G995" s="64"/>
      <c r="H995" s="64"/>
      <c r="I995" s="64"/>
      <c r="J995" s="64"/>
      <c r="K995" s="64"/>
      <c r="L995" s="56"/>
      <c r="M995" s="57">
        <v>1</v>
      </c>
      <c r="N995" s="59">
        <v>45622</v>
      </c>
      <c r="O995" s="58">
        <f>IF(F995=$P$1,DATE(YEAR(N995)+1,MONTH(N995),DAY(N995)),IF(F995=$Q$1,DATE(YEAR(N995)+1,MONTH(N995),DAY(N995)),IF(F995=$R$1,DATE(YEAR(N995)+3,MONTH(N995),DAY(N995)),IF(F995=$S$1,DATE(YEAR(N995)+1,MONTH(N995),DAY(N995)),IF(F995=$T$1,DATE(YEAR(N995)+1,MONTH(N995),DAY(N995)),IF(F995=$U$1,DATE(YEAR(N995)+1,MONTH(N995),DAY(N995)),IF(F995="ЭМИ ПЧ 50",DATE(YEAR(N995)+3,MONTH(N995),DAY(N995)),"ошибка")))))))</f>
        <v>45987</v>
      </c>
      <c r="P995" s="52"/>
      <c r="Q995" s="52"/>
      <c r="R995" s="52"/>
      <c r="S995" s="52"/>
      <c r="T995" s="52"/>
      <c r="U995" s="52"/>
    </row>
    <row r="996" spans="1:21" ht="41.4" x14ac:dyDescent="0.3">
      <c r="A996" s="52">
        <f>MAX($A$2:A995)+1</f>
        <v>613</v>
      </c>
      <c r="B996" s="53" t="s">
        <v>696</v>
      </c>
      <c r="C996" s="60" t="s">
        <v>697</v>
      </c>
      <c r="D996" s="60" t="str">
        <f t="shared" si="30"/>
        <v>Начальник отделения</v>
      </c>
      <c r="E996" s="60" t="str">
        <f t="shared" si="31"/>
        <v>20230214</v>
      </c>
      <c r="F996" s="55" t="s">
        <v>205</v>
      </c>
      <c r="G996" s="55"/>
      <c r="H996" s="55"/>
      <c r="I996" s="55"/>
      <c r="J996" s="55"/>
      <c r="K996" s="55"/>
      <c r="L996" s="56"/>
      <c r="M996" s="57">
        <v>1</v>
      </c>
      <c r="N996" s="58">
        <v>45622</v>
      </c>
      <c r="O996" s="58">
        <f>IF(F996=$P$1,DATE(YEAR(N996)+1,MONTH(N996),DAY(N996)),IF(F996=$Q$1,DATE(YEAR(N996)+1,MONTH(N996),DAY(N996)),IF(F996=$R$1,DATE(YEAR(N996)+3,MONTH(N996),DAY(N996)),IF(F996=$S$1,DATE(YEAR(N996)+1,MONTH(N996),DAY(N996)),IF(F996=$T$1,DATE(YEAR(N996)+1,MONTH(N996),DAY(N996)),IF(F996=$U$1,DATE(YEAR(N996)+1,MONTH(N996),DAY(N996)),IF(F996="ЭМИ ПЧ 50",DATE(YEAR(N996)+3,MONTH(N996),DAY(N996)),"ошибка")))))))</f>
        <v>45987</v>
      </c>
      <c r="P996" s="52">
        <v>1</v>
      </c>
      <c r="Q996" s="52"/>
      <c r="R996" s="52"/>
      <c r="S996" s="52"/>
      <c r="T996" s="52"/>
      <c r="U996" s="52"/>
    </row>
    <row r="997" spans="1:21" ht="41.4" x14ac:dyDescent="0.3">
      <c r="A997" s="52">
        <f>MAX($A$2:A996)+1</f>
        <v>614</v>
      </c>
      <c r="B997" s="53" t="s">
        <v>696</v>
      </c>
      <c r="C997" s="60" t="s">
        <v>698</v>
      </c>
      <c r="D997" s="60" t="str">
        <f t="shared" si="30"/>
        <v xml:space="preserve">Заместитель начальника отделения </v>
      </c>
      <c r="E997" s="60" t="str">
        <f t="shared" si="31"/>
        <v>20230215</v>
      </c>
      <c r="F997" s="55" t="s">
        <v>205</v>
      </c>
      <c r="G997" s="55"/>
      <c r="H997" s="55"/>
      <c r="I997" s="55"/>
      <c r="J997" s="55"/>
      <c r="K997" s="55"/>
      <c r="L997" s="56"/>
      <c r="M997" s="57">
        <v>1</v>
      </c>
      <c r="N997" s="59">
        <v>45622</v>
      </c>
      <c r="O997" s="58">
        <f>IF(F997=$P$1,DATE(YEAR(N997)+1,MONTH(N997),DAY(N997)),IF(F997=$Q$1,DATE(YEAR(N997)+1,MONTH(N997),DAY(N997)),IF(F997=$R$1,DATE(YEAR(N997)+3,MONTH(N997),DAY(N997)),IF(F997=$S$1,DATE(YEAR(N997)+1,MONTH(N997),DAY(N997)),IF(F997=$T$1,DATE(YEAR(N997)+1,MONTH(N997),DAY(N997)),IF(F997=$U$1,DATE(YEAR(N997)+1,MONTH(N997),DAY(N997)),IF(F997="ЭМИ ПЧ 50",DATE(YEAR(N997)+3,MONTH(N997),DAY(N997)),"ошибка")))))))</f>
        <v>45987</v>
      </c>
      <c r="P997" s="52">
        <v>1</v>
      </c>
      <c r="Q997" s="52"/>
      <c r="R997" s="52"/>
      <c r="S997" s="52"/>
      <c r="T997" s="52"/>
      <c r="U997" s="52"/>
    </row>
    <row r="998" spans="1:21" ht="41.4" x14ac:dyDescent="0.3">
      <c r="A998" s="52">
        <f>MAX($A$2:A997)+1</f>
        <v>615</v>
      </c>
      <c r="B998" s="53" t="s">
        <v>696</v>
      </c>
      <c r="C998" s="60" t="s">
        <v>699</v>
      </c>
      <c r="D998" s="60" t="str">
        <f t="shared" si="30"/>
        <v>Старший охранник</v>
      </c>
      <c r="E998" s="60" t="str">
        <f t="shared" si="31"/>
        <v>20230216</v>
      </c>
      <c r="F998" s="55" t="s">
        <v>205</v>
      </c>
      <c r="G998" s="55"/>
      <c r="H998" s="55"/>
      <c r="I998" s="55"/>
      <c r="J998" s="55"/>
      <c r="K998" s="55"/>
      <c r="L998" s="56"/>
      <c r="M998" s="57">
        <v>1</v>
      </c>
      <c r="N998" s="58">
        <v>45622</v>
      </c>
      <c r="O998" s="58">
        <f>IF(F998=$P$1,DATE(YEAR(N998)+1,MONTH(N998),DAY(N998)),IF(F998=$Q$1,DATE(YEAR(N998)+1,MONTH(N998),DAY(N998)),IF(F998=$R$1,DATE(YEAR(N998)+3,MONTH(N998),DAY(N998)),IF(F998=$S$1,DATE(YEAR(N998)+1,MONTH(N998),DAY(N998)),IF(F998=$T$1,DATE(YEAR(N998)+1,MONTH(N998),DAY(N998)),IF(F998=$U$1,DATE(YEAR(N998)+1,MONTH(N998),DAY(N998)),IF(F998="ЭМИ ПЧ 50",DATE(YEAR(N998)+3,MONTH(N998),DAY(N998)),"ошибка")))))))</f>
        <v>45987</v>
      </c>
      <c r="P998" s="52">
        <v>1</v>
      </c>
      <c r="Q998" s="52"/>
      <c r="R998" s="52"/>
      <c r="S998" s="52"/>
      <c r="T998" s="52"/>
      <c r="U998" s="52"/>
    </row>
    <row r="999" spans="1:21" ht="41.4" x14ac:dyDescent="0.3">
      <c r="A999" s="52">
        <f>MAX($A$2:A998)+1</f>
        <v>616</v>
      </c>
      <c r="B999" s="54" t="s">
        <v>696</v>
      </c>
      <c r="C999" s="54" t="s">
        <v>700</v>
      </c>
      <c r="D999" s="54" t="str">
        <f t="shared" si="30"/>
        <v xml:space="preserve">Охранник (КПП) </v>
      </c>
      <c r="E999" s="54" t="str">
        <f t="shared" si="31"/>
        <v>12020104</v>
      </c>
      <c r="F999" s="55" t="s">
        <v>205</v>
      </c>
      <c r="G999" s="55"/>
      <c r="H999" s="55"/>
      <c r="I999" s="55"/>
      <c r="J999" s="55"/>
      <c r="K999" s="55"/>
      <c r="L999" s="56"/>
      <c r="M999" s="57">
        <v>1</v>
      </c>
      <c r="N999" s="59">
        <v>45622</v>
      </c>
      <c r="O999" s="58">
        <f>IF(F999=$P$1,DATE(YEAR(N999)+1,MONTH(N999),DAY(N999)),IF(F999=$Q$1,DATE(YEAR(N999)+1,MONTH(N999),DAY(N999)),IF(F999=$R$1,DATE(YEAR(N999)+3,MONTH(N999),DAY(N999)),IF(F999=$S$1,DATE(YEAR(N999)+1,MONTH(N999),DAY(N999)),IF(F999=$T$1,DATE(YEAR(N999)+1,MONTH(N999),DAY(N999)),IF(F999=$U$1,DATE(YEAR(N999)+1,MONTH(N999),DAY(N999)),IF(F999="ЭМИ ПЧ 50",DATE(YEAR(N999)+3,MONTH(N999),DAY(N999)),"ошибка")))))))</f>
        <v>45987</v>
      </c>
      <c r="P999" s="52">
        <v>1</v>
      </c>
      <c r="Q999" s="52"/>
      <c r="R999" s="52"/>
      <c r="S999" s="52"/>
      <c r="T999" s="52"/>
      <c r="U999" s="52"/>
    </row>
    <row r="1000" spans="1:21" x14ac:dyDescent="0.3">
      <c r="A1000" s="101">
        <f>MAX($A$2:A999)+1</f>
        <v>617</v>
      </c>
      <c r="B1000" s="102" t="s">
        <v>696</v>
      </c>
      <c r="C1000" s="103" t="s">
        <v>701</v>
      </c>
      <c r="D1000" s="60" t="str">
        <f t="shared" si="30"/>
        <v>Охранник</v>
      </c>
      <c r="E1000" s="60" t="str">
        <f t="shared" si="31"/>
        <v>20240215</v>
      </c>
      <c r="F1000" s="55" t="s">
        <v>205</v>
      </c>
      <c r="G1000" s="55"/>
      <c r="H1000" s="55"/>
      <c r="I1000" s="55"/>
      <c r="J1000" s="55"/>
      <c r="K1000" s="55"/>
      <c r="L1000" s="56"/>
      <c r="M1000" s="57">
        <v>1</v>
      </c>
      <c r="N1000" s="58">
        <v>45622</v>
      </c>
      <c r="O1000" s="58">
        <f>IF(F1000=$P$1,DATE(YEAR(N1000)+1,MONTH(N1000),DAY(N1000)),IF(F1000=$Q$1,DATE(YEAR(N1000)+1,MONTH(N1000),DAY(N1000)),IF(F1000=$R$1,DATE(YEAR(N1000)+3,MONTH(N1000),DAY(N1000)),IF(F1000=$S$1,DATE(YEAR(N1000)+1,MONTH(N1000),DAY(N1000)),IF(F1000=$T$1,DATE(YEAR(N1000)+1,MONTH(N1000),DAY(N1000)),IF(F1000=$U$1,DATE(YEAR(N1000)+1,MONTH(N1000),DAY(N1000)),IF(F1000="ЭМИ ПЧ 50",DATE(YEAR(N1000)+3,MONTH(N1000),DAY(N1000)),"ошибка")))))))</f>
        <v>45987</v>
      </c>
      <c r="P1000" s="52">
        <v>1</v>
      </c>
      <c r="Q1000" s="52">
        <v>1</v>
      </c>
      <c r="R1000" s="52"/>
      <c r="S1000" s="52"/>
      <c r="T1000" s="52"/>
      <c r="U1000" s="52"/>
    </row>
    <row r="1001" spans="1:21" x14ac:dyDescent="0.3">
      <c r="A1001" s="101"/>
      <c r="B1001" s="102"/>
      <c r="C1001" s="103"/>
      <c r="D1001" s="60" t="str">
        <f t="shared" si="30"/>
        <v>Охранник</v>
      </c>
      <c r="E1001" s="60" t="str">
        <f t="shared" si="31"/>
        <v>20240215</v>
      </c>
      <c r="F1001" s="55" t="s">
        <v>926</v>
      </c>
      <c r="G1001" s="55"/>
      <c r="H1001" s="55"/>
      <c r="I1001" s="55"/>
      <c r="J1001" s="55"/>
      <c r="K1001" s="55"/>
      <c r="L1001" s="56"/>
      <c r="M1001" s="57">
        <v>1</v>
      </c>
      <c r="N1001" s="59">
        <v>45622</v>
      </c>
      <c r="O1001" s="58">
        <f>IF(F1001=$P$1,DATE(YEAR(N1001)+1,MONTH(N1001),DAY(N1001)),IF(F1001=$Q$1,DATE(YEAR(N1001)+1,MONTH(N1001),DAY(N1001)),IF(F1001=$R$1,DATE(YEAR(N1001)+3,MONTH(N1001),DAY(N1001)),IF(F1001=$S$1,DATE(YEAR(N1001)+1,MONTH(N1001),DAY(N1001)),IF(F1001=$T$1,DATE(YEAR(N1001)+1,MONTH(N1001),DAY(N1001)),IF(F1001=$U$1,DATE(YEAR(N1001)+1,MONTH(N1001),DAY(N1001)),IF(F1001="ЭМИ ПЧ 50",DATE(YEAR(N1001)+3,MONTH(N1001),DAY(N1001)),"ошибка")))))))</f>
        <v>45987</v>
      </c>
      <c r="P1001" s="52"/>
      <c r="Q1001" s="52"/>
      <c r="R1001" s="52"/>
      <c r="S1001" s="52"/>
      <c r="T1001" s="52"/>
      <c r="U1001" s="52"/>
    </row>
    <row r="1002" spans="1:21" x14ac:dyDescent="0.3">
      <c r="A1002" s="101">
        <f>MAX($A$2:A1001)+1</f>
        <v>618</v>
      </c>
      <c r="B1002" s="102" t="s">
        <v>696</v>
      </c>
      <c r="C1002" s="103" t="s">
        <v>702</v>
      </c>
      <c r="D1002" s="60" t="str">
        <f t="shared" si="30"/>
        <v>Охранник</v>
      </c>
      <c r="E1002" s="60" t="str">
        <f t="shared" si="31"/>
        <v>20240216</v>
      </c>
      <c r="F1002" s="55" t="s">
        <v>205</v>
      </c>
      <c r="G1002" s="55"/>
      <c r="H1002" s="55"/>
      <c r="I1002" s="55"/>
      <c r="J1002" s="55"/>
      <c r="K1002" s="55"/>
      <c r="L1002" s="56"/>
      <c r="M1002" s="57">
        <v>1</v>
      </c>
      <c r="N1002" s="58">
        <v>45622</v>
      </c>
      <c r="O1002" s="58">
        <f>IF(F1002=$P$1,DATE(YEAR(N1002)+1,MONTH(N1002),DAY(N1002)),IF(F1002=$Q$1,DATE(YEAR(N1002)+1,MONTH(N1002),DAY(N1002)),IF(F1002=$R$1,DATE(YEAR(N1002)+3,MONTH(N1002),DAY(N1002)),IF(F1002=$S$1,DATE(YEAR(N1002)+1,MONTH(N1002),DAY(N1002)),IF(F1002=$T$1,DATE(YEAR(N1002)+1,MONTH(N1002),DAY(N1002)),IF(F1002=$U$1,DATE(YEAR(N1002)+1,MONTH(N1002),DAY(N1002)),IF(F1002="ЭМИ ПЧ 50",DATE(YEAR(N1002)+3,MONTH(N1002),DAY(N1002)),"ошибка")))))))</f>
        <v>45987</v>
      </c>
      <c r="P1002" s="52">
        <v>1</v>
      </c>
      <c r="Q1002" s="52">
        <v>1</v>
      </c>
      <c r="R1002" s="52"/>
      <c r="S1002" s="52"/>
      <c r="T1002" s="52"/>
      <c r="U1002" s="52"/>
    </row>
    <row r="1003" spans="1:21" x14ac:dyDescent="0.3">
      <c r="A1003" s="101"/>
      <c r="B1003" s="102"/>
      <c r="C1003" s="103"/>
      <c r="D1003" s="60" t="str">
        <f t="shared" si="30"/>
        <v>Охранник</v>
      </c>
      <c r="E1003" s="60" t="str">
        <f t="shared" si="31"/>
        <v>20240216</v>
      </c>
      <c r="F1003" s="55" t="s">
        <v>926</v>
      </c>
      <c r="G1003" s="55"/>
      <c r="H1003" s="55"/>
      <c r="I1003" s="55"/>
      <c r="J1003" s="55"/>
      <c r="K1003" s="55"/>
      <c r="L1003" s="56"/>
      <c r="M1003" s="57">
        <v>1</v>
      </c>
      <c r="N1003" s="59">
        <v>45622</v>
      </c>
      <c r="O1003" s="58">
        <f>IF(F1003=$P$1,DATE(YEAR(N1003)+1,MONTH(N1003),DAY(N1003)),IF(F1003=$Q$1,DATE(YEAR(N1003)+1,MONTH(N1003),DAY(N1003)),IF(F1003=$R$1,DATE(YEAR(N1003)+3,MONTH(N1003),DAY(N1003)),IF(F1003=$S$1,DATE(YEAR(N1003)+1,MONTH(N1003),DAY(N1003)),IF(F1003=$T$1,DATE(YEAR(N1003)+1,MONTH(N1003),DAY(N1003)),IF(F1003=$U$1,DATE(YEAR(N1003)+1,MONTH(N1003),DAY(N1003)),IF(F1003="ЭМИ ПЧ 50",DATE(YEAR(N1003)+3,MONTH(N1003),DAY(N1003)),"ошибка")))))))</f>
        <v>45987</v>
      </c>
      <c r="P1003" s="52"/>
      <c r="Q1003" s="52"/>
      <c r="R1003" s="52"/>
      <c r="S1003" s="52"/>
      <c r="T1003" s="52"/>
      <c r="U1003" s="52"/>
    </row>
    <row r="1004" spans="1:21" x14ac:dyDescent="0.3">
      <c r="A1004" s="101">
        <f>MAX($A$2:A1003)+1</f>
        <v>619</v>
      </c>
      <c r="B1004" s="104" t="s">
        <v>696</v>
      </c>
      <c r="C1004" s="104" t="s">
        <v>952</v>
      </c>
      <c r="D1004" s="54" t="str">
        <f t="shared" si="30"/>
        <v>Охранник (мобильная группа)</v>
      </c>
      <c r="E1004" s="54" t="str">
        <f t="shared" si="31"/>
        <v>12020105</v>
      </c>
      <c r="F1004" s="64" t="s">
        <v>205</v>
      </c>
      <c r="G1004" s="64"/>
      <c r="H1004" s="64"/>
      <c r="I1004" s="64"/>
      <c r="J1004" s="64"/>
      <c r="K1004" s="64"/>
      <c r="L1004" s="56"/>
      <c r="M1004" s="57">
        <v>1</v>
      </c>
      <c r="N1004" s="58">
        <v>45622</v>
      </c>
      <c r="O1004" s="58">
        <f>IF(F1004=$P$1,DATE(YEAR(N1004)+1,MONTH(N1004),DAY(N1004)),IF(F1004=$Q$1,DATE(YEAR(N1004)+1,MONTH(N1004),DAY(N1004)),IF(F1004=$R$1,DATE(YEAR(N1004)+3,MONTH(N1004),DAY(N1004)),IF(F1004=$S$1,DATE(YEAR(N1004)+1,MONTH(N1004),DAY(N1004)),IF(F1004=$T$1,DATE(YEAR(N1004)+1,MONTH(N1004),DAY(N1004)),IF(F1004=$U$1,DATE(YEAR(N1004)+1,MONTH(N1004),DAY(N1004)),IF(F1004="ЭМИ ПЧ 50",DATE(YEAR(N1004)+3,MONTH(N1004),DAY(N1004)),"ошибка")))))))</f>
        <v>45987</v>
      </c>
      <c r="P1004" s="52">
        <v>1</v>
      </c>
      <c r="Q1004" s="52"/>
      <c r="R1004" s="52"/>
      <c r="S1004" s="52">
        <v>1</v>
      </c>
      <c r="T1004" s="52">
        <v>1</v>
      </c>
      <c r="U1004" s="52">
        <v>1</v>
      </c>
    </row>
    <row r="1005" spans="1:21" x14ac:dyDescent="0.3">
      <c r="A1005" s="101"/>
      <c r="B1005" s="104"/>
      <c r="C1005" s="104"/>
      <c r="D1005" s="54" t="str">
        <f t="shared" si="30"/>
        <v>Охранник (мобильная группа)</v>
      </c>
      <c r="E1005" s="54" t="str">
        <f t="shared" si="31"/>
        <v>12020105</v>
      </c>
      <c r="F1005" s="64" t="s">
        <v>10</v>
      </c>
      <c r="G1005" s="64"/>
      <c r="H1005" s="64"/>
      <c r="I1005" s="64"/>
      <c r="J1005" s="64"/>
      <c r="K1005" s="64"/>
      <c r="L1005" s="56"/>
      <c r="M1005" s="57">
        <v>1</v>
      </c>
      <c r="N1005" s="59">
        <v>45622</v>
      </c>
      <c r="O1005" s="58">
        <f>IF(F1005=$P$1,DATE(YEAR(N1005)+1,MONTH(N1005),DAY(N1005)),IF(F1005=$Q$1,DATE(YEAR(N1005)+1,MONTH(N1005),DAY(N1005)),IF(F1005=$R$1,DATE(YEAR(N1005)+3,MONTH(N1005),DAY(N1005)),IF(F1005=$S$1,DATE(YEAR(N1005)+1,MONTH(N1005),DAY(N1005)),IF(F1005=$T$1,DATE(YEAR(N1005)+1,MONTH(N1005),DAY(N1005)),IF(F1005=$U$1,DATE(YEAR(N1005)+1,MONTH(N1005),DAY(N1005)),IF(F1005="ЭМИ ПЧ 50",DATE(YEAR(N1005)+3,MONTH(N1005),DAY(N1005)),"ошибка")))))))</f>
        <v>45987</v>
      </c>
      <c r="P1005" s="52"/>
      <c r="Q1005" s="52"/>
      <c r="R1005" s="52"/>
      <c r="S1005" s="52"/>
      <c r="T1005" s="52"/>
      <c r="U1005" s="52"/>
    </row>
    <row r="1006" spans="1:21" x14ac:dyDescent="0.3">
      <c r="A1006" s="101"/>
      <c r="B1006" s="104"/>
      <c r="C1006" s="104"/>
      <c r="D1006" s="54" t="str">
        <f t="shared" si="30"/>
        <v>Охранник (мобильная группа)</v>
      </c>
      <c r="E1006" s="54" t="str">
        <f t="shared" si="31"/>
        <v>12020105</v>
      </c>
      <c r="F1006" s="64" t="s">
        <v>927</v>
      </c>
      <c r="G1006" s="64"/>
      <c r="H1006" s="64"/>
      <c r="I1006" s="64"/>
      <c r="J1006" s="64"/>
      <c r="K1006" s="64"/>
      <c r="L1006" s="56"/>
      <c r="M1006" s="57">
        <v>1</v>
      </c>
      <c r="N1006" s="58">
        <v>45622</v>
      </c>
      <c r="O1006" s="58">
        <f>IF(F1006=$P$1,DATE(YEAR(N1006)+1,MONTH(N1006),DAY(N1006)),IF(F1006=$Q$1,DATE(YEAR(N1006)+1,MONTH(N1006),DAY(N1006)),IF(F1006=$R$1,DATE(YEAR(N1006)+3,MONTH(N1006),DAY(N1006)),IF(F1006=$S$1,DATE(YEAR(N1006)+1,MONTH(N1006),DAY(N1006)),IF(F1006=$T$1,DATE(YEAR(N1006)+1,MONTH(N1006),DAY(N1006)),IF(F1006=$U$1,DATE(YEAR(N1006)+1,MONTH(N1006),DAY(N1006)),IF(F1006="ЭМИ ПЧ 50",DATE(YEAR(N1006)+3,MONTH(N1006),DAY(N1006)),"ошибка")))))))</f>
        <v>45987</v>
      </c>
      <c r="P1006" s="52"/>
      <c r="Q1006" s="52"/>
      <c r="R1006" s="52"/>
      <c r="S1006" s="52"/>
      <c r="T1006" s="52"/>
      <c r="U1006" s="52"/>
    </row>
    <row r="1007" spans="1:21" x14ac:dyDescent="0.3">
      <c r="A1007" s="101"/>
      <c r="B1007" s="104"/>
      <c r="C1007" s="104"/>
      <c r="D1007" s="54" t="str">
        <f t="shared" si="30"/>
        <v>Охранник (мобильная группа)</v>
      </c>
      <c r="E1007" s="54" t="str">
        <f t="shared" si="31"/>
        <v>12020105</v>
      </c>
      <c r="F1007" s="64" t="s">
        <v>925</v>
      </c>
      <c r="G1007" s="64"/>
      <c r="H1007" s="64"/>
      <c r="I1007" s="64"/>
      <c r="J1007" s="64"/>
      <c r="K1007" s="64"/>
      <c r="L1007" s="56"/>
      <c r="M1007" s="57">
        <v>1</v>
      </c>
      <c r="N1007" s="59">
        <v>45622</v>
      </c>
      <c r="O1007" s="58">
        <f>IF(F1007=$P$1,DATE(YEAR(N1007)+1,MONTH(N1007),DAY(N1007)),IF(F1007=$Q$1,DATE(YEAR(N1007)+1,MONTH(N1007),DAY(N1007)),IF(F1007=$R$1,DATE(YEAR(N1007)+3,MONTH(N1007),DAY(N1007)),IF(F1007=$S$1,DATE(YEAR(N1007)+1,MONTH(N1007),DAY(N1007)),IF(F1007=$T$1,DATE(YEAR(N1007)+1,MONTH(N1007),DAY(N1007)),IF(F1007=$U$1,DATE(YEAR(N1007)+1,MONTH(N1007),DAY(N1007)),IF(F1007="ЭМИ ПЧ 50",DATE(YEAR(N1007)+3,MONTH(N1007),DAY(N1007)),"ошибка")))))))</f>
        <v>45987</v>
      </c>
      <c r="P1007" s="52"/>
      <c r="Q1007" s="52"/>
      <c r="R1007" s="52"/>
      <c r="S1007" s="52"/>
      <c r="T1007" s="52"/>
      <c r="U1007" s="52"/>
    </row>
    <row r="1008" spans="1:21" x14ac:dyDescent="0.3">
      <c r="A1008" s="101">
        <f>MAX($A$2:A1007)+1</f>
        <v>620</v>
      </c>
      <c r="B1008" s="104" t="s">
        <v>696</v>
      </c>
      <c r="C1008" s="104" t="s">
        <v>953</v>
      </c>
      <c r="D1008" s="54" t="str">
        <f t="shared" si="30"/>
        <v>Охранник (мобильная группа)</v>
      </c>
      <c r="E1008" s="54" t="str">
        <f t="shared" si="31"/>
        <v>20240217</v>
      </c>
      <c r="F1008" s="64" t="s">
        <v>205</v>
      </c>
      <c r="G1008" s="64"/>
      <c r="H1008" s="64"/>
      <c r="I1008" s="64"/>
      <c r="J1008" s="64"/>
      <c r="K1008" s="64"/>
      <c r="L1008" s="56"/>
      <c r="M1008" s="57">
        <v>1</v>
      </c>
      <c r="N1008" s="58">
        <v>45622</v>
      </c>
      <c r="O1008" s="58">
        <f>IF(F1008=$P$1,DATE(YEAR(N1008)+1,MONTH(N1008),DAY(N1008)),IF(F1008=$Q$1,DATE(YEAR(N1008)+1,MONTH(N1008),DAY(N1008)),IF(F1008=$R$1,DATE(YEAR(N1008)+3,MONTH(N1008),DAY(N1008)),IF(F1008=$S$1,DATE(YEAR(N1008)+1,MONTH(N1008),DAY(N1008)),IF(F1008=$T$1,DATE(YEAR(N1008)+1,MONTH(N1008),DAY(N1008)),IF(F1008=$U$1,DATE(YEAR(N1008)+1,MONTH(N1008),DAY(N1008)),IF(F1008="ЭМИ ПЧ 50",DATE(YEAR(N1008)+3,MONTH(N1008),DAY(N1008)),"ошибка")))))))</f>
        <v>45987</v>
      </c>
      <c r="P1008" s="52">
        <v>1</v>
      </c>
      <c r="Q1008" s="52"/>
      <c r="R1008" s="52"/>
      <c r="S1008" s="52">
        <v>1</v>
      </c>
      <c r="T1008" s="52">
        <v>1</v>
      </c>
      <c r="U1008" s="52">
        <v>1</v>
      </c>
    </row>
    <row r="1009" spans="1:21" x14ac:dyDescent="0.3">
      <c r="A1009" s="101"/>
      <c r="B1009" s="104"/>
      <c r="C1009" s="104"/>
      <c r="D1009" s="54" t="str">
        <f t="shared" si="30"/>
        <v>Охранник (мобильная группа)</v>
      </c>
      <c r="E1009" s="54" t="str">
        <f t="shared" si="31"/>
        <v>20240217</v>
      </c>
      <c r="F1009" s="64" t="s">
        <v>10</v>
      </c>
      <c r="G1009" s="64"/>
      <c r="H1009" s="64"/>
      <c r="I1009" s="64"/>
      <c r="J1009" s="64"/>
      <c r="K1009" s="64"/>
      <c r="L1009" s="56"/>
      <c r="M1009" s="57">
        <v>1</v>
      </c>
      <c r="N1009" s="59">
        <v>45622</v>
      </c>
      <c r="O1009" s="58">
        <f>IF(F1009=$P$1,DATE(YEAR(N1009)+1,MONTH(N1009),DAY(N1009)),IF(F1009=$Q$1,DATE(YEAR(N1009)+1,MONTH(N1009),DAY(N1009)),IF(F1009=$R$1,DATE(YEAR(N1009)+3,MONTH(N1009),DAY(N1009)),IF(F1009=$S$1,DATE(YEAR(N1009)+1,MONTH(N1009),DAY(N1009)),IF(F1009=$T$1,DATE(YEAR(N1009)+1,MONTH(N1009),DAY(N1009)),IF(F1009=$U$1,DATE(YEAR(N1009)+1,MONTH(N1009),DAY(N1009)),IF(F1009="ЭМИ ПЧ 50",DATE(YEAR(N1009)+3,MONTH(N1009),DAY(N1009)),"ошибка")))))))</f>
        <v>45987</v>
      </c>
      <c r="P1009" s="52"/>
      <c r="Q1009" s="52"/>
      <c r="R1009" s="52"/>
      <c r="S1009" s="52"/>
      <c r="T1009" s="52"/>
      <c r="U1009" s="52"/>
    </row>
    <row r="1010" spans="1:21" x14ac:dyDescent="0.3">
      <c r="A1010" s="101"/>
      <c r="B1010" s="104"/>
      <c r="C1010" s="104"/>
      <c r="D1010" s="54" t="str">
        <f t="shared" si="30"/>
        <v>Охранник (мобильная группа)</v>
      </c>
      <c r="E1010" s="54" t="str">
        <f t="shared" si="31"/>
        <v>20240217</v>
      </c>
      <c r="F1010" s="64" t="s">
        <v>927</v>
      </c>
      <c r="G1010" s="64"/>
      <c r="H1010" s="64"/>
      <c r="I1010" s="64"/>
      <c r="J1010" s="64"/>
      <c r="K1010" s="64"/>
      <c r="L1010" s="56"/>
      <c r="M1010" s="57">
        <v>1</v>
      </c>
      <c r="N1010" s="58">
        <v>45622</v>
      </c>
      <c r="O1010" s="58">
        <f>IF(F1010=$P$1,DATE(YEAR(N1010)+1,MONTH(N1010),DAY(N1010)),IF(F1010=$Q$1,DATE(YEAR(N1010)+1,MONTH(N1010),DAY(N1010)),IF(F1010=$R$1,DATE(YEAR(N1010)+3,MONTH(N1010),DAY(N1010)),IF(F1010=$S$1,DATE(YEAR(N1010)+1,MONTH(N1010),DAY(N1010)),IF(F1010=$T$1,DATE(YEAR(N1010)+1,MONTH(N1010),DAY(N1010)),IF(F1010=$U$1,DATE(YEAR(N1010)+1,MONTH(N1010),DAY(N1010)),IF(F1010="ЭМИ ПЧ 50",DATE(YEAR(N1010)+3,MONTH(N1010),DAY(N1010)),"ошибка")))))))</f>
        <v>45987</v>
      </c>
      <c r="P1010" s="52"/>
      <c r="Q1010" s="52"/>
      <c r="R1010" s="52"/>
      <c r="S1010" s="52"/>
      <c r="T1010" s="52"/>
      <c r="U1010" s="52"/>
    </row>
    <row r="1011" spans="1:21" x14ac:dyDescent="0.3">
      <c r="A1011" s="101"/>
      <c r="B1011" s="104"/>
      <c r="C1011" s="104"/>
      <c r="D1011" s="54" t="str">
        <f t="shared" si="30"/>
        <v>Охранник (мобильная группа)</v>
      </c>
      <c r="E1011" s="54" t="str">
        <f t="shared" si="31"/>
        <v>20240217</v>
      </c>
      <c r="F1011" s="64" t="s">
        <v>925</v>
      </c>
      <c r="G1011" s="64"/>
      <c r="H1011" s="64"/>
      <c r="I1011" s="64"/>
      <c r="J1011" s="64"/>
      <c r="K1011" s="64"/>
      <c r="L1011" s="56"/>
      <c r="M1011" s="57">
        <v>1</v>
      </c>
      <c r="N1011" s="59">
        <v>45622</v>
      </c>
      <c r="O1011" s="58">
        <f>IF(F1011=$P$1,DATE(YEAR(N1011)+1,MONTH(N1011),DAY(N1011)),IF(F1011=$Q$1,DATE(YEAR(N1011)+1,MONTH(N1011),DAY(N1011)),IF(F1011=$R$1,DATE(YEAR(N1011)+3,MONTH(N1011),DAY(N1011)),IF(F1011=$S$1,DATE(YEAR(N1011)+1,MONTH(N1011),DAY(N1011)),IF(F1011=$T$1,DATE(YEAR(N1011)+1,MONTH(N1011),DAY(N1011)),IF(F1011=$U$1,DATE(YEAR(N1011)+1,MONTH(N1011),DAY(N1011)),IF(F1011="ЭМИ ПЧ 50",DATE(YEAR(N1011)+3,MONTH(N1011),DAY(N1011)),"ошибка")))))))</f>
        <v>45987</v>
      </c>
      <c r="P1011" s="52"/>
      <c r="Q1011" s="52"/>
      <c r="R1011" s="52"/>
      <c r="S1011" s="52"/>
      <c r="T1011" s="52"/>
      <c r="U1011" s="52"/>
    </row>
    <row r="1012" spans="1:21" ht="27.6" x14ac:dyDescent="0.3">
      <c r="A1012" s="101">
        <f>MAX($A$2:A1011)+1</f>
        <v>621</v>
      </c>
      <c r="B1012" s="104" t="s">
        <v>696</v>
      </c>
      <c r="C1012" s="104" t="s">
        <v>954</v>
      </c>
      <c r="D1012" s="54" t="str">
        <f t="shared" si="30"/>
        <v>Старший охранник (мобильная группа)</v>
      </c>
      <c r="E1012" s="54" t="str">
        <f t="shared" si="31"/>
        <v>12020106</v>
      </c>
      <c r="F1012" s="64" t="s">
        <v>205</v>
      </c>
      <c r="G1012" s="64"/>
      <c r="H1012" s="64"/>
      <c r="I1012" s="64"/>
      <c r="J1012" s="64"/>
      <c r="K1012" s="64"/>
      <c r="L1012" s="56"/>
      <c r="M1012" s="57">
        <v>1</v>
      </c>
      <c r="N1012" s="58">
        <v>45622</v>
      </c>
      <c r="O1012" s="58">
        <f>IF(F1012=$P$1,DATE(YEAR(N1012)+1,MONTH(N1012),DAY(N1012)),IF(F1012=$Q$1,DATE(YEAR(N1012)+1,MONTH(N1012),DAY(N1012)),IF(F1012=$R$1,DATE(YEAR(N1012)+3,MONTH(N1012),DAY(N1012)),IF(F1012=$S$1,DATE(YEAR(N1012)+1,MONTH(N1012),DAY(N1012)),IF(F1012=$T$1,DATE(YEAR(N1012)+1,MONTH(N1012),DAY(N1012)),IF(F1012=$U$1,DATE(YEAR(N1012)+1,MONTH(N1012),DAY(N1012)),IF(F1012="ЭМИ ПЧ 50",DATE(YEAR(N1012)+3,MONTH(N1012),DAY(N1012)),"ошибка")))))))</f>
        <v>45987</v>
      </c>
      <c r="P1012" s="52">
        <v>1</v>
      </c>
      <c r="Q1012" s="52"/>
      <c r="R1012" s="52"/>
      <c r="S1012" s="52">
        <v>1</v>
      </c>
      <c r="T1012" s="52">
        <v>1</v>
      </c>
      <c r="U1012" s="52">
        <v>1</v>
      </c>
    </row>
    <row r="1013" spans="1:21" ht="27.6" x14ac:dyDescent="0.3">
      <c r="A1013" s="101"/>
      <c r="B1013" s="104"/>
      <c r="C1013" s="104"/>
      <c r="D1013" s="54" t="str">
        <f t="shared" si="30"/>
        <v>Старший охранник (мобильная группа)</v>
      </c>
      <c r="E1013" s="54" t="str">
        <f t="shared" si="31"/>
        <v>12020106</v>
      </c>
      <c r="F1013" s="64" t="s">
        <v>10</v>
      </c>
      <c r="G1013" s="64"/>
      <c r="H1013" s="64"/>
      <c r="I1013" s="64"/>
      <c r="J1013" s="64"/>
      <c r="K1013" s="64"/>
      <c r="L1013" s="56"/>
      <c r="M1013" s="57">
        <v>1</v>
      </c>
      <c r="N1013" s="59">
        <v>45622</v>
      </c>
      <c r="O1013" s="58">
        <f>IF(F1013=$P$1,DATE(YEAR(N1013)+1,MONTH(N1013),DAY(N1013)),IF(F1013=$Q$1,DATE(YEAR(N1013)+1,MONTH(N1013),DAY(N1013)),IF(F1013=$R$1,DATE(YEAR(N1013)+3,MONTH(N1013),DAY(N1013)),IF(F1013=$S$1,DATE(YEAR(N1013)+1,MONTH(N1013),DAY(N1013)),IF(F1013=$T$1,DATE(YEAR(N1013)+1,MONTH(N1013),DAY(N1013)),IF(F1013=$U$1,DATE(YEAR(N1013)+1,MONTH(N1013),DAY(N1013)),IF(F1013="ЭМИ ПЧ 50",DATE(YEAR(N1013)+3,MONTH(N1013),DAY(N1013)),"ошибка")))))))</f>
        <v>45987</v>
      </c>
      <c r="P1013" s="52"/>
      <c r="Q1013" s="52"/>
      <c r="R1013" s="52"/>
      <c r="S1013" s="52"/>
      <c r="T1013" s="52"/>
      <c r="U1013" s="52"/>
    </row>
    <row r="1014" spans="1:21" ht="27.6" x14ac:dyDescent="0.3">
      <c r="A1014" s="101"/>
      <c r="B1014" s="104"/>
      <c r="C1014" s="104"/>
      <c r="D1014" s="54" t="str">
        <f t="shared" si="30"/>
        <v>Старший охранник (мобильная группа)</v>
      </c>
      <c r="E1014" s="54" t="str">
        <f t="shared" si="31"/>
        <v>12020106</v>
      </c>
      <c r="F1014" s="64" t="s">
        <v>927</v>
      </c>
      <c r="G1014" s="64"/>
      <c r="H1014" s="64"/>
      <c r="I1014" s="64"/>
      <c r="J1014" s="64"/>
      <c r="K1014" s="64"/>
      <c r="L1014" s="56"/>
      <c r="M1014" s="57">
        <v>1</v>
      </c>
      <c r="N1014" s="58">
        <v>45622</v>
      </c>
      <c r="O1014" s="58">
        <f>IF(F1014=$P$1,DATE(YEAR(N1014)+1,MONTH(N1014),DAY(N1014)),IF(F1014=$Q$1,DATE(YEAR(N1014)+1,MONTH(N1014),DAY(N1014)),IF(F1014=$R$1,DATE(YEAR(N1014)+3,MONTH(N1014),DAY(N1014)),IF(F1014=$S$1,DATE(YEAR(N1014)+1,MONTH(N1014),DAY(N1014)),IF(F1014=$T$1,DATE(YEAR(N1014)+1,MONTH(N1014),DAY(N1014)),IF(F1014=$U$1,DATE(YEAR(N1014)+1,MONTH(N1014),DAY(N1014)),IF(F1014="ЭМИ ПЧ 50",DATE(YEAR(N1014)+3,MONTH(N1014),DAY(N1014)),"ошибка")))))))</f>
        <v>45987</v>
      </c>
      <c r="P1014" s="52"/>
      <c r="Q1014" s="52"/>
      <c r="R1014" s="52"/>
      <c r="S1014" s="52"/>
      <c r="T1014" s="52"/>
      <c r="U1014" s="52"/>
    </row>
    <row r="1015" spans="1:21" ht="27.6" x14ac:dyDescent="0.3">
      <c r="A1015" s="101"/>
      <c r="B1015" s="104"/>
      <c r="C1015" s="104"/>
      <c r="D1015" s="54" t="str">
        <f t="shared" si="30"/>
        <v>Старший охранник (мобильная группа)</v>
      </c>
      <c r="E1015" s="54" t="str">
        <f t="shared" si="31"/>
        <v>12020106</v>
      </c>
      <c r="F1015" s="64" t="s">
        <v>925</v>
      </c>
      <c r="G1015" s="64"/>
      <c r="H1015" s="64"/>
      <c r="I1015" s="64"/>
      <c r="J1015" s="64"/>
      <c r="K1015" s="64"/>
      <c r="L1015" s="56"/>
      <c r="M1015" s="57">
        <v>1</v>
      </c>
      <c r="N1015" s="59">
        <v>45622</v>
      </c>
      <c r="O1015" s="58">
        <f>IF(F1015=$P$1,DATE(YEAR(N1015)+1,MONTH(N1015),DAY(N1015)),IF(F1015=$Q$1,DATE(YEAR(N1015)+1,MONTH(N1015),DAY(N1015)),IF(F1015=$R$1,DATE(YEAR(N1015)+3,MONTH(N1015),DAY(N1015)),IF(F1015=$S$1,DATE(YEAR(N1015)+1,MONTH(N1015),DAY(N1015)),IF(F1015=$T$1,DATE(YEAR(N1015)+1,MONTH(N1015),DAY(N1015)),IF(F1015=$U$1,DATE(YEAR(N1015)+1,MONTH(N1015),DAY(N1015)),IF(F1015="ЭМИ ПЧ 50",DATE(YEAR(N1015)+3,MONTH(N1015),DAY(N1015)),"ошибка")))))))</f>
        <v>45987</v>
      </c>
      <c r="P1015" s="52"/>
      <c r="Q1015" s="52"/>
      <c r="R1015" s="52"/>
      <c r="S1015" s="52"/>
      <c r="T1015" s="52"/>
      <c r="U1015" s="52"/>
    </row>
    <row r="1016" spans="1:21" ht="41.4" x14ac:dyDescent="0.3">
      <c r="A1016" s="52">
        <f>MAX($A$2:A1015)+1</f>
        <v>622</v>
      </c>
      <c r="B1016" s="54" t="s">
        <v>696</v>
      </c>
      <c r="C1016" s="54" t="s">
        <v>706</v>
      </c>
      <c r="D1016" s="54" t="str">
        <f t="shared" si="30"/>
        <v>Охранник</v>
      </c>
      <c r="E1016" s="54" t="str">
        <f t="shared" si="31"/>
        <v>12020107</v>
      </c>
      <c r="F1016" s="55" t="s">
        <v>205</v>
      </c>
      <c r="G1016" s="55"/>
      <c r="H1016" s="55"/>
      <c r="I1016" s="55"/>
      <c r="J1016" s="55"/>
      <c r="K1016" s="55"/>
      <c r="L1016" s="56"/>
      <c r="M1016" s="57">
        <v>1</v>
      </c>
      <c r="N1016" s="58">
        <v>45622</v>
      </c>
      <c r="O1016" s="58">
        <f>IF(F1016=$P$1,DATE(YEAR(N1016)+1,MONTH(N1016),DAY(N1016)),IF(F1016=$Q$1,DATE(YEAR(N1016)+1,MONTH(N1016),DAY(N1016)),IF(F1016=$R$1,DATE(YEAR(N1016)+3,MONTH(N1016),DAY(N1016)),IF(F1016=$S$1,DATE(YEAR(N1016)+1,MONTH(N1016),DAY(N1016)),IF(F1016=$T$1,DATE(YEAR(N1016)+1,MONTH(N1016),DAY(N1016)),IF(F1016=$U$1,DATE(YEAR(N1016)+1,MONTH(N1016),DAY(N1016)),IF(F1016="ЭМИ ПЧ 50",DATE(YEAR(N1016)+3,MONTH(N1016),DAY(N1016)),"ошибка")))))))</f>
        <v>45987</v>
      </c>
      <c r="P1016" s="52">
        <v>1</v>
      </c>
      <c r="Q1016" s="52"/>
      <c r="R1016" s="52"/>
      <c r="S1016" s="52"/>
      <c r="T1016" s="52"/>
      <c r="U1016" s="52"/>
    </row>
    <row r="1017" spans="1:21" ht="41.4" x14ac:dyDescent="0.3">
      <c r="A1017" s="52">
        <f>MAX($A$2:A1016)+1</f>
        <v>623</v>
      </c>
      <c r="B1017" s="53" t="s">
        <v>707</v>
      </c>
      <c r="C1017" s="60" t="s">
        <v>708</v>
      </c>
      <c r="D1017" s="60" t="str">
        <f t="shared" si="30"/>
        <v>Начальник отделения</v>
      </c>
      <c r="E1017" s="60" t="str">
        <f t="shared" si="31"/>
        <v>20230231</v>
      </c>
      <c r="F1017" s="55" t="s">
        <v>205</v>
      </c>
      <c r="G1017" s="55"/>
      <c r="H1017" s="55"/>
      <c r="I1017" s="55"/>
      <c r="J1017" s="55"/>
      <c r="K1017" s="55"/>
      <c r="L1017" s="56"/>
      <c r="M1017" s="57">
        <v>1</v>
      </c>
      <c r="N1017" s="59">
        <v>45622</v>
      </c>
      <c r="O1017" s="58">
        <f>IF(F1017=$P$1,DATE(YEAR(N1017)+1,MONTH(N1017),DAY(N1017)),IF(F1017=$Q$1,DATE(YEAR(N1017)+1,MONTH(N1017),DAY(N1017)),IF(F1017=$R$1,DATE(YEAR(N1017)+3,MONTH(N1017),DAY(N1017)),IF(F1017=$S$1,DATE(YEAR(N1017)+1,MONTH(N1017),DAY(N1017)),IF(F1017=$T$1,DATE(YEAR(N1017)+1,MONTH(N1017),DAY(N1017)),IF(F1017=$U$1,DATE(YEAR(N1017)+1,MONTH(N1017),DAY(N1017)),IF(F1017="ЭМИ ПЧ 50",DATE(YEAR(N1017)+3,MONTH(N1017),DAY(N1017)),"ошибка")))))))</f>
        <v>45987</v>
      </c>
      <c r="P1017" s="52">
        <v>1</v>
      </c>
      <c r="Q1017" s="52"/>
      <c r="R1017" s="52"/>
      <c r="S1017" s="52"/>
      <c r="T1017" s="52"/>
      <c r="U1017" s="52"/>
    </row>
    <row r="1018" spans="1:21" ht="41.4" x14ac:dyDescent="0.3">
      <c r="A1018" s="52">
        <f>MAX($A$2:A1017)+1</f>
        <v>624</v>
      </c>
      <c r="B1018" s="54" t="s">
        <v>696</v>
      </c>
      <c r="C1018" s="60" t="s">
        <v>709</v>
      </c>
      <c r="D1018" s="60" t="str">
        <f t="shared" si="30"/>
        <v>Заместитель начальника отделения</v>
      </c>
      <c r="E1018" s="60" t="str">
        <f t="shared" si="31"/>
        <v>12020103</v>
      </c>
      <c r="F1018" s="55" t="s">
        <v>205</v>
      </c>
      <c r="G1018" s="55"/>
      <c r="H1018" s="55"/>
      <c r="I1018" s="55"/>
      <c r="J1018" s="55"/>
      <c r="K1018" s="55"/>
      <c r="L1018" s="56"/>
      <c r="M1018" s="57">
        <v>1</v>
      </c>
      <c r="N1018" s="58">
        <v>45622</v>
      </c>
      <c r="O1018" s="58">
        <f>IF(F1018=$P$1,DATE(YEAR(N1018)+1,MONTH(N1018),DAY(N1018)),IF(F1018=$Q$1,DATE(YEAR(N1018)+1,MONTH(N1018),DAY(N1018)),IF(F1018=$R$1,DATE(YEAR(N1018)+3,MONTH(N1018),DAY(N1018)),IF(F1018=$S$1,DATE(YEAR(N1018)+1,MONTH(N1018),DAY(N1018)),IF(F1018=$T$1,DATE(YEAR(N1018)+1,MONTH(N1018),DAY(N1018)),IF(F1018=$U$1,DATE(YEAR(N1018)+1,MONTH(N1018),DAY(N1018)),IF(F1018="ЭМИ ПЧ 50",DATE(YEAR(N1018)+3,MONTH(N1018),DAY(N1018)),"ошибка")))))))</f>
        <v>45987</v>
      </c>
      <c r="P1018" s="52">
        <v>1</v>
      </c>
      <c r="Q1018" s="52"/>
      <c r="R1018" s="52"/>
      <c r="S1018" s="52"/>
      <c r="T1018" s="52"/>
      <c r="U1018" s="52"/>
    </row>
    <row r="1019" spans="1:21" ht="41.4" x14ac:dyDescent="0.3">
      <c r="A1019" s="52">
        <f>MAX($A$2:A1018)+1</f>
        <v>625</v>
      </c>
      <c r="B1019" s="53" t="s">
        <v>707</v>
      </c>
      <c r="C1019" s="60" t="s">
        <v>710</v>
      </c>
      <c r="D1019" s="60" t="str">
        <f t="shared" si="30"/>
        <v>Старший охранник</v>
      </c>
      <c r="E1019" s="60" t="str">
        <f t="shared" si="31"/>
        <v>20230232</v>
      </c>
      <c r="F1019" s="55" t="s">
        <v>205</v>
      </c>
      <c r="G1019" s="55"/>
      <c r="H1019" s="55"/>
      <c r="I1019" s="55"/>
      <c r="J1019" s="55"/>
      <c r="K1019" s="55"/>
      <c r="L1019" s="56"/>
      <c r="M1019" s="57">
        <v>1</v>
      </c>
      <c r="N1019" s="59">
        <v>45622</v>
      </c>
      <c r="O1019" s="58">
        <f>IF(F1019=$P$1,DATE(YEAR(N1019)+1,MONTH(N1019),DAY(N1019)),IF(F1019=$Q$1,DATE(YEAR(N1019)+1,MONTH(N1019),DAY(N1019)),IF(F1019=$R$1,DATE(YEAR(N1019)+3,MONTH(N1019),DAY(N1019)),IF(F1019=$S$1,DATE(YEAR(N1019)+1,MONTH(N1019),DAY(N1019)),IF(F1019=$T$1,DATE(YEAR(N1019)+1,MONTH(N1019),DAY(N1019)),IF(F1019=$U$1,DATE(YEAR(N1019)+1,MONTH(N1019),DAY(N1019)),IF(F1019="ЭМИ ПЧ 50",DATE(YEAR(N1019)+3,MONTH(N1019),DAY(N1019)),"ошибка")))))))</f>
        <v>45987</v>
      </c>
      <c r="P1019" s="52">
        <v>1</v>
      </c>
      <c r="Q1019" s="52"/>
      <c r="R1019" s="52"/>
      <c r="S1019" s="52"/>
      <c r="T1019" s="52"/>
      <c r="U1019" s="52"/>
    </row>
    <row r="1020" spans="1:21" ht="41.4" x14ac:dyDescent="0.3">
      <c r="A1020" s="52">
        <f>MAX($A$2:A1019)+1</f>
        <v>626</v>
      </c>
      <c r="B1020" s="54" t="s">
        <v>707</v>
      </c>
      <c r="C1020" s="54" t="s">
        <v>711</v>
      </c>
      <c r="D1020" s="54" t="str">
        <f t="shared" si="30"/>
        <v>Охранник</v>
      </c>
      <c r="E1020" s="54" t="str">
        <f t="shared" si="31"/>
        <v>12020108</v>
      </c>
      <c r="F1020" s="55" t="s">
        <v>205</v>
      </c>
      <c r="G1020" s="55"/>
      <c r="H1020" s="55"/>
      <c r="I1020" s="55"/>
      <c r="J1020" s="55"/>
      <c r="K1020" s="55"/>
      <c r="L1020" s="56"/>
      <c r="M1020" s="57">
        <v>1</v>
      </c>
      <c r="N1020" s="58">
        <v>45622</v>
      </c>
      <c r="O1020" s="58">
        <f>IF(F1020=$P$1,DATE(YEAR(N1020)+1,MONTH(N1020),DAY(N1020)),IF(F1020=$Q$1,DATE(YEAR(N1020)+1,MONTH(N1020),DAY(N1020)),IF(F1020=$R$1,DATE(YEAR(N1020)+3,MONTH(N1020),DAY(N1020)),IF(F1020=$S$1,DATE(YEAR(N1020)+1,MONTH(N1020),DAY(N1020)),IF(F1020=$T$1,DATE(YEAR(N1020)+1,MONTH(N1020),DAY(N1020)),IF(F1020=$U$1,DATE(YEAR(N1020)+1,MONTH(N1020),DAY(N1020)),IF(F1020="ЭМИ ПЧ 50",DATE(YEAR(N1020)+3,MONTH(N1020),DAY(N1020)),"ошибка")))))))</f>
        <v>45987</v>
      </c>
      <c r="P1020" s="52">
        <v>1</v>
      </c>
      <c r="Q1020" s="52"/>
      <c r="R1020" s="52"/>
      <c r="S1020" s="52"/>
      <c r="T1020" s="52"/>
      <c r="U1020" s="52"/>
    </row>
    <row r="1021" spans="1:21" x14ac:dyDescent="0.3">
      <c r="A1021" s="101">
        <f>MAX($A$2:A1020)+1</f>
        <v>627</v>
      </c>
      <c r="B1021" s="102" t="s">
        <v>707</v>
      </c>
      <c r="C1021" s="103" t="s">
        <v>712</v>
      </c>
      <c r="D1021" s="60" t="str">
        <f t="shared" si="30"/>
        <v>Охранник</v>
      </c>
      <c r="E1021" s="60" t="str">
        <f t="shared" si="31"/>
        <v>20240218</v>
      </c>
      <c r="F1021" s="55" t="s">
        <v>205</v>
      </c>
      <c r="G1021" s="55"/>
      <c r="H1021" s="55"/>
      <c r="I1021" s="55"/>
      <c r="J1021" s="55"/>
      <c r="K1021" s="55"/>
      <c r="L1021" s="56"/>
      <c r="M1021" s="57">
        <v>1</v>
      </c>
      <c r="N1021" s="59">
        <v>45622</v>
      </c>
      <c r="O1021" s="58">
        <f>IF(F1021=$P$1,DATE(YEAR(N1021)+1,MONTH(N1021),DAY(N1021)),IF(F1021=$Q$1,DATE(YEAR(N1021)+1,MONTH(N1021),DAY(N1021)),IF(F1021=$R$1,DATE(YEAR(N1021)+3,MONTH(N1021),DAY(N1021)),IF(F1021=$S$1,DATE(YEAR(N1021)+1,MONTH(N1021),DAY(N1021)),IF(F1021=$T$1,DATE(YEAR(N1021)+1,MONTH(N1021),DAY(N1021)),IF(F1021=$U$1,DATE(YEAR(N1021)+1,MONTH(N1021),DAY(N1021)),IF(F1021="ЭМИ ПЧ 50",DATE(YEAR(N1021)+3,MONTH(N1021),DAY(N1021)),"ошибка")))))))</f>
        <v>45987</v>
      </c>
      <c r="P1021" s="52">
        <v>1</v>
      </c>
      <c r="Q1021" s="52">
        <v>1</v>
      </c>
      <c r="R1021" s="52"/>
      <c r="S1021" s="52"/>
      <c r="T1021" s="52"/>
      <c r="U1021" s="52"/>
    </row>
    <row r="1022" spans="1:21" x14ac:dyDescent="0.3">
      <c r="A1022" s="101"/>
      <c r="B1022" s="102"/>
      <c r="C1022" s="103"/>
      <c r="D1022" s="60" t="str">
        <f t="shared" si="30"/>
        <v>Охранник</v>
      </c>
      <c r="E1022" s="60" t="str">
        <f t="shared" si="31"/>
        <v>20240218</v>
      </c>
      <c r="F1022" s="55" t="s">
        <v>926</v>
      </c>
      <c r="G1022" s="55"/>
      <c r="H1022" s="55"/>
      <c r="I1022" s="55"/>
      <c r="J1022" s="55"/>
      <c r="K1022" s="55"/>
      <c r="L1022" s="56"/>
      <c r="M1022" s="57">
        <v>1</v>
      </c>
      <c r="N1022" s="58">
        <v>45622</v>
      </c>
      <c r="O1022" s="58">
        <f>IF(F1022=$P$1,DATE(YEAR(N1022)+1,MONTH(N1022),DAY(N1022)),IF(F1022=$Q$1,DATE(YEAR(N1022)+1,MONTH(N1022),DAY(N1022)),IF(F1022=$R$1,DATE(YEAR(N1022)+3,MONTH(N1022),DAY(N1022)),IF(F1022=$S$1,DATE(YEAR(N1022)+1,MONTH(N1022),DAY(N1022)),IF(F1022=$T$1,DATE(YEAR(N1022)+1,MONTH(N1022),DAY(N1022)),IF(F1022=$U$1,DATE(YEAR(N1022)+1,MONTH(N1022),DAY(N1022)),IF(F1022="ЭМИ ПЧ 50",DATE(YEAR(N1022)+3,MONTH(N1022),DAY(N1022)),"ошибка")))))))</f>
        <v>45987</v>
      </c>
      <c r="P1022" s="52"/>
      <c r="Q1022" s="52"/>
      <c r="R1022" s="52"/>
      <c r="S1022" s="52"/>
      <c r="T1022" s="52"/>
      <c r="U1022" s="52"/>
    </row>
    <row r="1023" spans="1:21" x14ac:dyDescent="0.3">
      <c r="A1023" s="101">
        <f>MAX($A$2:A1022)+1</f>
        <v>628</v>
      </c>
      <c r="B1023" s="104" t="s">
        <v>707</v>
      </c>
      <c r="C1023" s="103" t="s">
        <v>713</v>
      </c>
      <c r="D1023" s="60" t="str">
        <f t="shared" si="30"/>
        <v>Охранник (подвижный)</v>
      </c>
      <c r="E1023" s="60" t="str">
        <f t="shared" si="31"/>
        <v>20240059</v>
      </c>
      <c r="F1023" s="55" t="s">
        <v>205</v>
      </c>
      <c r="G1023" s="55"/>
      <c r="H1023" s="55"/>
      <c r="I1023" s="55"/>
      <c r="J1023" s="55"/>
      <c r="K1023" s="55"/>
      <c r="L1023" s="56"/>
      <c r="M1023" s="57">
        <v>1</v>
      </c>
      <c r="N1023" s="59">
        <v>45622</v>
      </c>
      <c r="O1023" s="58">
        <f>IF(F1023=$P$1,DATE(YEAR(N1023)+1,MONTH(N1023),DAY(N1023)),IF(F1023=$Q$1,DATE(YEAR(N1023)+1,MONTH(N1023),DAY(N1023)),IF(F1023=$R$1,DATE(YEAR(N1023)+3,MONTH(N1023),DAY(N1023)),IF(F1023=$S$1,DATE(YEAR(N1023)+1,MONTH(N1023),DAY(N1023)),IF(F1023=$T$1,DATE(YEAR(N1023)+1,MONTH(N1023),DAY(N1023)),IF(F1023=$U$1,DATE(YEAR(N1023)+1,MONTH(N1023),DAY(N1023)),IF(F1023="ЭМИ ПЧ 50",DATE(YEAR(N1023)+3,MONTH(N1023),DAY(N1023)),"ошибка")))))))</f>
        <v>45987</v>
      </c>
      <c r="P1023" s="52">
        <v>1</v>
      </c>
      <c r="Q1023" s="52">
        <v>1</v>
      </c>
      <c r="R1023" s="52"/>
      <c r="S1023" s="52"/>
      <c r="T1023" s="52"/>
      <c r="U1023" s="52"/>
    </row>
    <row r="1024" spans="1:21" x14ac:dyDescent="0.3">
      <c r="A1024" s="101"/>
      <c r="B1024" s="104"/>
      <c r="C1024" s="103"/>
      <c r="D1024" s="60" t="str">
        <f t="shared" si="30"/>
        <v>Охранник (подвижный)</v>
      </c>
      <c r="E1024" s="60" t="str">
        <f t="shared" si="31"/>
        <v>20240059</v>
      </c>
      <c r="F1024" s="55" t="s">
        <v>926</v>
      </c>
      <c r="G1024" s="55"/>
      <c r="H1024" s="55"/>
      <c r="I1024" s="55"/>
      <c r="J1024" s="55"/>
      <c r="K1024" s="55"/>
      <c r="L1024" s="56"/>
      <c r="M1024" s="57">
        <v>1</v>
      </c>
      <c r="N1024" s="58">
        <v>45622</v>
      </c>
      <c r="O1024" s="58">
        <f>IF(F1024=$P$1,DATE(YEAR(N1024)+1,MONTH(N1024),DAY(N1024)),IF(F1024=$Q$1,DATE(YEAR(N1024)+1,MONTH(N1024),DAY(N1024)),IF(F1024=$R$1,DATE(YEAR(N1024)+3,MONTH(N1024),DAY(N1024)),IF(F1024=$S$1,DATE(YEAR(N1024)+1,MONTH(N1024),DAY(N1024)),IF(F1024=$T$1,DATE(YEAR(N1024)+1,MONTH(N1024),DAY(N1024)),IF(F1024=$U$1,DATE(YEAR(N1024)+1,MONTH(N1024),DAY(N1024)),IF(F1024="ЭМИ ПЧ 50",DATE(YEAR(N1024)+3,MONTH(N1024),DAY(N1024)),"ошибка")))))))</f>
        <v>45987</v>
      </c>
      <c r="P1024" s="52"/>
      <c r="Q1024" s="52"/>
      <c r="R1024" s="52"/>
      <c r="S1024" s="52"/>
      <c r="T1024" s="52"/>
      <c r="U1024" s="52"/>
    </row>
    <row r="1025" spans="1:21" x14ac:dyDescent="0.3">
      <c r="A1025" s="101">
        <f>MAX($A$2:A1024)+1</f>
        <v>629</v>
      </c>
      <c r="B1025" s="102" t="s">
        <v>707</v>
      </c>
      <c r="C1025" s="103" t="s">
        <v>714</v>
      </c>
      <c r="D1025" s="60" t="str">
        <f t="shared" si="30"/>
        <v>Охранник</v>
      </c>
      <c r="E1025" s="60" t="str">
        <f t="shared" si="31"/>
        <v>20240217</v>
      </c>
      <c r="F1025" s="55" t="s">
        <v>205</v>
      </c>
      <c r="G1025" s="55"/>
      <c r="H1025" s="55"/>
      <c r="I1025" s="55"/>
      <c r="J1025" s="55"/>
      <c r="K1025" s="55"/>
      <c r="L1025" s="56"/>
      <c r="M1025" s="57">
        <v>1</v>
      </c>
      <c r="N1025" s="59">
        <v>45622</v>
      </c>
      <c r="O1025" s="58">
        <f>IF(F1025=$P$1,DATE(YEAR(N1025)+1,MONTH(N1025),DAY(N1025)),IF(F1025=$Q$1,DATE(YEAR(N1025)+1,MONTH(N1025),DAY(N1025)),IF(F1025=$R$1,DATE(YEAR(N1025)+3,MONTH(N1025),DAY(N1025)),IF(F1025=$S$1,DATE(YEAR(N1025)+1,MONTH(N1025),DAY(N1025)),IF(F1025=$T$1,DATE(YEAR(N1025)+1,MONTH(N1025),DAY(N1025)),IF(F1025=$U$1,DATE(YEAR(N1025)+1,MONTH(N1025),DAY(N1025)),IF(F1025="ЭМИ ПЧ 50",DATE(YEAR(N1025)+3,MONTH(N1025),DAY(N1025)),"ошибка")))))))</f>
        <v>45987</v>
      </c>
      <c r="P1025" s="52">
        <v>1</v>
      </c>
      <c r="Q1025" s="52">
        <v>1</v>
      </c>
      <c r="R1025" s="52"/>
      <c r="S1025" s="52"/>
      <c r="T1025" s="52"/>
      <c r="U1025" s="52"/>
    </row>
    <row r="1026" spans="1:21" x14ac:dyDescent="0.3">
      <c r="A1026" s="101"/>
      <c r="B1026" s="102"/>
      <c r="C1026" s="103"/>
      <c r="D1026" s="60" t="str">
        <f t="shared" si="30"/>
        <v>Охранник</v>
      </c>
      <c r="E1026" s="60" t="str">
        <f t="shared" si="31"/>
        <v>20240217</v>
      </c>
      <c r="F1026" s="55" t="s">
        <v>926</v>
      </c>
      <c r="G1026" s="55"/>
      <c r="H1026" s="55"/>
      <c r="I1026" s="55"/>
      <c r="J1026" s="55"/>
      <c r="K1026" s="55"/>
      <c r="L1026" s="56"/>
      <c r="M1026" s="57">
        <v>1</v>
      </c>
      <c r="N1026" s="58">
        <v>45622</v>
      </c>
      <c r="O1026" s="58">
        <f>IF(F1026=$P$1,DATE(YEAR(N1026)+1,MONTH(N1026),DAY(N1026)),IF(F1026=$Q$1,DATE(YEAR(N1026)+1,MONTH(N1026),DAY(N1026)),IF(F1026=$R$1,DATE(YEAR(N1026)+3,MONTH(N1026),DAY(N1026)),IF(F1026=$S$1,DATE(YEAR(N1026)+1,MONTH(N1026),DAY(N1026)),IF(F1026=$T$1,DATE(YEAR(N1026)+1,MONTH(N1026),DAY(N1026)),IF(F1026=$U$1,DATE(YEAR(N1026)+1,MONTH(N1026),DAY(N1026)),IF(F1026="ЭМИ ПЧ 50",DATE(YEAR(N1026)+3,MONTH(N1026),DAY(N1026)),"ошибка")))))))</f>
        <v>45987</v>
      </c>
      <c r="P1026" s="52"/>
      <c r="Q1026" s="52"/>
      <c r="R1026" s="52"/>
      <c r="S1026" s="52"/>
      <c r="T1026" s="52"/>
      <c r="U1026" s="52"/>
    </row>
    <row r="1027" spans="1:21" x14ac:dyDescent="0.3">
      <c r="A1027" s="101">
        <f>MAX($A$2:A1026)+1</f>
        <v>630</v>
      </c>
      <c r="B1027" s="102" t="s">
        <v>707</v>
      </c>
      <c r="C1027" s="103" t="s">
        <v>715</v>
      </c>
      <c r="D1027" s="60" t="str">
        <f t="shared" si="30"/>
        <v>Охранник</v>
      </c>
      <c r="E1027" s="60" t="str">
        <f t="shared" si="31"/>
        <v>20240219</v>
      </c>
      <c r="F1027" s="55" t="s">
        <v>205</v>
      </c>
      <c r="G1027" s="55"/>
      <c r="H1027" s="55"/>
      <c r="I1027" s="55"/>
      <c r="J1027" s="55"/>
      <c r="K1027" s="55"/>
      <c r="L1027" s="56"/>
      <c r="M1027" s="57">
        <v>1</v>
      </c>
      <c r="N1027" s="59">
        <v>45622</v>
      </c>
      <c r="O1027" s="58">
        <f>IF(F1027=$P$1,DATE(YEAR(N1027)+1,MONTH(N1027),DAY(N1027)),IF(F1027=$Q$1,DATE(YEAR(N1027)+1,MONTH(N1027),DAY(N1027)),IF(F1027=$R$1,DATE(YEAR(N1027)+3,MONTH(N1027),DAY(N1027)),IF(F1027=$S$1,DATE(YEAR(N1027)+1,MONTH(N1027),DAY(N1027)),IF(F1027=$T$1,DATE(YEAR(N1027)+1,MONTH(N1027),DAY(N1027)),IF(F1027=$U$1,DATE(YEAR(N1027)+1,MONTH(N1027),DAY(N1027)),IF(F1027="ЭМИ ПЧ 50",DATE(YEAR(N1027)+3,MONTH(N1027),DAY(N1027)),"ошибка")))))))</f>
        <v>45987</v>
      </c>
      <c r="P1027" s="52">
        <v>1</v>
      </c>
      <c r="Q1027" s="52">
        <v>1</v>
      </c>
      <c r="R1027" s="52"/>
      <c r="S1027" s="52"/>
      <c r="T1027" s="52"/>
      <c r="U1027" s="52"/>
    </row>
    <row r="1028" spans="1:21" x14ac:dyDescent="0.3">
      <c r="A1028" s="101"/>
      <c r="B1028" s="102"/>
      <c r="C1028" s="103"/>
      <c r="D1028" s="60" t="str">
        <f t="shared" si="30"/>
        <v>Охранник</v>
      </c>
      <c r="E1028" s="60" t="str">
        <f t="shared" si="31"/>
        <v>20240219</v>
      </c>
      <c r="F1028" s="55" t="s">
        <v>926</v>
      </c>
      <c r="G1028" s="55"/>
      <c r="H1028" s="55"/>
      <c r="I1028" s="55"/>
      <c r="J1028" s="55"/>
      <c r="K1028" s="55"/>
      <c r="L1028" s="56"/>
      <c r="M1028" s="57">
        <v>1</v>
      </c>
      <c r="N1028" s="58">
        <v>45622</v>
      </c>
      <c r="O1028" s="58">
        <f>IF(F1028=$P$1,DATE(YEAR(N1028)+1,MONTH(N1028),DAY(N1028)),IF(F1028=$Q$1,DATE(YEAR(N1028)+1,MONTH(N1028),DAY(N1028)),IF(F1028=$R$1,DATE(YEAR(N1028)+3,MONTH(N1028),DAY(N1028)),IF(F1028=$S$1,DATE(YEAR(N1028)+1,MONTH(N1028),DAY(N1028)),IF(F1028=$T$1,DATE(YEAR(N1028)+1,MONTH(N1028),DAY(N1028)),IF(F1028=$U$1,DATE(YEAR(N1028)+1,MONTH(N1028),DAY(N1028)),IF(F1028="ЭМИ ПЧ 50",DATE(YEAR(N1028)+3,MONTH(N1028),DAY(N1028)),"ошибка")))))))</f>
        <v>45987</v>
      </c>
      <c r="P1028" s="52"/>
      <c r="Q1028" s="52"/>
      <c r="R1028" s="52"/>
      <c r="S1028" s="52"/>
      <c r="T1028" s="52"/>
      <c r="U1028" s="52"/>
    </row>
    <row r="1029" spans="1:21" x14ac:dyDescent="0.3">
      <c r="A1029" s="101">
        <f>MAX($A$2:A1028)+1</f>
        <v>631</v>
      </c>
      <c r="B1029" s="102" t="s">
        <v>707</v>
      </c>
      <c r="C1029" s="103" t="s">
        <v>716</v>
      </c>
      <c r="D1029" s="60" t="str">
        <f t="shared" si="30"/>
        <v>Охранник</v>
      </c>
      <c r="E1029" s="60" t="str">
        <f t="shared" si="31"/>
        <v>20240220</v>
      </c>
      <c r="F1029" s="55" t="s">
        <v>205</v>
      </c>
      <c r="G1029" s="55"/>
      <c r="H1029" s="55"/>
      <c r="I1029" s="55"/>
      <c r="J1029" s="55"/>
      <c r="K1029" s="55"/>
      <c r="L1029" s="56"/>
      <c r="M1029" s="57">
        <v>1</v>
      </c>
      <c r="N1029" s="59">
        <v>45622</v>
      </c>
      <c r="O1029" s="58">
        <f>IF(F1029=$P$1,DATE(YEAR(N1029)+1,MONTH(N1029),DAY(N1029)),IF(F1029=$Q$1,DATE(YEAR(N1029)+1,MONTH(N1029),DAY(N1029)),IF(F1029=$R$1,DATE(YEAR(N1029)+3,MONTH(N1029),DAY(N1029)),IF(F1029=$S$1,DATE(YEAR(N1029)+1,MONTH(N1029),DAY(N1029)),IF(F1029=$T$1,DATE(YEAR(N1029)+1,MONTH(N1029),DAY(N1029)),IF(F1029=$U$1,DATE(YEAR(N1029)+1,MONTH(N1029),DAY(N1029)),IF(F1029="ЭМИ ПЧ 50",DATE(YEAR(N1029)+3,MONTH(N1029),DAY(N1029)),"ошибка")))))))</f>
        <v>45987</v>
      </c>
      <c r="P1029" s="52">
        <v>1</v>
      </c>
      <c r="Q1029" s="52">
        <v>1</v>
      </c>
      <c r="R1029" s="52"/>
      <c r="S1029" s="52"/>
      <c r="T1029" s="52"/>
      <c r="U1029" s="52"/>
    </row>
    <row r="1030" spans="1:21" x14ac:dyDescent="0.3">
      <c r="A1030" s="101"/>
      <c r="B1030" s="102"/>
      <c r="C1030" s="103"/>
      <c r="D1030" s="60" t="str">
        <f t="shared" si="30"/>
        <v>Охранник</v>
      </c>
      <c r="E1030" s="60" t="str">
        <f t="shared" si="31"/>
        <v>20240220</v>
      </c>
      <c r="F1030" s="55" t="s">
        <v>926</v>
      </c>
      <c r="G1030" s="55"/>
      <c r="H1030" s="55"/>
      <c r="I1030" s="55"/>
      <c r="J1030" s="55"/>
      <c r="K1030" s="55"/>
      <c r="L1030" s="56"/>
      <c r="M1030" s="57">
        <v>1</v>
      </c>
      <c r="N1030" s="58">
        <v>45622</v>
      </c>
      <c r="O1030" s="58">
        <f>IF(F1030=$P$1,DATE(YEAR(N1030)+1,MONTH(N1030),DAY(N1030)),IF(F1030=$Q$1,DATE(YEAR(N1030)+1,MONTH(N1030),DAY(N1030)),IF(F1030=$R$1,DATE(YEAR(N1030)+3,MONTH(N1030),DAY(N1030)),IF(F1030=$S$1,DATE(YEAR(N1030)+1,MONTH(N1030),DAY(N1030)),IF(F1030=$T$1,DATE(YEAR(N1030)+1,MONTH(N1030),DAY(N1030)),IF(F1030=$U$1,DATE(YEAR(N1030)+1,MONTH(N1030),DAY(N1030)),IF(F1030="ЭМИ ПЧ 50",DATE(YEAR(N1030)+3,MONTH(N1030),DAY(N1030)),"ошибка")))))))</f>
        <v>45987</v>
      </c>
      <c r="P1030" s="52"/>
      <c r="Q1030" s="52"/>
      <c r="R1030" s="52"/>
      <c r="S1030" s="52"/>
      <c r="T1030" s="52"/>
      <c r="U1030" s="52"/>
    </row>
    <row r="1031" spans="1:21" ht="41.4" x14ac:dyDescent="0.3">
      <c r="A1031" s="52">
        <f>MAX($A$2:A1030)+1</f>
        <v>632</v>
      </c>
      <c r="B1031" s="53" t="s">
        <v>717</v>
      </c>
      <c r="C1031" s="60" t="s">
        <v>718</v>
      </c>
      <c r="D1031" s="60" t="str">
        <f t="shared" si="30"/>
        <v>Начальник отделения</v>
      </c>
      <c r="E1031" s="60" t="str">
        <f t="shared" si="31"/>
        <v>20230220</v>
      </c>
      <c r="F1031" s="55" t="s">
        <v>205</v>
      </c>
      <c r="G1031" s="55"/>
      <c r="H1031" s="55"/>
      <c r="I1031" s="55"/>
      <c r="J1031" s="55"/>
      <c r="K1031" s="55"/>
      <c r="L1031" s="56"/>
      <c r="M1031" s="57">
        <v>1</v>
      </c>
      <c r="N1031" s="59">
        <v>45622</v>
      </c>
      <c r="O1031" s="58">
        <f>IF(F1031=$P$1,DATE(YEAR(N1031)+1,MONTH(N1031),DAY(N1031)),IF(F1031=$Q$1,DATE(YEAR(N1031)+1,MONTH(N1031),DAY(N1031)),IF(F1031=$R$1,DATE(YEAR(N1031)+3,MONTH(N1031),DAY(N1031)),IF(F1031=$S$1,DATE(YEAR(N1031)+1,MONTH(N1031),DAY(N1031)),IF(F1031=$T$1,DATE(YEAR(N1031)+1,MONTH(N1031),DAY(N1031)),IF(F1031=$U$1,DATE(YEAR(N1031)+1,MONTH(N1031),DAY(N1031)),IF(F1031="ЭМИ ПЧ 50",DATE(YEAR(N1031)+3,MONTH(N1031),DAY(N1031)),"ошибка")))))))</f>
        <v>45987</v>
      </c>
      <c r="P1031" s="52">
        <v>1</v>
      </c>
      <c r="Q1031" s="52"/>
      <c r="R1031" s="52"/>
      <c r="S1031" s="52"/>
      <c r="T1031" s="52"/>
      <c r="U1031" s="52"/>
    </row>
    <row r="1032" spans="1:21" ht="41.4" x14ac:dyDescent="0.3">
      <c r="A1032" s="52">
        <f>MAX($A$2:A1031)+1</f>
        <v>633</v>
      </c>
      <c r="B1032" s="53" t="s">
        <v>717</v>
      </c>
      <c r="C1032" s="60" t="s">
        <v>719</v>
      </c>
      <c r="D1032" s="60" t="str">
        <f t="shared" si="30"/>
        <v>Заместитель начальника отделения</v>
      </c>
      <c r="E1032" s="60" t="str">
        <f t="shared" si="31"/>
        <v>20230221</v>
      </c>
      <c r="F1032" s="55" t="s">
        <v>205</v>
      </c>
      <c r="G1032" s="55"/>
      <c r="H1032" s="55"/>
      <c r="I1032" s="55"/>
      <c r="J1032" s="55"/>
      <c r="K1032" s="55"/>
      <c r="L1032" s="56"/>
      <c r="M1032" s="57">
        <v>1</v>
      </c>
      <c r="N1032" s="58">
        <v>45622</v>
      </c>
      <c r="O1032" s="58">
        <f>IF(F1032=$P$1,DATE(YEAR(N1032)+1,MONTH(N1032),DAY(N1032)),IF(F1032=$Q$1,DATE(YEAR(N1032)+1,MONTH(N1032),DAY(N1032)),IF(F1032=$R$1,DATE(YEAR(N1032)+3,MONTH(N1032),DAY(N1032)),IF(F1032=$S$1,DATE(YEAR(N1032)+1,MONTH(N1032),DAY(N1032)),IF(F1032=$T$1,DATE(YEAR(N1032)+1,MONTH(N1032),DAY(N1032)),IF(F1032=$U$1,DATE(YEAR(N1032)+1,MONTH(N1032),DAY(N1032)),IF(F1032="ЭМИ ПЧ 50",DATE(YEAR(N1032)+3,MONTH(N1032),DAY(N1032)),"ошибка")))))))</f>
        <v>45987</v>
      </c>
      <c r="P1032" s="52">
        <v>1</v>
      </c>
      <c r="Q1032" s="52"/>
      <c r="R1032" s="52"/>
      <c r="S1032" s="52"/>
      <c r="T1032" s="52"/>
      <c r="U1032" s="52"/>
    </row>
    <row r="1033" spans="1:21" ht="41.4" x14ac:dyDescent="0.3">
      <c r="A1033" s="52">
        <f>MAX($A$2:A1032)+1</f>
        <v>634</v>
      </c>
      <c r="B1033" s="53" t="s">
        <v>717</v>
      </c>
      <c r="C1033" s="60" t="s">
        <v>720</v>
      </c>
      <c r="D1033" s="60" t="str">
        <f t="shared" si="30"/>
        <v>Старший охранник (КПП №1)</v>
      </c>
      <c r="E1033" s="60" t="str">
        <f t="shared" si="31"/>
        <v>20230222</v>
      </c>
      <c r="F1033" s="55" t="s">
        <v>205</v>
      </c>
      <c r="G1033" s="55"/>
      <c r="H1033" s="55"/>
      <c r="I1033" s="55"/>
      <c r="J1033" s="55"/>
      <c r="K1033" s="55"/>
      <c r="L1033" s="56"/>
      <c r="M1033" s="57">
        <v>1</v>
      </c>
      <c r="N1033" s="59">
        <v>45622</v>
      </c>
      <c r="O1033" s="58">
        <f>IF(F1033=$P$1,DATE(YEAR(N1033)+1,MONTH(N1033),DAY(N1033)),IF(F1033=$Q$1,DATE(YEAR(N1033)+1,MONTH(N1033),DAY(N1033)),IF(F1033=$R$1,DATE(YEAR(N1033)+3,MONTH(N1033),DAY(N1033)),IF(F1033=$S$1,DATE(YEAR(N1033)+1,MONTH(N1033),DAY(N1033)),IF(F1033=$T$1,DATE(YEAR(N1033)+1,MONTH(N1033),DAY(N1033)),IF(F1033=$U$1,DATE(YEAR(N1033)+1,MONTH(N1033),DAY(N1033)),IF(F1033="ЭМИ ПЧ 50",DATE(YEAR(N1033)+3,MONTH(N1033),DAY(N1033)),"ошибка")))))))</f>
        <v>45987</v>
      </c>
      <c r="P1033" s="52">
        <v>1</v>
      </c>
      <c r="Q1033" s="52"/>
      <c r="R1033" s="52"/>
      <c r="S1033" s="52"/>
      <c r="T1033" s="52"/>
      <c r="U1033" s="52"/>
    </row>
    <row r="1034" spans="1:21" ht="41.4" x14ac:dyDescent="0.3">
      <c r="A1034" s="52">
        <f>MAX($A$2:A1033)+1</f>
        <v>635</v>
      </c>
      <c r="B1034" s="54" t="s">
        <v>717</v>
      </c>
      <c r="C1034" s="54" t="s">
        <v>721</v>
      </c>
      <c r="D1034" s="54" t="str">
        <f t="shared" ref="D1034:D1097" si="32">IF(IFERROR(MID(C1034,1,SEARCH(CHAR(10),C1034,1)-1),0)=0,D1033,MID(C1034,1,SEARCH(CHAR(10),C1034,1)-1))</f>
        <v>Старший охранник (ЦПО КПП )</v>
      </c>
      <c r="E1034" s="54" t="str">
        <f t="shared" ref="E1034:E1097" si="33">IF(IFERROR(MID(C1034,SEARCH(CHAR(10),C1034,1)+1,LEN(C1034)-LEN(D1034)),0)=0,E1033,MID(C1034,SEARCH(CHAR(10),C1034,1)+1,LEN(C1034)-LEN(D1034)))</f>
        <v>12020109</v>
      </c>
      <c r="F1034" s="55" t="s">
        <v>205</v>
      </c>
      <c r="G1034" s="55"/>
      <c r="H1034" s="55"/>
      <c r="I1034" s="55"/>
      <c r="J1034" s="55"/>
      <c r="K1034" s="55"/>
      <c r="L1034" s="56"/>
      <c r="M1034" s="57">
        <v>1</v>
      </c>
      <c r="N1034" s="58">
        <v>45622</v>
      </c>
      <c r="O1034" s="58">
        <f>IF(F1034=$P$1,DATE(YEAR(N1034)+1,MONTH(N1034),DAY(N1034)),IF(F1034=$Q$1,DATE(YEAR(N1034)+1,MONTH(N1034),DAY(N1034)),IF(F1034=$R$1,DATE(YEAR(N1034)+3,MONTH(N1034),DAY(N1034)),IF(F1034=$S$1,DATE(YEAR(N1034)+1,MONTH(N1034),DAY(N1034)),IF(F1034=$T$1,DATE(YEAR(N1034)+1,MONTH(N1034),DAY(N1034)),IF(F1034=$U$1,DATE(YEAR(N1034)+1,MONTH(N1034),DAY(N1034)),IF(F1034="ЭМИ ПЧ 50",DATE(YEAR(N1034)+3,MONTH(N1034),DAY(N1034)),"ошибка")))))))</f>
        <v>45987</v>
      </c>
      <c r="P1034" s="52">
        <v>1</v>
      </c>
      <c r="Q1034" s="52"/>
      <c r="R1034" s="52"/>
      <c r="S1034" s="52"/>
      <c r="T1034" s="52"/>
      <c r="U1034" s="52"/>
    </row>
    <row r="1035" spans="1:21" ht="41.4" x14ac:dyDescent="0.3">
      <c r="A1035" s="52">
        <f>MAX($A$2:A1034)+1</f>
        <v>636</v>
      </c>
      <c r="B1035" s="54" t="s">
        <v>717</v>
      </c>
      <c r="C1035" s="54" t="s">
        <v>722</v>
      </c>
      <c r="D1035" s="54" t="str">
        <f t="shared" si="32"/>
        <v>Охранник (КПП № 1)</v>
      </c>
      <c r="E1035" s="54" t="str">
        <f t="shared" si="33"/>
        <v>12020110</v>
      </c>
      <c r="F1035" s="55" t="s">
        <v>205</v>
      </c>
      <c r="G1035" s="55"/>
      <c r="H1035" s="55"/>
      <c r="I1035" s="55"/>
      <c r="J1035" s="55"/>
      <c r="K1035" s="55"/>
      <c r="L1035" s="56"/>
      <c r="M1035" s="57">
        <v>1</v>
      </c>
      <c r="N1035" s="59">
        <v>45622</v>
      </c>
      <c r="O1035" s="58">
        <f>IF(F1035=$P$1,DATE(YEAR(N1035)+1,MONTH(N1035),DAY(N1035)),IF(F1035=$Q$1,DATE(YEAR(N1035)+1,MONTH(N1035),DAY(N1035)),IF(F1035=$R$1,DATE(YEAR(N1035)+3,MONTH(N1035),DAY(N1035)),IF(F1035=$S$1,DATE(YEAR(N1035)+1,MONTH(N1035),DAY(N1035)),IF(F1035=$T$1,DATE(YEAR(N1035)+1,MONTH(N1035),DAY(N1035)),IF(F1035=$U$1,DATE(YEAR(N1035)+1,MONTH(N1035),DAY(N1035)),IF(F1035="ЭМИ ПЧ 50",DATE(YEAR(N1035)+3,MONTH(N1035),DAY(N1035)),"ошибка")))))))</f>
        <v>45987</v>
      </c>
      <c r="P1035" s="52">
        <v>1</v>
      </c>
      <c r="Q1035" s="52"/>
      <c r="R1035" s="52"/>
      <c r="S1035" s="52"/>
      <c r="T1035" s="52"/>
      <c r="U1035" s="52"/>
    </row>
    <row r="1036" spans="1:21" x14ac:dyDescent="0.3">
      <c r="A1036" s="101">
        <f>MAX($A$2:A1035)+1</f>
        <v>637</v>
      </c>
      <c r="B1036" s="102" t="s">
        <v>717</v>
      </c>
      <c r="C1036" s="103" t="s">
        <v>723</v>
      </c>
      <c r="D1036" s="60" t="str">
        <f t="shared" si="32"/>
        <v>Охранник (КПП № 1)</v>
      </c>
      <c r="E1036" s="60" t="str">
        <f t="shared" si="33"/>
        <v>20240221</v>
      </c>
      <c r="F1036" s="55" t="s">
        <v>205</v>
      </c>
      <c r="G1036" s="55"/>
      <c r="H1036" s="55"/>
      <c r="I1036" s="55"/>
      <c r="J1036" s="55"/>
      <c r="K1036" s="55"/>
      <c r="L1036" s="56"/>
      <c r="M1036" s="57">
        <v>1</v>
      </c>
      <c r="N1036" s="58">
        <v>45622</v>
      </c>
      <c r="O1036" s="58">
        <f>IF(F1036=$P$1,DATE(YEAR(N1036)+1,MONTH(N1036),DAY(N1036)),IF(F1036=$Q$1,DATE(YEAR(N1036)+1,MONTH(N1036),DAY(N1036)),IF(F1036=$R$1,DATE(YEAR(N1036)+3,MONTH(N1036),DAY(N1036)),IF(F1036=$S$1,DATE(YEAR(N1036)+1,MONTH(N1036),DAY(N1036)),IF(F1036=$T$1,DATE(YEAR(N1036)+1,MONTH(N1036),DAY(N1036)),IF(F1036=$U$1,DATE(YEAR(N1036)+1,MONTH(N1036),DAY(N1036)),IF(F1036="ЭМИ ПЧ 50",DATE(YEAR(N1036)+3,MONTH(N1036),DAY(N1036)),"ошибка")))))))</f>
        <v>45987</v>
      </c>
      <c r="P1036" s="52">
        <v>1</v>
      </c>
      <c r="Q1036" s="52">
        <v>1</v>
      </c>
      <c r="R1036" s="52"/>
      <c r="S1036" s="52"/>
      <c r="T1036" s="52"/>
      <c r="U1036" s="52"/>
    </row>
    <row r="1037" spans="1:21" x14ac:dyDescent="0.3">
      <c r="A1037" s="101"/>
      <c r="B1037" s="102"/>
      <c r="C1037" s="103"/>
      <c r="D1037" s="60" t="str">
        <f t="shared" si="32"/>
        <v>Охранник (КПП № 1)</v>
      </c>
      <c r="E1037" s="60" t="str">
        <f t="shared" si="33"/>
        <v>20240221</v>
      </c>
      <c r="F1037" s="55" t="s">
        <v>926</v>
      </c>
      <c r="G1037" s="55"/>
      <c r="H1037" s="55"/>
      <c r="I1037" s="55"/>
      <c r="J1037" s="55"/>
      <c r="K1037" s="55"/>
      <c r="L1037" s="56"/>
      <c r="M1037" s="57">
        <v>1</v>
      </c>
      <c r="N1037" s="59">
        <v>45622</v>
      </c>
      <c r="O1037" s="58">
        <f>IF(F1037=$P$1,DATE(YEAR(N1037)+1,MONTH(N1037),DAY(N1037)),IF(F1037=$Q$1,DATE(YEAR(N1037)+1,MONTH(N1037),DAY(N1037)),IF(F1037=$R$1,DATE(YEAR(N1037)+3,MONTH(N1037),DAY(N1037)),IF(F1037=$S$1,DATE(YEAR(N1037)+1,MONTH(N1037),DAY(N1037)),IF(F1037=$T$1,DATE(YEAR(N1037)+1,MONTH(N1037),DAY(N1037)),IF(F1037=$U$1,DATE(YEAR(N1037)+1,MONTH(N1037),DAY(N1037)),IF(F1037="ЭМИ ПЧ 50",DATE(YEAR(N1037)+3,MONTH(N1037),DAY(N1037)),"ошибка")))))))</f>
        <v>45987</v>
      </c>
      <c r="P1037" s="52"/>
      <c r="Q1037" s="52"/>
      <c r="R1037" s="52"/>
      <c r="S1037" s="52"/>
      <c r="T1037" s="52"/>
      <c r="U1037" s="52"/>
    </row>
    <row r="1038" spans="1:21" x14ac:dyDescent="0.3">
      <c r="A1038" s="101">
        <f>MAX($A$2:A1037)+1</f>
        <v>638</v>
      </c>
      <c r="B1038" s="102" t="s">
        <v>717</v>
      </c>
      <c r="C1038" s="103" t="s">
        <v>724</v>
      </c>
      <c r="D1038" s="60" t="str">
        <f t="shared" si="32"/>
        <v>Охранник (КПП № 1)</v>
      </c>
      <c r="E1038" s="60" t="str">
        <f t="shared" si="33"/>
        <v>20240222</v>
      </c>
      <c r="F1038" s="55" t="s">
        <v>205</v>
      </c>
      <c r="G1038" s="55"/>
      <c r="H1038" s="55"/>
      <c r="I1038" s="55"/>
      <c r="J1038" s="55"/>
      <c r="K1038" s="55"/>
      <c r="L1038" s="56"/>
      <c r="M1038" s="57">
        <v>1</v>
      </c>
      <c r="N1038" s="58">
        <v>45622</v>
      </c>
      <c r="O1038" s="58">
        <f>IF(F1038=$P$1,DATE(YEAR(N1038)+1,MONTH(N1038),DAY(N1038)),IF(F1038=$Q$1,DATE(YEAR(N1038)+1,MONTH(N1038),DAY(N1038)),IF(F1038=$R$1,DATE(YEAR(N1038)+3,MONTH(N1038),DAY(N1038)),IF(F1038=$S$1,DATE(YEAR(N1038)+1,MONTH(N1038),DAY(N1038)),IF(F1038=$T$1,DATE(YEAR(N1038)+1,MONTH(N1038),DAY(N1038)),IF(F1038=$U$1,DATE(YEAR(N1038)+1,MONTH(N1038),DAY(N1038)),IF(F1038="ЭМИ ПЧ 50",DATE(YEAR(N1038)+3,MONTH(N1038),DAY(N1038)),"ошибка")))))))</f>
        <v>45987</v>
      </c>
      <c r="P1038" s="52">
        <v>1</v>
      </c>
      <c r="Q1038" s="52">
        <v>1</v>
      </c>
      <c r="R1038" s="52"/>
      <c r="S1038" s="52"/>
      <c r="T1038" s="52"/>
      <c r="U1038" s="52"/>
    </row>
    <row r="1039" spans="1:21" x14ac:dyDescent="0.3">
      <c r="A1039" s="101"/>
      <c r="B1039" s="102"/>
      <c r="C1039" s="103"/>
      <c r="D1039" s="60" t="str">
        <f t="shared" si="32"/>
        <v>Охранник (КПП № 1)</v>
      </c>
      <c r="E1039" s="60" t="str">
        <f t="shared" si="33"/>
        <v>20240222</v>
      </c>
      <c r="F1039" s="55" t="s">
        <v>926</v>
      </c>
      <c r="G1039" s="55"/>
      <c r="H1039" s="55"/>
      <c r="I1039" s="55"/>
      <c r="J1039" s="55"/>
      <c r="K1039" s="55"/>
      <c r="L1039" s="56"/>
      <c r="M1039" s="57">
        <v>1</v>
      </c>
      <c r="N1039" s="59">
        <v>45622</v>
      </c>
      <c r="O1039" s="58">
        <f>IF(F1039=$P$1,DATE(YEAR(N1039)+1,MONTH(N1039),DAY(N1039)),IF(F1039=$Q$1,DATE(YEAR(N1039)+1,MONTH(N1039),DAY(N1039)),IF(F1039=$R$1,DATE(YEAR(N1039)+3,MONTH(N1039),DAY(N1039)),IF(F1039=$S$1,DATE(YEAR(N1039)+1,MONTH(N1039),DAY(N1039)),IF(F1039=$T$1,DATE(YEAR(N1039)+1,MONTH(N1039),DAY(N1039)),IF(F1039=$U$1,DATE(YEAR(N1039)+1,MONTH(N1039),DAY(N1039)),IF(F1039="ЭМИ ПЧ 50",DATE(YEAR(N1039)+3,MONTH(N1039),DAY(N1039)),"ошибка")))))))</f>
        <v>45987</v>
      </c>
      <c r="P1039" s="52"/>
      <c r="Q1039" s="52"/>
      <c r="R1039" s="52"/>
      <c r="S1039" s="52"/>
      <c r="T1039" s="52"/>
      <c r="U1039" s="52"/>
    </row>
    <row r="1040" spans="1:21" ht="41.4" x14ac:dyDescent="0.3">
      <c r="A1040" s="52">
        <f>MAX($A$2:A1039)+1</f>
        <v>639</v>
      </c>
      <c r="B1040" s="54" t="s">
        <v>717</v>
      </c>
      <c r="C1040" s="54" t="s">
        <v>725</v>
      </c>
      <c r="D1040" s="54" t="str">
        <f t="shared" si="32"/>
        <v xml:space="preserve">Охранник (ЦПО КПП № 2) </v>
      </c>
      <c r="E1040" s="54" t="str">
        <f t="shared" si="33"/>
        <v>12020111</v>
      </c>
      <c r="F1040" s="55" t="s">
        <v>205</v>
      </c>
      <c r="G1040" s="55"/>
      <c r="H1040" s="55"/>
      <c r="I1040" s="55"/>
      <c r="J1040" s="55"/>
      <c r="K1040" s="55"/>
      <c r="L1040" s="56"/>
      <c r="M1040" s="57">
        <v>1</v>
      </c>
      <c r="N1040" s="58">
        <v>45622</v>
      </c>
      <c r="O1040" s="58">
        <f>IF(F1040=$P$1,DATE(YEAR(N1040)+1,MONTH(N1040),DAY(N1040)),IF(F1040=$Q$1,DATE(YEAR(N1040)+1,MONTH(N1040),DAY(N1040)),IF(F1040=$R$1,DATE(YEAR(N1040)+3,MONTH(N1040),DAY(N1040)),IF(F1040=$S$1,DATE(YEAR(N1040)+1,MONTH(N1040),DAY(N1040)),IF(F1040=$T$1,DATE(YEAR(N1040)+1,MONTH(N1040),DAY(N1040)),IF(F1040=$U$1,DATE(YEAR(N1040)+1,MONTH(N1040),DAY(N1040)),IF(F1040="ЭМИ ПЧ 50",DATE(YEAR(N1040)+3,MONTH(N1040),DAY(N1040)),"ошибка")))))))</f>
        <v>45987</v>
      </c>
      <c r="P1040" s="52">
        <v>1</v>
      </c>
      <c r="Q1040" s="52"/>
      <c r="R1040" s="52"/>
      <c r="S1040" s="52"/>
      <c r="T1040" s="52"/>
      <c r="U1040" s="52"/>
    </row>
    <row r="1041" spans="1:21" ht="27.6" x14ac:dyDescent="0.3">
      <c r="A1041" s="101">
        <f>MAX($A$2:A1040)+1</f>
        <v>640</v>
      </c>
      <c r="B1041" s="104" t="s">
        <v>717</v>
      </c>
      <c r="C1041" s="104" t="s">
        <v>726</v>
      </c>
      <c r="D1041" s="54" t="str">
        <f t="shared" si="32"/>
        <v>Старший охранник (мобильная группа)</v>
      </c>
      <c r="E1041" s="54" t="str">
        <f t="shared" si="33"/>
        <v>20230223</v>
      </c>
      <c r="F1041" s="64" t="s">
        <v>205</v>
      </c>
      <c r="G1041" s="64"/>
      <c r="H1041" s="64"/>
      <c r="I1041" s="64"/>
      <c r="J1041" s="64"/>
      <c r="K1041" s="64"/>
      <c r="L1041" s="56"/>
      <c r="M1041" s="57">
        <v>1</v>
      </c>
      <c r="N1041" s="59">
        <v>45622</v>
      </c>
      <c r="O1041" s="58">
        <f>IF(F1041=$P$1,DATE(YEAR(N1041)+1,MONTH(N1041),DAY(N1041)),IF(F1041=$Q$1,DATE(YEAR(N1041)+1,MONTH(N1041),DAY(N1041)),IF(F1041=$R$1,DATE(YEAR(N1041)+3,MONTH(N1041),DAY(N1041)),IF(F1041=$S$1,DATE(YEAR(N1041)+1,MONTH(N1041),DAY(N1041)),IF(F1041=$T$1,DATE(YEAR(N1041)+1,MONTH(N1041),DAY(N1041)),IF(F1041=$U$1,DATE(YEAR(N1041)+1,MONTH(N1041),DAY(N1041)),IF(F1041="ЭМИ ПЧ 50",DATE(YEAR(N1041)+3,MONTH(N1041),DAY(N1041)),"ошибка")))))))</f>
        <v>45987</v>
      </c>
      <c r="P1041" s="52">
        <v>1</v>
      </c>
      <c r="Q1041" s="52"/>
      <c r="R1041" s="52"/>
      <c r="S1041" s="52">
        <v>1</v>
      </c>
      <c r="T1041" s="52">
        <v>1</v>
      </c>
      <c r="U1041" s="52">
        <v>1</v>
      </c>
    </row>
    <row r="1042" spans="1:21" ht="27.6" x14ac:dyDescent="0.3">
      <c r="A1042" s="101"/>
      <c r="B1042" s="104"/>
      <c r="C1042" s="104"/>
      <c r="D1042" s="54" t="str">
        <f t="shared" si="32"/>
        <v>Старший охранник (мобильная группа)</v>
      </c>
      <c r="E1042" s="54" t="str">
        <f t="shared" si="33"/>
        <v>20230223</v>
      </c>
      <c r="F1042" s="64" t="s">
        <v>10</v>
      </c>
      <c r="G1042" s="64"/>
      <c r="H1042" s="64"/>
      <c r="I1042" s="64"/>
      <c r="J1042" s="64"/>
      <c r="K1042" s="64"/>
      <c r="L1042" s="56"/>
      <c r="M1042" s="57">
        <v>1</v>
      </c>
      <c r="N1042" s="58">
        <v>45622</v>
      </c>
      <c r="O1042" s="58">
        <f>IF(F1042=$P$1,DATE(YEAR(N1042)+1,MONTH(N1042),DAY(N1042)),IF(F1042=$Q$1,DATE(YEAR(N1042)+1,MONTH(N1042),DAY(N1042)),IF(F1042=$R$1,DATE(YEAR(N1042)+3,MONTH(N1042),DAY(N1042)),IF(F1042=$S$1,DATE(YEAR(N1042)+1,MONTH(N1042),DAY(N1042)),IF(F1042=$T$1,DATE(YEAR(N1042)+1,MONTH(N1042),DAY(N1042)),IF(F1042=$U$1,DATE(YEAR(N1042)+1,MONTH(N1042),DAY(N1042)),IF(F1042="ЭМИ ПЧ 50",DATE(YEAR(N1042)+3,MONTH(N1042),DAY(N1042)),"ошибка")))))))</f>
        <v>45987</v>
      </c>
      <c r="P1042" s="52"/>
      <c r="Q1042" s="52"/>
      <c r="R1042" s="52"/>
      <c r="S1042" s="52"/>
      <c r="T1042" s="52"/>
      <c r="U1042" s="52"/>
    </row>
    <row r="1043" spans="1:21" ht="27.6" x14ac:dyDescent="0.3">
      <c r="A1043" s="101"/>
      <c r="B1043" s="104"/>
      <c r="C1043" s="104"/>
      <c r="D1043" s="54" t="str">
        <f t="shared" si="32"/>
        <v>Старший охранник (мобильная группа)</v>
      </c>
      <c r="E1043" s="54" t="str">
        <f t="shared" si="33"/>
        <v>20230223</v>
      </c>
      <c r="F1043" s="64" t="s">
        <v>927</v>
      </c>
      <c r="G1043" s="64"/>
      <c r="H1043" s="64"/>
      <c r="I1043" s="64"/>
      <c r="J1043" s="64"/>
      <c r="K1043" s="64"/>
      <c r="L1043" s="56"/>
      <c r="M1043" s="57">
        <v>1</v>
      </c>
      <c r="N1043" s="59">
        <v>45622</v>
      </c>
      <c r="O1043" s="58">
        <f>IF(F1043=$P$1,DATE(YEAR(N1043)+1,MONTH(N1043),DAY(N1043)),IF(F1043=$Q$1,DATE(YEAR(N1043)+1,MONTH(N1043),DAY(N1043)),IF(F1043=$R$1,DATE(YEAR(N1043)+3,MONTH(N1043),DAY(N1043)),IF(F1043=$S$1,DATE(YEAR(N1043)+1,MONTH(N1043),DAY(N1043)),IF(F1043=$T$1,DATE(YEAR(N1043)+1,MONTH(N1043),DAY(N1043)),IF(F1043=$U$1,DATE(YEAR(N1043)+1,MONTH(N1043),DAY(N1043)),IF(F1043="ЭМИ ПЧ 50",DATE(YEAR(N1043)+3,MONTH(N1043),DAY(N1043)),"ошибка")))))))</f>
        <v>45987</v>
      </c>
      <c r="P1043" s="52"/>
      <c r="Q1043" s="52"/>
      <c r="R1043" s="52"/>
      <c r="S1043" s="52"/>
      <c r="T1043" s="52"/>
      <c r="U1043" s="52"/>
    </row>
    <row r="1044" spans="1:21" ht="27.6" x14ac:dyDescent="0.3">
      <c r="A1044" s="101"/>
      <c r="B1044" s="104"/>
      <c r="C1044" s="104"/>
      <c r="D1044" s="54" t="str">
        <f t="shared" si="32"/>
        <v>Старший охранник (мобильная группа)</v>
      </c>
      <c r="E1044" s="54" t="str">
        <f t="shared" si="33"/>
        <v>20230223</v>
      </c>
      <c r="F1044" s="64" t="s">
        <v>925</v>
      </c>
      <c r="G1044" s="64"/>
      <c r="H1044" s="64"/>
      <c r="I1044" s="64"/>
      <c r="J1044" s="64"/>
      <c r="K1044" s="64"/>
      <c r="L1044" s="56"/>
      <c r="M1044" s="57">
        <v>1</v>
      </c>
      <c r="N1044" s="58">
        <v>45622</v>
      </c>
      <c r="O1044" s="58">
        <f>IF(F1044=$P$1,DATE(YEAR(N1044)+1,MONTH(N1044),DAY(N1044)),IF(F1044=$Q$1,DATE(YEAR(N1044)+1,MONTH(N1044),DAY(N1044)),IF(F1044=$R$1,DATE(YEAR(N1044)+3,MONTH(N1044),DAY(N1044)),IF(F1044=$S$1,DATE(YEAR(N1044)+1,MONTH(N1044),DAY(N1044)),IF(F1044=$T$1,DATE(YEAR(N1044)+1,MONTH(N1044),DAY(N1044)),IF(F1044=$U$1,DATE(YEAR(N1044)+1,MONTH(N1044),DAY(N1044)),IF(F1044="ЭМИ ПЧ 50",DATE(YEAR(N1044)+3,MONTH(N1044),DAY(N1044)),"ошибка")))))))</f>
        <v>45987</v>
      </c>
      <c r="P1044" s="52"/>
      <c r="Q1044" s="52"/>
      <c r="R1044" s="52"/>
      <c r="S1044" s="52"/>
      <c r="T1044" s="52"/>
      <c r="U1044" s="52"/>
    </row>
    <row r="1045" spans="1:21" x14ac:dyDescent="0.3">
      <c r="A1045" s="101">
        <f>MAX($A$2:A1044)+1</f>
        <v>641</v>
      </c>
      <c r="B1045" s="104" t="s">
        <v>717</v>
      </c>
      <c r="C1045" s="104" t="s">
        <v>727</v>
      </c>
      <c r="D1045" s="54" t="str">
        <f t="shared" si="32"/>
        <v>Охранник (мобильная группа)</v>
      </c>
      <c r="E1045" s="54" t="str">
        <f t="shared" si="33"/>
        <v>12020112</v>
      </c>
      <c r="F1045" s="64" t="s">
        <v>205</v>
      </c>
      <c r="G1045" s="64"/>
      <c r="H1045" s="64"/>
      <c r="I1045" s="64"/>
      <c r="J1045" s="64"/>
      <c r="K1045" s="64"/>
      <c r="L1045" s="56"/>
      <c r="M1045" s="57">
        <v>1</v>
      </c>
      <c r="N1045" s="59">
        <v>45622</v>
      </c>
      <c r="O1045" s="58">
        <f>IF(F1045=$P$1,DATE(YEAR(N1045)+1,MONTH(N1045),DAY(N1045)),IF(F1045=$Q$1,DATE(YEAR(N1045)+1,MONTH(N1045),DAY(N1045)),IF(F1045=$R$1,DATE(YEAR(N1045)+3,MONTH(N1045),DAY(N1045)),IF(F1045=$S$1,DATE(YEAR(N1045)+1,MONTH(N1045),DAY(N1045)),IF(F1045=$T$1,DATE(YEAR(N1045)+1,MONTH(N1045),DAY(N1045)),IF(F1045=$U$1,DATE(YEAR(N1045)+1,MONTH(N1045),DAY(N1045)),IF(F1045="ЭМИ ПЧ 50",DATE(YEAR(N1045)+3,MONTH(N1045),DAY(N1045)),"ошибка")))))))</f>
        <v>45987</v>
      </c>
      <c r="P1045" s="52">
        <v>1</v>
      </c>
      <c r="Q1045" s="52"/>
      <c r="R1045" s="52"/>
      <c r="S1045" s="52">
        <v>1</v>
      </c>
      <c r="T1045" s="52">
        <v>1</v>
      </c>
      <c r="U1045" s="52">
        <v>1</v>
      </c>
    </row>
    <row r="1046" spans="1:21" x14ac:dyDescent="0.3">
      <c r="A1046" s="101"/>
      <c r="B1046" s="104"/>
      <c r="C1046" s="104"/>
      <c r="D1046" s="54" t="str">
        <f t="shared" si="32"/>
        <v>Охранник (мобильная группа)</v>
      </c>
      <c r="E1046" s="54" t="str">
        <f t="shared" si="33"/>
        <v>12020112</v>
      </c>
      <c r="F1046" s="64" t="s">
        <v>10</v>
      </c>
      <c r="G1046" s="64"/>
      <c r="H1046" s="64"/>
      <c r="I1046" s="64"/>
      <c r="J1046" s="64"/>
      <c r="K1046" s="64"/>
      <c r="L1046" s="56"/>
      <c r="M1046" s="57">
        <v>1</v>
      </c>
      <c r="N1046" s="58">
        <v>45622</v>
      </c>
      <c r="O1046" s="58">
        <f>IF(F1046=$P$1,DATE(YEAR(N1046)+1,MONTH(N1046),DAY(N1046)),IF(F1046=$Q$1,DATE(YEAR(N1046)+1,MONTH(N1046),DAY(N1046)),IF(F1046=$R$1,DATE(YEAR(N1046)+3,MONTH(N1046),DAY(N1046)),IF(F1046=$S$1,DATE(YEAR(N1046)+1,MONTH(N1046),DAY(N1046)),IF(F1046=$T$1,DATE(YEAR(N1046)+1,MONTH(N1046),DAY(N1046)),IF(F1046=$U$1,DATE(YEAR(N1046)+1,MONTH(N1046),DAY(N1046)),IF(F1046="ЭМИ ПЧ 50",DATE(YEAR(N1046)+3,MONTH(N1046),DAY(N1046)),"ошибка")))))))</f>
        <v>45987</v>
      </c>
      <c r="P1046" s="52"/>
      <c r="Q1046" s="52"/>
      <c r="R1046" s="52"/>
      <c r="S1046" s="52"/>
      <c r="T1046" s="52"/>
      <c r="U1046" s="52"/>
    </row>
    <row r="1047" spans="1:21" x14ac:dyDescent="0.3">
      <c r="A1047" s="101"/>
      <c r="B1047" s="104"/>
      <c r="C1047" s="104"/>
      <c r="D1047" s="54" t="str">
        <f t="shared" si="32"/>
        <v>Охранник (мобильная группа)</v>
      </c>
      <c r="E1047" s="54" t="str">
        <f t="shared" si="33"/>
        <v>12020112</v>
      </c>
      <c r="F1047" s="64" t="s">
        <v>927</v>
      </c>
      <c r="G1047" s="64"/>
      <c r="H1047" s="64"/>
      <c r="I1047" s="64"/>
      <c r="J1047" s="64"/>
      <c r="K1047" s="64"/>
      <c r="L1047" s="56"/>
      <c r="M1047" s="57">
        <v>1</v>
      </c>
      <c r="N1047" s="59">
        <v>45622</v>
      </c>
      <c r="O1047" s="58">
        <f>IF(F1047=$P$1,DATE(YEAR(N1047)+1,MONTH(N1047),DAY(N1047)),IF(F1047=$Q$1,DATE(YEAR(N1047)+1,MONTH(N1047),DAY(N1047)),IF(F1047=$R$1,DATE(YEAR(N1047)+3,MONTH(N1047),DAY(N1047)),IF(F1047=$S$1,DATE(YEAR(N1047)+1,MONTH(N1047),DAY(N1047)),IF(F1047=$T$1,DATE(YEAR(N1047)+1,MONTH(N1047),DAY(N1047)),IF(F1047=$U$1,DATE(YEAR(N1047)+1,MONTH(N1047),DAY(N1047)),IF(F1047="ЭМИ ПЧ 50",DATE(YEAR(N1047)+3,MONTH(N1047),DAY(N1047)),"ошибка")))))))</f>
        <v>45987</v>
      </c>
      <c r="P1047" s="52"/>
      <c r="Q1047" s="52"/>
      <c r="R1047" s="52"/>
      <c r="S1047" s="52"/>
      <c r="T1047" s="52"/>
      <c r="U1047" s="52"/>
    </row>
    <row r="1048" spans="1:21" x14ac:dyDescent="0.3">
      <c r="A1048" s="101"/>
      <c r="B1048" s="104"/>
      <c r="C1048" s="104"/>
      <c r="D1048" s="54" t="str">
        <f t="shared" si="32"/>
        <v>Охранник (мобильная группа)</v>
      </c>
      <c r="E1048" s="54" t="str">
        <f t="shared" si="33"/>
        <v>12020112</v>
      </c>
      <c r="F1048" s="64" t="s">
        <v>925</v>
      </c>
      <c r="G1048" s="64"/>
      <c r="H1048" s="64"/>
      <c r="I1048" s="64"/>
      <c r="J1048" s="64"/>
      <c r="K1048" s="64"/>
      <c r="L1048" s="56"/>
      <c r="M1048" s="57">
        <v>1</v>
      </c>
      <c r="N1048" s="58">
        <v>45622</v>
      </c>
      <c r="O1048" s="58">
        <f>IF(F1048=$P$1,DATE(YEAR(N1048)+1,MONTH(N1048),DAY(N1048)),IF(F1048=$Q$1,DATE(YEAR(N1048)+1,MONTH(N1048),DAY(N1048)),IF(F1048=$R$1,DATE(YEAR(N1048)+3,MONTH(N1048),DAY(N1048)),IF(F1048=$S$1,DATE(YEAR(N1048)+1,MONTH(N1048),DAY(N1048)),IF(F1048=$T$1,DATE(YEAR(N1048)+1,MONTH(N1048),DAY(N1048)),IF(F1048=$U$1,DATE(YEAR(N1048)+1,MONTH(N1048),DAY(N1048)),IF(F1048="ЭМИ ПЧ 50",DATE(YEAR(N1048)+3,MONTH(N1048),DAY(N1048)),"ошибка")))))))</f>
        <v>45987</v>
      </c>
      <c r="P1048" s="52"/>
      <c r="Q1048" s="52"/>
      <c r="R1048" s="52"/>
      <c r="S1048" s="52"/>
      <c r="T1048" s="52"/>
      <c r="U1048" s="52"/>
    </row>
    <row r="1049" spans="1:21" x14ac:dyDescent="0.3">
      <c r="A1049" s="101">
        <f>MAX($A$2:A1048)+1</f>
        <v>642</v>
      </c>
      <c r="B1049" s="104" t="s">
        <v>717</v>
      </c>
      <c r="C1049" s="104" t="s">
        <v>728</v>
      </c>
      <c r="D1049" s="54" t="str">
        <f t="shared" si="32"/>
        <v>Охранник (мобильная группа)</v>
      </c>
      <c r="E1049" s="54" t="str">
        <f t="shared" si="33"/>
        <v>20240223</v>
      </c>
      <c r="F1049" s="64" t="s">
        <v>205</v>
      </c>
      <c r="G1049" s="64"/>
      <c r="H1049" s="64"/>
      <c r="I1049" s="64"/>
      <c r="J1049" s="64"/>
      <c r="K1049" s="64"/>
      <c r="L1049" s="56"/>
      <c r="M1049" s="57">
        <v>1</v>
      </c>
      <c r="N1049" s="59">
        <v>45622</v>
      </c>
      <c r="O1049" s="58">
        <f>IF(F1049=$P$1,DATE(YEAR(N1049)+1,MONTH(N1049),DAY(N1049)),IF(F1049=$Q$1,DATE(YEAR(N1049)+1,MONTH(N1049),DAY(N1049)),IF(F1049=$R$1,DATE(YEAR(N1049)+3,MONTH(N1049),DAY(N1049)),IF(F1049=$S$1,DATE(YEAR(N1049)+1,MONTH(N1049),DAY(N1049)),IF(F1049=$T$1,DATE(YEAR(N1049)+1,MONTH(N1049),DAY(N1049)),IF(F1049=$U$1,DATE(YEAR(N1049)+1,MONTH(N1049),DAY(N1049)),IF(F1049="ЭМИ ПЧ 50",DATE(YEAR(N1049)+3,MONTH(N1049),DAY(N1049)),"ошибка")))))))</f>
        <v>45987</v>
      </c>
      <c r="P1049" s="52">
        <v>1</v>
      </c>
      <c r="Q1049" s="52"/>
      <c r="R1049" s="52"/>
      <c r="S1049" s="52">
        <v>1</v>
      </c>
      <c r="T1049" s="52">
        <v>1</v>
      </c>
      <c r="U1049" s="52">
        <v>1</v>
      </c>
    </row>
    <row r="1050" spans="1:21" x14ac:dyDescent="0.3">
      <c r="A1050" s="101"/>
      <c r="B1050" s="104"/>
      <c r="C1050" s="104"/>
      <c r="D1050" s="54" t="str">
        <f t="shared" si="32"/>
        <v>Охранник (мобильная группа)</v>
      </c>
      <c r="E1050" s="54" t="str">
        <f t="shared" si="33"/>
        <v>20240223</v>
      </c>
      <c r="F1050" s="64" t="s">
        <v>10</v>
      </c>
      <c r="G1050" s="64"/>
      <c r="H1050" s="64"/>
      <c r="I1050" s="64"/>
      <c r="J1050" s="64"/>
      <c r="K1050" s="64"/>
      <c r="L1050" s="56"/>
      <c r="M1050" s="57">
        <v>1</v>
      </c>
      <c r="N1050" s="58">
        <v>45622</v>
      </c>
      <c r="O1050" s="58">
        <f>IF(F1050=$P$1,DATE(YEAR(N1050)+1,MONTH(N1050),DAY(N1050)),IF(F1050=$Q$1,DATE(YEAR(N1050)+1,MONTH(N1050),DAY(N1050)),IF(F1050=$R$1,DATE(YEAR(N1050)+3,MONTH(N1050),DAY(N1050)),IF(F1050=$S$1,DATE(YEAR(N1050)+1,MONTH(N1050),DAY(N1050)),IF(F1050=$T$1,DATE(YEAR(N1050)+1,MONTH(N1050),DAY(N1050)),IF(F1050=$U$1,DATE(YEAR(N1050)+1,MONTH(N1050),DAY(N1050)),IF(F1050="ЭМИ ПЧ 50",DATE(YEAR(N1050)+3,MONTH(N1050),DAY(N1050)),"ошибка")))))))</f>
        <v>45987</v>
      </c>
      <c r="P1050" s="52"/>
      <c r="Q1050" s="52"/>
      <c r="R1050" s="52"/>
      <c r="S1050" s="52"/>
      <c r="T1050" s="52"/>
      <c r="U1050" s="52"/>
    </row>
    <row r="1051" spans="1:21" x14ac:dyDescent="0.3">
      <c r="A1051" s="101"/>
      <c r="B1051" s="104"/>
      <c r="C1051" s="104"/>
      <c r="D1051" s="54" t="str">
        <f t="shared" si="32"/>
        <v>Охранник (мобильная группа)</v>
      </c>
      <c r="E1051" s="54" t="str">
        <f t="shared" si="33"/>
        <v>20240223</v>
      </c>
      <c r="F1051" s="64" t="s">
        <v>927</v>
      </c>
      <c r="G1051" s="64"/>
      <c r="H1051" s="64"/>
      <c r="I1051" s="64"/>
      <c r="J1051" s="64"/>
      <c r="K1051" s="64"/>
      <c r="L1051" s="56"/>
      <c r="M1051" s="57">
        <v>1</v>
      </c>
      <c r="N1051" s="59">
        <v>45622</v>
      </c>
      <c r="O1051" s="58">
        <f>IF(F1051=$P$1,DATE(YEAR(N1051)+1,MONTH(N1051),DAY(N1051)),IF(F1051=$Q$1,DATE(YEAR(N1051)+1,MONTH(N1051),DAY(N1051)),IF(F1051=$R$1,DATE(YEAR(N1051)+3,MONTH(N1051),DAY(N1051)),IF(F1051=$S$1,DATE(YEAR(N1051)+1,MONTH(N1051),DAY(N1051)),IF(F1051=$T$1,DATE(YEAR(N1051)+1,MONTH(N1051),DAY(N1051)),IF(F1051=$U$1,DATE(YEAR(N1051)+1,MONTH(N1051),DAY(N1051)),IF(F1051="ЭМИ ПЧ 50",DATE(YEAR(N1051)+3,MONTH(N1051),DAY(N1051)),"ошибка")))))))</f>
        <v>45987</v>
      </c>
      <c r="P1051" s="52"/>
      <c r="Q1051" s="52"/>
      <c r="R1051" s="52"/>
      <c r="S1051" s="52"/>
      <c r="T1051" s="52"/>
      <c r="U1051" s="52"/>
    </row>
    <row r="1052" spans="1:21" x14ac:dyDescent="0.3">
      <c r="A1052" s="101"/>
      <c r="B1052" s="104"/>
      <c r="C1052" s="104"/>
      <c r="D1052" s="54" t="str">
        <f t="shared" si="32"/>
        <v>Охранник (мобильная группа)</v>
      </c>
      <c r="E1052" s="54" t="str">
        <f t="shared" si="33"/>
        <v>20240223</v>
      </c>
      <c r="F1052" s="64" t="s">
        <v>925</v>
      </c>
      <c r="G1052" s="64"/>
      <c r="H1052" s="64"/>
      <c r="I1052" s="64"/>
      <c r="J1052" s="64"/>
      <c r="K1052" s="64"/>
      <c r="L1052" s="56"/>
      <c r="M1052" s="57">
        <v>1</v>
      </c>
      <c r="N1052" s="58">
        <v>45622</v>
      </c>
      <c r="O1052" s="58">
        <f>IF(F1052=$P$1,DATE(YEAR(N1052)+1,MONTH(N1052),DAY(N1052)),IF(F1052=$Q$1,DATE(YEAR(N1052)+1,MONTH(N1052),DAY(N1052)),IF(F1052=$R$1,DATE(YEAR(N1052)+3,MONTH(N1052),DAY(N1052)),IF(F1052=$S$1,DATE(YEAR(N1052)+1,MONTH(N1052),DAY(N1052)),IF(F1052=$T$1,DATE(YEAR(N1052)+1,MONTH(N1052),DAY(N1052)),IF(F1052=$U$1,DATE(YEAR(N1052)+1,MONTH(N1052),DAY(N1052)),IF(F1052="ЭМИ ПЧ 50",DATE(YEAR(N1052)+3,MONTH(N1052),DAY(N1052)),"ошибка")))))))</f>
        <v>45987</v>
      </c>
      <c r="P1052" s="52"/>
      <c r="Q1052" s="52"/>
      <c r="R1052" s="52"/>
      <c r="S1052" s="52"/>
      <c r="T1052" s="52"/>
      <c r="U1052" s="52"/>
    </row>
    <row r="1053" spans="1:21" ht="41.4" x14ac:dyDescent="0.3">
      <c r="A1053" s="52">
        <f>MAX($A$2:A1052)+1</f>
        <v>643</v>
      </c>
      <c r="B1053" s="53" t="s">
        <v>717</v>
      </c>
      <c r="C1053" s="60" t="s">
        <v>955</v>
      </c>
      <c r="D1053" s="60" t="str">
        <f t="shared" si="32"/>
        <v>Охранник (КПП № 2)</v>
      </c>
      <c r="E1053" s="60" t="str">
        <f t="shared" si="33"/>
        <v>20230224</v>
      </c>
      <c r="F1053" s="55" t="s">
        <v>205</v>
      </c>
      <c r="G1053" s="55"/>
      <c r="H1053" s="55"/>
      <c r="I1053" s="55"/>
      <c r="J1053" s="55"/>
      <c r="K1053" s="55"/>
      <c r="L1053" s="56"/>
      <c r="M1053" s="57">
        <v>1</v>
      </c>
      <c r="N1053" s="59">
        <v>45622</v>
      </c>
      <c r="O1053" s="58">
        <f>IF(F1053=$P$1,DATE(YEAR(N1053)+1,MONTH(N1053),DAY(N1053)),IF(F1053=$Q$1,DATE(YEAR(N1053)+1,MONTH(N1053),DAY(N1053)),IF(F1053=$R$1,DATE(YEAR(N1053)+3,MONTH(N1053),DAY(N1053)),IF(F1053=$S$1,DATE(YEAR(N1053)+1,MONTH(N1053),DAY(N1053)),IF(F1053=$T$1,DATE(YEAR(N1053)+1,MONTH(N1053),DAY(N1053)),IF(F1053=$U$1,DATE(YEAR(N1053)+1,MONTH(N1053),DAY(N1053)),IF(F1053="ЭМИ ПЧ 50",DATE(YEAR(N1053)+3,MONTH(N1053),DAY(N1053)),"ошибка")))))))</f>
        <v>45987</v>
      </c>
      <c r="P1053" s="52">
        <v>1</v>
      </c>
      <c r="Q1053" s="52"/>
      <c r="R1053" s="52"/>
      <c r="S1053" s="52"/>
      <c r="T1053" s="52"/>
      <c r="U1053" s="52"/>
    </row>
    <row r="1054" spans="1:21" ht="41.4" x14ac:dyDescent="0.3">
      <c r="A1054" s="52">
        <f>MAX($A$2:A1053)+1</f>
        <v>644</v>
      </c>
      <c r="B1054" s="53" t="s">
        <v>717</v>
      </c>
      <c r="C1054" s="60" t="s">
        <v>956</v>
      </c>
      <c r="D1054" s="60" t="str">
        <f t="shared" si="32"/>
        <v>Охранник (КПП № 2)</v>
      </c>
      <c r="E1054" s="60" t="str">
        <f t="shared" si="33"/>
        <v>20230225</v>
      </c>
      <c r="F1054" s="55" t="s">
        <v>205</v>
      </c>
      <c r="G1054" s="55"/>
      <c r="H1054" s="55"/>
      <c r="I1054" s="55"/>
      <c r="J1054" s="55"/>
      <c r="K1054" s="55"/>
      <c r="L1054" s="56"/>
      <c r="M1054" s="57">
        <v>1</v>
      </c>
      <c r="N1054" s="58">
        <v>45622</v>
      </c>
      <c r="O1054" s="58">
        <f>IF(F1054=$P$1,DATE(YEAR(N1054)+1,MONTH(N1054),DAY(N1054)),IF(F1054=$Q$1,DATE(YEAR(N1054)+1,MONTH(N1054),DAY(N1054)),IF(F1054=$R$1,DATE(YEAR(N1054)+3,MONTH(N1054),DAY(N1054)),IF(F1054=$S$1,DATE(YEAR(N1054)+1,MONTH(N1054),DAY(N1054)),IF(F1054=$T$1,DATE(YEAR(N1054)+1,MONTH(N1054),DAY(N1054)),IF(F1054=$U$1,DATE(YEAR(N1054)+1,MONTH(N1054),DAY(N1054)),IF(F1054="ЭМИ ПЧ 50",DATE(YEAR(N1054)+3,MONTH(N1054),DAY(N1054)),"ошибка")))))))</f>
        <v>45987</v>
      </c>
      <c r="P1054" s="52">
        <v>1</v>
      </c>
      <c r="Q1054" s="52"/>
      <c r="R1054" s="52"/>
      <c r="S1054" s="52"/>
      <c r="T1054" s="52"/>
      <c r="U1054" s="52"/>
    </row>
    <row r="1055" spans="1:21" ht="41.4" x14ac:dyDescent="0.3">
      <c r="A1055" s="52">
        <f>MAX($A$2:A1054)+1</f>
        <v>645</v>
      </c>
      <c r="B1055" s="54" t="s">
        <v>731</v>
      </c>
      <c r="C1055" s="54" t="s">
        <v>732</v>
      </c>
      <c r="D1055" s="54" t="str">
        <f t="shared" si="32"/>
        <v>Начальник отделения (мобильная группа)</v>
      </c>
      <c r="E1055" s="54" t="str">
        <f t="shared" si="33"/>
        <v>12020118</v>
      </c>
      <c r="F1055" s="55" t="s">
        <v>205</v>
      </c>
      <c r="G1055" s="55"/>
      <c r="H1055" s="55"/>
      <c r="I1055" s="55"/>
      <c r="J1055" s="55"/>
      <c r="K1055" s="55"/>
      <c r="L1055" s="56"/>
      <c r="M1055" s="57">
        <v>1</v>
      </c>
      <c r="N1055" s="59">
        <v>45622</v>
      </c>
      <c r="O1055" s="58">
        <f>IF(F1055=$P$1,DATE(YEAR(N1055)+1,MONTH(N1055),DAY(N1055)),IF(F1055=$Q$1,DATE(YEAR(N1055)+1,MONTH(N1055),DAY(N1055)),IF(F1055=$R$1,DATE(YEAR(N1055)+3,MONTH(N1055),DAY(N1055)),IF(F1055=$S$1,DATE(YEAR(N1055)+1,MONTH(N1055),DAY(N1055)),IF(F1055=$T$1,DATE(YEAR(N1055)+1,MONTH(N1055),DAY(N1055)),IF(F1055=$U$1,DATE(YEAR(N1055)+1,MONTH(N1055),DAY(N1055)),IF(F1055="ЭМИ ПЧ 50",DATE(YEAR(N1055)+3,MONTH(N1055),DAY(N1055)),"ошибка")))))))</f>
        <v>45987</v>
      </c>
      <c r="P1055" s="52">
        <v>1</v>
      </c>
      <c r="Q1055" s="52"/>
      <c r="R1055" s="52"/>
      <c r="S1055" s="52"/>
      <c r="T1055" s="52"/>
      <c r="U1055" s="52"/>
    </row>
    <row r="1056" spans="1:21" ht="41.4" x14ac:dyDescent="0.3">
      <c r="A1056" s="52">
        <f>MAX($A$2:A1055)+1</f>
        <v>646</v>
      </c>
      <c r="B1056" s="54" t="s">
        <v>731</v>
      </c>
      <c r="C1056" s="54" t="s">
        <v>733</v>
      </c>
      <c r="D1056" s="54" t="str">
        <f t="shared" si="32"/>
        <v>Заместитель начальника отделения (мобильная группа)</v>
      </c>
      <c r="E1056" s="54" t="str">
        <f t="shared" si="33"/>
        <v>12020119</v>
      </c>
      <c r="F1056" s="55" t="s">
        <v>205</v>
      </c>
      <c r="G1056" s="55"/>
      <c r="H1056" s="55"/>
      <c r="I1056" s="55"/>
      <c r="J1056" s="55"/>
      <c r="K1056" s="55"/>
      <c r="L1056" s="56"/>
      <c r="M1056" s="57">
        <v>1</v>
      </c>
      <c r="N1056" s="58">
        <v>45622</v>
      </c>
      <c r="O1056" s="58">
        <f>IF(F1056=$P$1,DATE(YEAR(N1056)+1,MONTH(N1056),DAY(N1056)),IF(F1056=$Q$1,DATE(YEAR(N1056)+1,MONTH(N1056),DAY(N1056)),IF(F1056=$R$1,DATE(YEAR(N1056)+3,MONTH(N1056),DAY(N1056)),IF(F1056=$S$1,DATE(YEAR(N1056)+1,MONTH(N1056),DAY(N1056)),IF(F1056=$T$1,DATE(YEAR(N1056)+1,MONTH(N1056),DAY(N1056)),IF(F1056=$U$1,DATE(YEAR(N1056)+1,MONTH(N1056),DAY(N1056)),IF(F1056="ЭМИ ПЧ 50",DATE(YEAR(N1056)+3,MONTH(N1056),DAY(N1056)),"ошибка")))))))</f>
        <v>45987</v>
      </c>
      <c r="P1056" s="52">
        <v>1</v>
      </c>
      <c r="Q1056" s="52"/>
      <c r="R1056" s="52"/>
      <c r="S1056" s="52"/>
      <c r="T1056" s="52"/>
      <c r="U1056" s="52"/>
    </row>
    <row r="1057" spans="1:21" ht="41.4" x14ac:dyDescent="0.3">
      <c r="A1057" s="52">
        <f>MAX($A$2:A1056)+1</f>
        <v>647</v>
      </c>
      <c r="B1057" s="53" t="s">
        <v>731</v>
      </c>
      <c r="C1057" s="60" t="s">
        <v>957</v>
      </c>
      <c r="D1057" s="60" t="str">
        <f t="shared" si="32"/>
        <v>Старший охранник (КПП № 1)</v>
      </c>
      <c r="E1057" s="60" t="str">
        <f t="shared" si="33"/>
        <v>20230226</v>
      </c>
      <c r="F1057" s="55" t="s">
        <v>205</v>
      </c>
      <c r="G1057" s="55"/>
      <c r="H1057" s="55"/>
      <c r="I1057" s="55"/>
      <c r="J1057" s="55"/>
      <c r="K1057" s="55"/>
      <c r="L1057" s="56"/>
      <c r="M1057" s="57">
        <v>1</v>
      </c>
      <c r="N1057" s="59">
        <v>45622</v>
      </c>
      <c r="O1057" s="58">
        <f>IF(F1057=$P$1,DATE(YEAR(N1057)+1,MONTH(N1057),DAY(N1057)),IF(F1057=$Q$1,DATE(YEAR(N1057)+1,MONTH(N1057),DAY(N1057)),IF(F1057=$R$1,DATE(YEAR(N1057)+3,MONTH(N1057),DAY(N1057)),IF(F1057=$S$1,DATE(YEAR(N1057)+1,MONTH(N1057),DAY(N1057)),IF(F1057=$T$1,DATE(YEAR(N1057)+1,MONTH(N1057),DAY(N1057)),IF(F1057=$U$1,DATE(YEAR(N1057)+1,MONTH(N1057),DAY(N1057)),IF(F1057="ЭМИ ПЧ 50",DATE(YEAR(N1057)+3,MONTH(N1057),DAY(N1057)),"ошибка")))))))</f>
        <v>45987</v>
      </c>
      <c r="P1057" s="52">
        <v>1</v>
      </c>
      <c r="Q1057" s="52"/>
      <c r="R1057" s="52"/>
      <c r="S1057" s="52"/>
      <c r="T1057" s="52"/>
      <c r="U1057" s="52"/>
    </row>
    <row r="1058" spans="1:21" ht="41.4" x14ac:dyDescent="0.3">
      <c r="A1058" s="52">
        <f>MAX($A$2:A1057)+1</f>
        <v>648</v>
      </c>
      <c r="B1058" s="53" t="s">
        <v>731</v>
      </c>
      <c r="C1058" s="60" t="s">
        <v>958</v>
      </c>
      <c r="D1058" s="60" t="str">
        <f t="shared" si="32"/>
        <v>Охранник (КПП № 1)</v>
      </c>
      <c r="E1058" s="60" t="str">
        <f t="shared" si="33"/>
        <v>20230227</v>
      </c>
      <c r="F1058" s="55" t="s">
        <v>205</v>
      </c>
      <c r="G1058" s="55"/>
      <c r="H1058" s="55"/>
      <c r="I1058" s="55"/>
      <c r="J1058" s="55"/>
      <c r="K1058" s="55"/>
      <c r="L1058" s="56"/>
      <c r="M1058" s="57">
        <v>1</v>
      </c>
      <c r="N1058" s="58">
        <v>45622</v>
      </c>
      <c r="O1058" s="58">
        <f>IF(F1058=$P$1,DATE(YEAR(N1058)+1,MONTH(N1058),DAY(N1058)),IF(F1058=$Q$1,DATE(YEAR(N1058)+1,MONTH(N1058),DAY(N1058)),IF(F1058=$R$1,DATE(YEAR(N1058)+3,MONTH(N1058),DAY(N1058)),IF(F1058=$S$1,DATE(YEAR(N1058)+1,MONTH(N1058),DAY(N1058)),IF(F1058=$T$1,DATE(YEAR(N1058)+1,MONTH(N1058),DAY(N1058)),IF(F1058=$U$1,DATE(YEAR(N1058)+1,MONTH(N1058),DAY(N1058)),IF(F1058="ЭМИ ПЧ 50",DATE(YEAR(N1058)+3,MONTH(N1058),DAY(N1058)),"ошибка")))))))</f>
        <v>45987</v>
      </c>
      <c r="P1058" s="52">
        <v>1</v>
      </c>
      <c r="Q1058" s="52"/>
      <c r="R1058" s="52"/>
      <c r="S1058" s="52"/>
      <c r="T1058" s="52"/>
      <c r="U1058" s="52"/>
    </row>
    <row r="1059" spans="1:21" ht="41.4" x14ac:dyDescent="0.3">
      <c r="A1059" s="52">
        <f>MAX($A$2:A1058)+1</f>
        <v>649</v>
      </c>
      <c r="B1059" s="53" t="s">
        <v>731</v>
      </c>
      <c r="C1059" s="60" t="s">
        <v>959</v>
      </c>
      <c r="D1059" s="60" t="str">
        <f t="shared" si="32"/>
        <v>Охранник (КПП № 1)</v>
      </c>
      <c r="E1059" s="60" t="str">
        <f t="shared" si="33"/>
        <v>20230228</v>
      </c>
      <c r="F1059" s="55" t="s">
        <v>205</v>
      </c>
      <c r="G1059" s="55"/>
      <c r="H1059" s="55"/>
      <c r="I1059" s="55"/>
      <c r="J1059" s="55"/>
      <c r="K1059" s="55"/>
      <c r="L1059" s="56"/>
      <c r="M1059" s="57">
        <v>1</v>
      </c>
      <c r="N1059" s="59">
        <v>45622</v>
      </c>
      <c r="O1059" s="58">
        <f>IF(F1059=$P$1,DATE(YEAR(N1059)+1,MONTH(N1059),DAY(N1059)),IF(F1059=$Q$1,DATE(YEAR(N1059)+1,MONTH(N1059),DAY(N1059)),IF(F1059=$R$1,DATE(YEAR(N1059)+3,MONTH(N1059),DAY(N1059)),IF(F1059=$S$1,DATE(YEAR(N1059)+1,MONTH(N1059),DAY(N1059)),IF(F1059=$T$1,DATE(YEAR(N1059)+1,MONTH(N1059),DAY(N1059)),IF(F1059=$U$1,DATE(YEAR(N1059)+1,MONTH(N1059),DAY(N1059)),IF(F1059="ЭМИ ПЧ 50",DATE(YEAR(N1059)+3,MONTH(N1059),DAY(N1059)),"ошибка")))))))</f>
        <v>45987</v>
      </c>
      <c r="P1059" s="52">
        <v>1</v>
      </c>
      <c r="Q1059" s="52"/>
      <c r="R1059" s="52"/>
      <c r="S1059" s="52"/>
      <c r="T1059" s="52"/>
      <c r="U1059" s="52"/>
    </row>
    <row r="1060" spans="1:21" ht="41.4" x14ac:dyDescent="0.3">
      <c r="A1060" s="52">
        <f>MAX($A$2:A1059)+1</f>
        <v>650</v>
      </c>
      <c r="B1060" s="53" t="s">
        <v>731</v>
      </c>
      <c r="C1060" s="60" t="s">
        <v>960</v>
      </c>
      <c r="D1060" s="60" t="str">
        <f t="shared" si="32"/>
        <v>Охранник (КПП № 1, ЦПО)</v>
      </c>
      <c r="E1060" s="60" t="str">
        <f t="shared" si="33"/>
        <v>20230229</v>
      </c>
      <c r="F1060" s="55" t="s">
        <v>205</v>
      </c>
      <c r="G1060" s="55"/>
      <c r="H1060" s="55"/>
      <c r="I1060" s="55"/>
      <c r="J1060" s="55"/>
      <c r="K1060" s="55"/>
      <c r="L1060" s="56"/>
      <c r="M1060" s="57">
        <v>1</v>
      </c>
      <c r="N1060" s="58">
        <v>45622</v>
      </c>
      <c r="O1060" s="58">
        <f>IF(F1060=$P$1,DATE(YEAR(N1060)+1,MONTH(N1060),DAY(N1060)),IF(F1060=$Q$1,DATE(YEAR(N1060)+1,MONTH(N1060),DAY(N1060)),IF(F1060=$R$1,DATE(YEAR(N1060)+3,MONTH(N1060),DAY(N1060)),IF(F1060=$S$1,DATE(YEAR(N1060)+1,MONTH(N1060),DAY(N1060)),IF(F1060=$T$1,DATE(YEAR(N1060)+1,MONTH(N1060),DAY(N1060)),IF(F1060=$U$1,DATE(YEAR(N1060)+1,MONTH(N1060),DAY(N1060)),IF(F1060="ЭМИ ПЧ 50",DATE(YEAR(N1060)+3,MONTH(N1060),DAY(N1060)),"ошибка")))))))</f>
        <v>45987</v>
      </c>
      <c r="P1060" s="52">
        <v>1</v>
      </c>
      <c r="Q1060" s="52"/>
      <c r="R1060" s="52"/>
      <c r="S1060" s="52"/>
      <c r="T1060" s="52"/>
      <c r="U1060" s="52"/>
    </row>
    <row r="1061" spans="1:21" ht="41.4" x14ac:dyDescent="0.3">
      <c r="A1061" s="52">
        <f>MAX($A$2:A1060)+1</f>
        <v>651</v>
      </c>
      <c r="B1061" s="53" t="s">
        <v>731</v>
      </c>
      <c r="C1061" s="60" t="s">
        <v>961</v>
      </c>
      <c r="D1061" s="60" t="str">
        <f t="shared" si="32"/>
        <v>Охранник (КПП № 1)</v>
      </c>
      <c r="E1061" s="60" t="str">
        <f t="shared" si="33"/>
        <v>20230230</v>
      </c>
      <c r="F1061" s="55" t="s">
        <v>205</v>
      </c>
      <c r="G1061" s="55"/>
      <c r="H1061" s="55"/>
      <c r="I1061" s="55"/>
      <c r="J1061" s="55"/>
      <c r="K1061" s="55"/>
      <c r="L1061" s="56"/>
      <c r="M1061" s="57">
        <v>1</v>
      </c>
      <c r="N1061" s="59">
        <v>45622</v>
      </c>
      <c r="O1061" s="58">
        <f>IF(F1061=$P$1,DATE(YEAR(N1061)+1,MONTH(N1061),DAY(N1061)),IF(F1061=$Q$1,DATE(YEAR(N1061)+1,MONTH(N1061),DAY(N1061)),IF(F1061=$R$1,DATE(YEAR(N1061)+3,MONTH(N1061),DAY(N1061)),IF(F1061=$S$1,DATE(YEAR(N1061)+1,MONTH(N1061),DAY(N1061)),IF(F1061=$T$1,DATE(YEAR(N1061)+1,MONTH(N1061),DAY(N1061)),IF(F1061=$U$1,DATE(YEAR(N1061)+1,MONTH(N1061),DAY(N1061)),IF(F1061="ЭМИ ПЧ 50",DATE(YEAR(N1061)+3,MONTH(N1061),DAY(N1061)),"ошибка")))))))</f>
        <v>45987</v>
      </c>
      <c r="P1061" s="52">
        <v>1</v>
      </c>
      <c r="Q1061" s="52"/>
      <c r="R1061" s="52"/>
      <c r="S1061" s="52"/>
      <c r="T1061" s="52"/>
      <c r="U1061" s="52"/>
    </row>
    <row r="1062" spans="1:21" ht="27.6" x14ac:dyDescent="0.3">
      <c r="A1062" s="101">
        <f>MAX($A$2:A1061)+1</f>
        <v>652</v>
      </c>
      <c r="B1062" s="104" t="s">
        <v>731</v>
      </c>
      <c r="C1062" s="104" t="s">
        <v>739</v>
      </c>
      <c r="D1062" s="54" t="str">
        <f t="shared" si="32"/>
        <v>Старший охранник (мобильная группа)</v>
      </c>
      <c r="E1062" s="54" t="str">
        <f t="shared" si="33"/>
        <v>12020120</v>
      </c>
      <c r="F1062" s="64" t="s">
        <v>205</v>
      </c>
      <c r="G1062" s="64"/>
      <c r="H1062" s="64"/>
      <c r="I1062" s="64"/>
      <c r="J1062" s="64"/>
      <c r="K1062" s="64"/>
      <c r="L1062" s="56"/>
      <c r="M1062" s="57">
        <v>1</v>
      </c>
      <c r="N1062" s="58">
        <v>45622</v>
      </c>
      <c r="O1062" s="58">
        <f>IF(F1062=$P$1,DATE(YEAR(N1062)+1,MONTH(N1062),DAY(N1062)),IF(F1062=$Q$1,DATE(YEAR(N1062)+1,MONTH(N1062),DAY(N1062)),IF(F1062=$R$1,DATE(YEAR(N1062)+3,MONTH(N1062),DAY(N1062)),IF(F1062=$S$1,DATE(YEAR(N1062)+1,MONTH(N1062),DAY(N1062)),IF(F1062=$T$1,DATE(YEAR(N1062)+1,MONTH(N1062),DAY(N1062)),IF(F1062=$U$1,DATE(YEAR(N1062)+1,MONTH(N1062),DAY(N1062)),IF(F1062="ЭМИ ПЧ 50",DATE(YEAR(N1062)+3,MONTH(N1062),DAY(N1062)),"ошибка")))))))</f>
        <v>45987</v>
      </c>
      <c r="P1062" s="52">
        <v>1</v>
      </c>
      <c r="Q1062" s="52"/>
      <c r="R1062" s="52"/>
      <c r="S1062" s="52">
        <v>1</v>
      </c>
      <c r="T1062" s="52">
        <v>1</v>
      </c>
      <c r="U1062" s="52">
        <v>1</v>
      </c>
    </row>
    <row r="1063" spans="1:21" ht="27.6" x14ac:dyDescent="0.3">
      <c r="A1063" s="101"/>
      <c r="B1063" s="104"/>
      <c r="C1063" s="104"/>
      <c r="D1063" s="54" t="str">
        <f t="shared" si="32"/>
        <v>Старший охранник (мобильная группа)</v>
      </c>
      <c r="E1063" s="54" t="str">
        <f t="shared" si="33"/>
        <v>12020120</v>
      </c>
      <c r="F1063" s="64" t="s">
        <v>10</v>
      </c>
      <c r="G1063" s="64"/>
      <c r="H1063" s="64"/>
      <c r="I1063" s="64"/>
      <c r="J1063" s="64"/>
      <c r="K1063" s="64"/>
      <c r="L1063" s="56"/>
      <c r="M1063" s="57">
        <v>1</v>
      </c>
      <c r="N1063" s="59">
        <v>45622</v>
      </c>
      <c r="O1063" s="58">
        <f>IF(F1063=$P$1,DATE(YEAR(N1063)+1,MONTH(N1063),DAY(N1063)),IF(F1063=$Q$1,DATE(YEAR(N1063)+1,MONTH(N1063),DAY(N1063)),IF(F1063=$R$1,DATE(YEAR(N1063)+3,MONTH(N1063),DAY(N1063)),IF(F1063=$S$1,DATE(YEAR(N1063)+1,MONTH(N1063),DAY(N1063)),IF(F1063=$T$1,DATE(YEAR(N1063)+1,MONTH(N1063),DAY(N1063)),IF(F1063=$U$1,DATE(YEAR(N1063)+1,MONTH(N1063),DAY(N1063)),IF(F1063="ЭМИ ПЧ 50",DATE(YEAR(N1063)+3,MONTH(N1063),DAY(N1063)),"ошибка")))))))</f>
        <v>45987</v>
      </c>
      <c r="P1063" s="52"/>
      <c r="Q1063" s="52"/>
      <c r="R1063" s="52"/>
      <c r="S1063" s="52"/>
      <c r="T1063" s="52"/>
      <c r="U1063" s="52"/>
    </row>
    <row r="1064" spans="1:21" ht="27.6" x14ac:dyDescent="0.3">
      <c r="A1064" s="101"/>
      <c r="B1064" s="104"/>
      <c r="C1064" s="104"/>
      <c r="D1064" s="54" t="str">
        <f t="shared" si="32"/>
        <v>Старший охранник (мобильная группа)</v>
      </c>
      <c r="E1064" s="54" t="str">
        <f t="shared" si="33"/>
        <v>12020120</v>
      </c>
      <c r="F1064" s="64" t="s">
        <v>927</v>
      </c>
      <c r="G1064" s="64"/>
      <c r="H1064" s="64"/>
      <c r="I1064" s="64"/>
      <c r="J1064" s="64"/>
      <c r="K1064" s="64"/>
      <c r="L1064" s="56"/>
      <c r="M1064" s="57">
        <v>1</v>
      </c>
      <c r="N1064" s="58">
        <v>45622</v>
      </c>
      <c r="O1064" s="58">
        <f>IF(F1064=$P$1,DATE(YEAR(N1064)+1,MONTH(N1064),DAY(N1064)),IF(F1064=$Q$1,DATE(YEAR(N1064)+1,MONTH(N1064),DAY(N1064)),IF(F1064=$R$1,DATE(YEAR(N1064)+3,MONTH(N1064),DAY(N1064)),IF(F1064=$S$1,DATE(YEAR(N1064)+1,MONTH(N1064),DAY(N1064)),IF(F1064=$T$1,DATE(YEAR(N1064)+1,MONTH(N1064),DAY(N1064)),IF(F1064=$U$1,DATE(YEAR(N1064)+1,MONTH(N1064),DAY(N1064)),IF(F1064="ЭМИ ПЧ 50",DATE(YEAR(N1064)+3,MONTH(N1064),DAY(N1064)),"ошибка")))))))</f>
        <v>45987</v>
      </c>
      <c r="P1064" s="52"/>
      <c r="Q1064" s="52"/>
      <c r="R1064" s="52"/>
      <c r="S1064" s="52"/>
      <c r="T1064" s="52"/>
      <c r="U1064" s="52"/>
    </row>
    <row r="1065" spans="1:21" ht="27.6" x14ac:dyDescent="0.3">
      <c r="A1065" s="101"/>
      <c r="B1065" s="104"/>
      <c r="C1065" s="104"/>
      <c r="D1065" s="54" t="str">
        <f t="shared" si="32"/>
        <v>Старший охранник (мобильная группа)</v>
      </c>
      <c r="E1065" s="54" t="str">
        <f t="shared" si="33"/>
        <v>12020120</v>
      </c>
      <c r="F1065" s="64" t="s">
        <v>925</v>
      </c>
      <c r="G1065" s="64"/>
      <c r="H1065" s="64"/>
      <c r="I1065" s="64"/>
      <c r="J1065" s="64"/>
      <c r="K1065" s="64"/>
      <c r="L1065" s="56"/>
      <c r="M1065" s="57">
        <v>1</v>
      </c>
      <c r="N1065" s="59">
        <v>45622</v>
      </c>
      <c r="O1065" s="58">
        <f>IF(F1065=$P$1,DATE(YEAR(N1065)+1,MONTH(N1065),DAY(N1065)),IF(F1065=$Q$1,DATE(YEAR(N1065)+1,MONTH(N1065),DAY(N1065)),IF(F1065=$R$1,DATE(YEAR(N1065)+3,MONTH(N1065),DAY(N1065)),IF(F1065=$S$1,DATE(YEAR(N1065)+1,MONTH(N1065),DAY(N1065)),IF(F1065=$T$1,DATE(YEAR(N1065)+1,MONTH(N1065),DAY(N1065)),IF(F1065=$U$1,DATE(YEAR(N1065)+1,MONTH(N1065),DAY(N1065)),IF(F1065="ЭМИ ПЧ 50",DATE(YEAR(N1065)+3,MONTH(N1065),DAY(N1065)),"ошибка")))))))</f>
        <v>45987</v>
      </c>
      <c r="P1065" s="52"/>
      <c r="Q1065" s="52"/>
      <c r="R1065" s="52"/>
      <c r="S1065" s="52"/>
      <c r="T1065" s="52"/>
      <c r="U1065" s="52"/>
    </row>
    <row r="1066" spans="1:21" x14ac:dyDescent="0.3">
      <c r="A1066" s="101">
        <f>MAX($A$2:A1065)+1</f>
        <v>653</v>
      </c>
      <c r="B1066" s="104" t="s">
        <v>731</v>
      </c>
      <c r="C1066" s="104" t="s">
        <v>740</v>
      </c>
      <c r="D1066" s="54" t="str">
        <f t="shared" si="32"/>
        <v>Охранник (мобильная группа)</v>
      </c>
      <c r="E1066" s="54" t="str">
        <f t="shared" si="33"/>
        <v>12020121</v>
      </c>
      <c r="F1066" s="64" t="s">
        <v>205</v>
      </c>
      <c r="G1066" s="64"/>
      <c r="H1066" s="64"/>
      <c r="I1066" s="64"/>
      <c r="J1066" s="64"/>
      <c r="K1066" s="64"/>
      <c r="L1066" s="56"/>
      <c r="M1066" s="57">
        <v>1</v>
      </c>
      <c r="N1066" s="58">
        <v>45622</v>
      </c>
      <c r="O1066" s="58">
        <f>IF(F1066=$P$1,DATE(YEAR(N1066)+1,MONTH(N1066),DAY(N1066)),IF(F1066=$Q$1,DATE(YEAR(N1066)+1,MONTH(N1066),DAY(N1066)),IF(F1066=$R$1,DATE(YEAR(N1066)+3,MONTH(N1066),DAY(N1066)),IF(F1066=$S$1,DATE(YEAR(N1066)+1,MONTH(N1066),DAY(N1066)),IF(F1066=$T$1,DATE(YEAR(N1066)+1,MONTH(N1066),DAY(N1066)),IF(F1066=$U$1,DATE(YEAR(N1066)+1,MONTH(N1066),DAY(N1066)),IF(F1066="ЭМИ ПЧ 50",DATE(YEAR(N1066)+3,MONTH(N1066),DAY(N1066)),"ошибка")))))))</f>
        <v>45987</v>
      </c>
      <c r="P1066" s="52">
        <v>1</v>
      </c>
      <c r="Q1066" s="52"/>
      <c r="R1066" s="52"/>
      <c r="S1066" s="52">
        <v>1</v>
      </c>
      <c r="T1066" s="52">
        <v>1</v>
      </c>
      <c r="U1066" s="52">
        <v>1</v>
      </c>
    </row>
    <row r="1067" spans="1:21" x14ac:dyDescent="0.3">
      <c r="A1067" s="101"/>
      <c r="B1067" s="104"/>
      <c r="C1067" s="104"/>
      <c r="D1067" s="54" t="str">
        <f t="shared" si="32"/>
        <v>Охранник (мобильная группа)</v>
      </c>
      <c r="E1067" s="54" t="str">
        <f t="shared" si="33"/>
        <v>12020121</v>
      </c>
      <c r="F1067" s="64" t="s">
        <v>10</v>
      </c>
      <c r="G1067" s="64"/>
      <c r="H1067" s="64"/>
      <c r="I1067" s="64"/>
      <c r="J1067" s="64"/>
      <c r="K1067" s="64"/>
      <c r="L1067" s="56"/>
      <c r="M1067" s="57">
        <v>1</v>
      </c>
      <c r="N1067" s="59">
        <v>45622</v>
      </c>
      <c r="O1067" s="58">
        <f>IF(F1067=$P$1,DATE(YEAR(N1067)+1,MONTH(N1067),DAY(N1067)),IF(F1067=$Q$1,DATE(YEAR(N1067)+1,MONTH(N1067),DAY(N1067)),IF(F1067=$R$1,DATE(YEAR(N1067)+3,MONTH(N1067),DAY(N1067)),IF(F1067=$S$1,DATE(YEAR(N1067)+1,MONTH(N1067),DAY(N1067)),IF(F1067=$T$1,DATE(YEAR(N1067)+1,MONTH(N1067),DAY(N1067)),IF(F1067=$U$1,DATE(YEAR(N1067)+1,MONTH(N1067),DAY(N1067)),IF(F1067="ЭМИ ПЧ 50",DATE(YEAR(N1067)+3,MONTH(N1067),DAY(N1067)),"ошибка")))))))</f>
        <v>45987</v>
      </c>
      <c r="P1067" s="52"/>
      <c r="Q1067" s="52"/>
      <c r="R1067" s="52"/>
      <c r="S1067" s="52"/>
      <c r="T1067" s="52"/>
      <c r="U1067" s="52"/>
    </row>
    <row r="1068" spans="1:21" x14ac:dyDescent="0.3">
      <c r="A1068" s="101"/>
      <c r="B1068" s="104"/>
      <c r="C1068" s="104"/>
      <c r="D1068" s="54" t="str">
        <f t="shared" si="32"/>
        <v>Охранник (мобильная группа)</v>
      </c>
      <c r="E1068" s="54" t="str">
        <f t="shared" si="33"/>
        <v>12020121</v>
      </c>
      <c r="F1068" s="64" t="s">
        <v>927</v>
      </c>
      <c r="G1068" s="64"/>
      <c r="H1068" s="64"/>
      <c r="I1068" s="64"/>
      <c r="J1068" s="64"/>
      <c r="K1068" s="64"/>
      <c r="L1068" s="56"/>
      <c r="M1068" s="57">
        <v>1</v>
      </c>
      <c r="N1068" s="58">
        <v>45622</v>
      </c>
      <c r="O1068" s="58">
        <f>IF(F1068=$P$1,DATE(YEAR(N1068)+1,MONTH(N1068),DAY(N1068)),IF(F1068=$Q$1,DATE(YEAR(N1068)+1,MONTH(N1068),DAY(N1068)),IF(F1068=$R$1,DATE(YEAR(N1068)+3,MONTH(N1068),DAY(N1068)),IF(F1068=$S$1,DATE(YEAR(N1068)+1,MONTH(N1068),DAY(N1068)),IF(F1068=$T$1,DATE(YEAR(N1068)+1,MONTH(N1068),DAY(N1068)),IF(F1068=$U$1,DATE(YEAR(N1068)+1,MONTH(N1068),DAY(N1068)),IF(F1068="ЭМИ ПЧ 50",DATE(YEAR(N1068)+3,MONTH(N1068),DAY(N1068)),"ошибка")))))))</f>
        <v>45987</v>
      </c>
      <c r="P1068" s="52"/>
      <c r="Q1068" s="52"/>
      <c r="R1068" s="52"/>
      <c r="S1068" s="52"/>
      <c r="T1068" s="52"/>
      <c r="U1068" s="52"/>
    </row>
    <row r="1069" spans="1:21" x14ac:dyDescent="0.3">
      <c r="A1069" s="101"/>
      <c r="B1069" s="104"/>
      <c r="C1069" s="104"/>
      <c r="D1069" s="54" t="str">
        <f t="shared" si="32"/>
        <v>Охранник (мобильная группа)</v>
      </c>
      <c r="E1069" s="54" t="str">
        <f t="shared" si="33"/>
        <v>12020121</v>
      </c>
      <c r="F1069" s="64" t="s">
        <v>925</v>
      </c>
      <c r="G1069" s="64"/>
      <c r="H1069" s="64"/>
      <c r="I1069" s="64"/>
      <c r="J1069" s="64"/>
      <c r="K1069" s="64"/>
      <c r="L1069" s="56"/>
      <c r="M1069" s="57">
        <v>1</v>
      </c>
      <c r="N1069" s="59">
        <v>45622</v>
      </c>
      <c r="O1069" s="58">
        <f>IF(F1069=$P$1,DATE(YEAR(N1069)+1,MONTH(N1069),DAY(N1069)),IF(F1069=$Q$1,DATE(YEAR(N1069)+1,MONTH(N1069),DAY(N1069)),IF(F1069=$R$1,DATE(YEAR(N1069)+3,MONTH(N1069),DAY(N1069)),IF(F1069=$S$1,DATE(YEAR(N1069)+1,MONTH(N1069),DAY(N1069)),IF(F1069=$T$1,DATE(YEAR(N1069)+1,MONTH(N1069),DAY(N1069)),IF(F1069=$U$1,DATE(YEAR(N1069)+1,MONTH(N1069),DAY(N1069)),IF(F1069="ЭМИ ПЧ 50",DATE(YEAR(N1069)+3,MONTH(N1069),DAY(N1069)),"ошибка")))))))</f>
        <v>45987</v>
      </c>
      <c r="P1069" s="52"/>
      <c r="Q1069" s="52"/>
      <c r="R1069" s="52"/>
      <c r="S1069" s="52"/>
      <c r="T1069" s="52"/>
      <c r="U1069" s="52"/>
    </row>
    <row r="1070" spans="1:21" x14ac:dyDescent="0.3">
      <c r="A1070" s="101">
        <f>MAX($A$2:A1069)+1</f>
        <v>654</v>
      </c>
      <c r="B1070" s="104" t="s">
        <v>731</v>
      </c>
      <c r="C1070" s="104" t="s">
        <v>741</v>
      </c>
      <c r="D1070" s="54" t="str">
        <f t="shared" si="32"/>
        <v>Охранник (мобильная группа)</v>
      </c>
      <c r="E1070" s="54" t="str">
        <f t="shared" si="33"/>
        <v>20240224</v>
      </c>
      <c r="F1070" s="64" t="s">
        <v>205</v>
      </c>
      <c r="G1070" s="64"/>
      <c r="H1070" s="64"/>
      <c r="I1070" s="64"/>
      <c r="J1070" s="64"/>
      <c r="K1070" s="64"/>
      <c r="L1070" s="56"/>
      <c r="M1070" s="57">
        <v>1</v>
      </c>
      <c r="N1070" s="58">
        <v>45622</v>
      </c>
      <c r="O1070" s="58">
        <f>IF(F1070=$P$1,DATE(YEAR(N1070)+1,MONTH(N1070),DAY(N1070)),IF(F1070=$Q$1,DATE(YEAR(N1070)+1,MONTH(N1070),DAY(N1070)),IF(F1070=$R$1,DATE(YEAR(N1070)+3,MONTH(N1070),DAY(N1070)),IF(F1070=$S$1,DATE(YEAR(N1070)+1,MONTH(N1070),DAY(N1070)),IF(F1070=$T$1,DATE(YEAR(N1070)+1,MONTH(N1070),DAY(N1070)),IF(F1070=$U$1,DATE(YEAR(N1070)+1,MONTH(N1070),DAY(N1070)),IF(F1070="ЭМИ ПЧ 50",DATE(YEAR(N1070)+3,MONTH(N1070),DAY(N1070)),"ошибка")))))))</f>
        <v>45987</v>
      </c>
      <c r="P1070" s="52">
        <v>1</v>
      </c>
      <c r="Q1070" s="52"/>
      <c r="R1070" s="52"/>
      <c r="S1070" s="52">
        <v>1</v>
      </c>
      <c r="T1070" s="52">
        <v>1</v>
      </c>
      <c r="U1070" s="52">
        <v>1</v>
      </c>
    </row>
    <row r="1071" spans="1:21" x14ac:dyDescent="0.3">
      <c r="A1071" s="101"/>
      <c r="B1071" s="104"/>
      <c r="C1071" s="104"/>
      <c r="D1071" s="54" t="str">
        <f t="shared" si="32"/>
        <v>Охранник (мобильная группа)</v>
      </c>
      <c r="E1071" s="54" t="str">
        <f t="shared" si="33"/>
        <v>20240224</v>
      </c>
      <c r="F1071" s="64" t="s">
        <v>10</v>
      </c>
      <c r="G1071" s="64"/>
      <c r="H1071" s="64"/>
      <c r="I1071" s="64"/>
      <c r="J1071" s="64"/>
      <c r="K1071" s="64"/>
      <c r="L1071" s="56"/>
      <c r="M1071" s="57">
        <v>1</v>
      </c>
      <c r="N1071" s="59">
        <v>45622</v>
      </c>
      <c r="O1071" s="58">
        <f>IF(F1071=$P$1,DATE(YEAR(N1071)+1,MONTH(N1071),DAY(N1071)),IF(F1071=$Q$1,DATE(YEAR(N1071)+1,MONTH(N1071),DAY(N1071)),IF(F1071=$R$1,DATE(YEAR(N1071)+3,MONTH(N1071),DAY(N1071)),IF(F1071=$S$1,DATE(YEAR(N1071)+1,MONTH(N1071),DAY(N1071)),IF(F1071=$T$1,DATE(YEAR(N1071)+1,MONTH(N1071),DAY(N1071)),IF(F1071=$U$1,DATE(YEAR(N1071)+1,MONTH(N1071),DAY(N1071)),IF(F1071="ЭМИ ПЧ 50",DATE(YEAR(N1071)+3,MONTH(N1071),DAY(N1071)),"ошибка")))))))</f>
        <v>45987</v>
      </c>
      <c r="P1071" s="52"/>
      <c r="Q1071" s="52"/>
      <c r="R1071" s="52"/>
      <c r="S1071" s="52"/>
      <c r="T1071" s="52"/>
      <c r="U1071" s="52"/>
    </row>
    <row r="1072" spans="1:21" x14ac:dyDescent="0.3">
      <c r="A1072" s="101"/>
      <c r="B1072" s="104"/>
      <c r="C1072" s="104"/>
      <c r="D1072" s="54" t="str">
        <f t="shared" si="32"/>
        <v>Охранник (мобильная группа)</v>
      </c>
      <c r="E1072" s="54" t="str">
        <f t="shared" si="33"/>
        <v>20240224</v>
      </c>
      <c r="F1072" s="64" t="s">
        <v>927</v>
      </c>
      <c r="G1072" s="64"/>
      <c r="H1072" s="64"/>
      <c r="I1072" s="64"/>
      <c r="J1072" s="64"/>
      <c r="K1072" s="64"/>
      <c r="L1072" s="56"/>
      <c r="M1072" s="57">
        <v>1</v>
      </c>
      <c r="N1072" s="58">
        <v>45622</v>
      </c>
      <c r="O1072" s="58">
        <f>IF(F1072=$P$1,DATE(YEAR(N1072)+1,MONTH(N1072),DAY(N1072)),IF(F1072=$Q$1,DATE(YEAR(N1072)+1,MONTH(N1072),DAY(N1072)),IF(F1072=$R$1,DATE(YEAR(N1072)+3,MONTH(N1072),DAY(N1072)),IF(F1072=$S$1,DATE(YEAR(N1072)+1,MONTH(N1072),DAY(N1072)),IF(F1072=$T$1,DATE(YEAR(N1072)+1,MONTH(N1072),DAY(N1072)),IF(F1072=$U$1,DATE(YEAR(N1072)+1,MONTH(N1072),DAY(N1072)),IF(F1072="ЭМИ ПЧ 50",DATE(YEAR(N1072)+3,MONTH(N1072),DAY(N1072)),"ошибка")))))))</f>
        <v>45987</v>
      </c>
      <c r="P1072" s="52"/>
      <c r="Q1072" s="52"/>
      <c r="R1072" s="52"/>
      <c r="S1072" s="52"/>
      <c r="T1072" s="52"/>
      <c r="U1072" s="52"/>
    </row>
    <row r="1073" spans="1:21" x14ac:dyDescent="0.3">
      <c r="A1073" s="101"/>
      <c r="B1073" s="104"/>
      <c r="C1073" s="104"/>
      <c r="D1073" s="54" t="str">
        <f t="shared" si="32"/>
        <v>Охранник (мобильная группа)</v>
      </c>
      <c r="E1073" s="54" t="str">
        <f t="shared" si="33"/>
        <v>20240224</v>
      </c>
      <c r="F1073" s="64" t="s">
        <v>925</v>
      </c>
      <c r="G1073" s="64"/>
      <c r="H1073" s="64"/>
      <c r="I1073" s="64"/>
      <c r="J1073" s="64"/>
      <c r="K1073" s="64"/>
      <c r="L1073" s="56"/>
      <c r="M1073" s="57">
        <v>1</v>
      </c>
      <c r="N1073" s="59">
        <v>45622</v>
      </c>
      <c r="O1073" s="58">
        <f>IF(F1073=$P$1,DATE(YEAR(N1073)+1,MONTH(N1073),DAY(N1073)),IF(F1073=$Q$1,DATE(YEAR(N1073)+1,MONTH(N1073),DAY(N1073)),IF(F1073=$R$1,DATE(YEAR(N1073)+3,MONTH(N1073),DAY(N1073)),IF(F1073=$S$1,DATE(YEAR(N1073)+1,MONTH(N1073),DAY(N1073)),IF(F1073=$T$1,DATE(YEAR(N1073)+1,MONTH(N1073),DAY(N1073)),IF(F1073=$U$1,DATE(YEAR(N1073)+1,MONTH(N1073),DAY(N1073)),IF(F1073="ЭМИ ПЧ 50",DATE(YEAR(N1073)+3,MONTH(N1073),DAY(N1073)),"ошибка")))))))</f>
        <v>45987</v>
      </c>
      <c r="P1073" s="52"/>
      <c r="Q1073" s="52"/>
      <c r="R1073" s="52"/>
      <c r="S1073" s="52"/>
      <c r="T1073" s="52"/>
      <c r="U1073" s="52"/>
    </row>
    <row r="1074" spans="1:21" ht="27.6" x14ac:dyDescent="0.3">
      <c r="A1074" s="101">
        <f>MAX($A$2:A1073)+1</f>
        <v>655</v>
      </c>
      <c r="B1074" s="104" t="s">
        <v>731</v>
      </c>
      <c r="C1074" s="104" t="s">
        <v>742</v>
      </c>
      <c r="D1074" s="54" t="str">
        <f t="shared" si="32"/>
        <v>Заместитель начальника отделения</v>
      </c>
      <c r="E1074" s="54" t="str">
        <f t="shared" si="33"/>
        <v>20240227</v>
      </c>
      <c r="F1074" s="55" t="s">
        <v>205</v>
      </c>
      <c r="G1074" s="55"/>
      <c r="H1074" s="55"/>
      <c r="I1074" s="55"/>
      <c r="J1074" s="55"/>
      <c r="K1074" s="55"/>
      <c r="L1074" s="56"/>
      <c r="M1074" s="57">
        <v>1</v>
      </c>
      <c r="N1074" s="58">
        <v>45622</v>
      </c>
      <c r="O1074" s="58">
        <f>IF(F1074=$P$1,DATE(YEAR(N1074)+1,MONTH(N1074),DAY(N1074)),IF(F1074=$Q$1,DATE(YEAR(N1074)+1,MONTH(N1074),DAY(N1074)),IF(F1074=$R$1,DATE(YEAR(N1074)+3,MONTH(N1074),DAY(N1074)),IF(F1074=$S$1,DATE(YEAR(N1074)+1,MONTH(N1074),DAY(N1074)),IF(F1074=$T$1,DATE(YEAR(N1074)+1,MONTH(N1074),DAY(N1074)),IF(F1074=$U$1,DATE(YEAR(N1074)+1,MONTH(N1074),DAY(N1074)),IF(F1074="ЭМИ ПЧ 50",DATE(YEAR(N1074)+3,MONTH(N1074),DAY(N1074)),"ошибка")))))))</f>
        <v>45987</v>
      </c>
      <c r="P1074" s="52">
        <v>1</v>
      </c>
      <c r="Q1074" s="52">
        <v>1</v>
      </c>
      <c r="R1074" s="52">
        <v>1</v>
      </c>
      <c r="S1074" s="52"/>
      <c r="T1074" s="52"/>
      <c r="U1074" s="52"/>
    </row>
    <row r="1075" spans="1:21" ht="27.6" x14ac:dyDescent="0.3">
      <c r="A1075" s="101"/>
      <c r="B1075" s="104"/>
      <c r="C1075" s="104"/>
      <c r="D1075" s="54" t="str">
        <f t="shared" si="32"/>
        <v>Заместитель начальника отделения</v>
      </c>
      <c r="E1075" s="54" t="str">
        <f t="shared" si="33"/>
        <v>20240227</v>
      </c>
      <c r="F1075" s="55" t="s">
        <v>926</v>
      </c>
      <c r="G1075" s="55"/>
      <c r="H1075" s="55"/>
      <c r="I1075" s="55"/>
      <c r="J1075" s="55"/>
      <c r="K1075" s="55"/>
      <c r="L1075" s="56"/>
      <c r="M1075" s="57">
        <v>1</v>
      </c>
      <c r="N1075" s="59">
        <v>45622</v>
      </c>
      <c r="O1075" s="58">
        <f>IF(F1075=$P$1,DATE(YEAR(N1075)+1,MONTH(N1075),DAY(N1075)),IF(F1075=$Q$1,DATE(YEAR(N1075)+1,MONTH(N1075),DAY(N1075)),IF(F1075=$R$1,DATE(YEAR(N1075)+3,MONTH(N1075),DAY(N1075)),IF(F1075=$S$1,DATE(YEAR(N1075)+1,MONTH(N1075),DAY(N1075)),IF(F1075=$T$1,DATE(YEAR(N1075)+1,MONTH(N1075),DAY(N1075)),IF(F1075=$U$1,DATE(YEAR(N1075)+1,MONTH(N1075),DAY(N1075)),IF(F1075="ЭМИ ПЧ 50",DATE(YEAR(N1075)+3,MONTH(N1075),DAY(N1075)),"ошибка")))))))</f>
        <v>45987</v>
      </c>
      <c r="P1075" s="52"/>
      <c r="Q1075" s="52"/>
      <c r="R1075" s="52"/>
      <c r="S1075" s="52"/>
      <c r="T1075" s="52"/>
      <c r="U1075" s="52"/>
    </row>
    <row r="1076" spans="1:21" ht="27.6" x14ac:dyDescent="0.3">
      <c r="A1076" s="101"/>
      <c r="B1076" s="104"/>
      <c r="C1076" s="104"/>
      <c r="D1076" s="54" t="str">
        <f t="shared" si="32"/>
        <v>Заместитель начальника отделения</v>
      </c>
      <c r="E1076" s="54" t="str">
        <f t="shared" si="33"/>
        <v>20240227</v>
      </c>
      <c r="F1076" s="55" t="s">
        <v>9</v>
      </c>
      <c r="G1076" s="55"/>
      <c r="H1076" s="55"/>
      <c r="I1076" s="55"/>
      <c r="J1076" s="55"/>
      <c r="K1076" s="55"/>
      <c r="L1076" s="56"/>
      <c r="M1076" s="57">
        <v>1</v>
      </c>
      <c r="N1076" s="58">
        <v>45622</v>
      </c>
      <c r="O1076" s="58">
        <f>IF(F1076=$P$1,DATE(YEAR(N1076)+1,MONTH(N1076),DAY(N1076)),IF(F1076=$Q$1,DATE(YEAR(N1076)+1,MONTH(N1076),DAY(N1076)),IF(F1076=$R$1,DATE(YEAR(N1076)+3,MONTH(N1076),DAY(N1076)),IF(F1076=$S$1,DATE(YEAR(N1076)+1,MONTH(N1076),DAY(N1076)),IF(F1076=$T$1,DATE(YEAR(N1076)+1,MONTH(N1076),DAY(N1076)),IF(F1076=$U$1,DATE(YEAR(N1076)+1,MONTH(N1076),DAY(N1076)),IF(F1076="ЭМИ ПЧ 50",DATE(YEAR(N1076)+3,MONTH(N1076),DAY(N1076)),"ошибка")))))))</f>
        <v>46717</v>
      </c>
      <c r="P1076" s="52"/>
      <c r="Q1076" s="52"/>
      <c r="R1076" s="52"/>
      <c r="S1076" s="52"/>
      <c r="T1076" s="52"/>
      <c r="U1076" s="52"/>
    </row>
    <row r="1077" spans="1:21" x14ac:dyDescent="0.3">
      <c r="A1077" s="101">
        <f>MAX($A$2:A1076)+1</f>
        <v>656</v>
      </c>
      <c r="B1077" s="104" t="s">
        <v>743</v>
      </c>
      <c r="C1077" s="104" t="s">
        <v>744</v>
      </c>
      <c r="D1077" s="54" t="str">
        <f t="shared" si="32"/>
        <v>Начальник отдела</v>
      </c>
      <c r="E1077" s="54" t="str">
        <f t="shared" si="33"/>
        <v>12020201</v>
      </c>
      <c r="F1077" s="55" t="s">
        <v>205</v>
      </c>
      <c r="G1077" s="55"/>
      <c r="H1077" s="55"/>
      <c r="I1077" s="55"/>
      <c r="J1077" s="55"/>
      <c r="K1077" s="55"/>
      <c r="L1077" s="56"/>
      <c r="M1077" s="57">
        <v>1</v>
      </c>
      <c r="N1077" s="59">
        <v>45622</v>
      </c>
      <c r="O1077" s="58">
        <f>IF(F1077=$P$1,DATE(YEAR(N1077)+1,MONTH(N1077),DAY(N1077)),IF(F1077=$Q$1,DATE(YEAR(N1077)+1,MONTH(N1077),DAY(N1077)),IF(F1077=$R$1,DATE(YEAR(N1077)+3,MONTH(N1077),DAY(N1077)),IF(F1077=$S$1,DATE(YEAR(N1077)+1,MONTH(N1077),DAY(N1077)),IF(F1077=$T$1,DATE(YEAR(N1077)+1,MONTH(N1077),DAY(N1077)),IF(F1077=$U$1,DATE(YEAR(N1077)+1,MONTH(N1077),DAY(N1077)),IF(F1077="ЭМИ ПЧ 50",DATE(YEAR(N1077)+3,MONTH(N1077),DAY(N1077)),"ошибка")))))))</f>
        <v>45987</v>
      </c>
      <c r="P1077" s="52">
        <v>1</v>
      </c>
      <c r="Q1077" s="52">
        <v>1</v>
      </c>
      <c r="R1077" s="52">
        <v>1</v>
      </c>
      <c r="S1077" s="52"/>
      <c r="T1077" s="52"/>
      <c r="U1077" s="52"/>
    </row>
    <row r="1078" spans="1:21" x14ac:dyDescent="0.3">
      <c r="A1078" s="101"/>
      <c r="B1078" s="104"/>
      <c r="C1078" s="104"/>
      <c r="D1078" s="54" t="str">
        <f t="shared" si="32"/>
        <v>Начальник отдела</v>
      </c>
      <c r="E1078" s="54" t="str">
        <f t="shared" si="33"/>
        <v>12020201</v>
      </c>
      <c r="F1078" s="55" t="s">
        <v>926</v>
      </c>
      <c r="G1078" s="55"/>
      <c r="H1078" s="55"/>
      <c r="I1078" s="55"/>
      <c r="J1078" s="55"/>
      <c r="K1078" s="55"/>
      <c r="L1078" s="56"/>
      <c r="M1078" s="57">
        <v>1</v>
      </c>
      <c r="N1078" s="58">
        <v>45622</v>
      </c>
      <c r="O1078" s="58">
        <f>IF(F1078=$P$1,DATE(YEAR(N1078)+1,MONTH(N1078),DAY(N1078)),IF(F1078=$Q$1,DATE(YEAR(N1078)+1,MONTH(N1078),DAY(N1078)),IF(F1078=$R$1,DATE(YEAR(N1078)+3,MONTH(N1078),DAY(N1078)),IF(F1078=$S$1,DATE(YEAR(N1078)+1,MONTH(N1078),DAY(N1078)),IF(F1078=$T$1,DATE(YEAR(N1078)+1,MONTH(N1078),DAY(N1078)),IF(F1078=$U$1,DATE(YEAR(N1078)+1,MONTH(N1078),DAY(N1078)),IF(F1078="ЭМИ ПЧ 50",DATE(YEAR(N1078)+3,MONTH(N1078),DAY(N1078)),"ошибка")))))))</f>
        <v>45987</v>
      </c>
      <c r="P1078" s="52"/>
      <c r="Q1078" s="52"/>
      <c r="R1078" s="52"/>
      <c r="S1078" s="52"/>
      <c r="T1078" s="52"/>
      <c r="U1078" s="52"/>
    </row>
    <row r="1079" spans="1:21" x14ac:dyDescent="0.3">
      <c r="A1079" s="101"/>
      <c r="B1079" s="104"/>
      <c r="C1079" s="104"/>
      <c r="D1079" s="54" t="str">
        <f t="shared" si="32"/>
        <v>Начальник отдела</v>
      </c>
      <c r="E1079" s="54" t="str">
        <f t="shared" si="33"/>
        <v>12020201</v>
      </c>
      <c r="F1079" s="55" t="s">
        <v>9</v>
      </c>
      <c r="G1079" s="55"/>
      <c r="H1079" s="55"/>
      <c r="I1079" s="55"/>
      <c r="J1079" s="55"/>
      <c r="K1079" s="55"/>
      <c r="L1079" s="56"/>
      <c r="M1079" s="57">
        <v>1</v>
      </c>
      <c r="N1079" s="59">
        <v>45622</v>
      </c>
      <c r="O1079" s="58">
        <f>IF(F1079=$P$1,DATE(YEAR(N1079)+1,MONTH(N1079),DAY(N1079)),IF(F1079=$Q$1,DATE(YEAR(N1079)+1,MONTH(N1079),DAY(N1079)),IF(F1079=$R$1,DATE(YEAR(N1079)+3,MONTH(N1079),DAY(N1079)),IF(F1079=$S$1,DATE(YEAR(N1079)+1,MONTH(N1079),DAY(N1079)),IF(F1079=$T$1,DATE(YEAR(N1079)+1,MONTH(N1079),DAY(N1079)),IF(F1079=$U$1,DATE(YEAR(N1079)+1,MONTH(N1079),DAY(N1079)),IF(F1079="ЭМИ ПЧ 50",DATE(YEAR(N1079)+3,MONTH(N1079),DAY(N1079)),"ошибка")))))))</f>
        <v>46717</v>
      </c>
      <c r="P1079" s="52"/>
      <c r="Q1079" s="52"/>
      <c r="R1079" s="52"/>
      <c r="S1079" s="52"/>
      <c r="T1079" s="52"/>
      <c r="U1079" s="52"/>
    </row>
    <row r="1080" spans="1:21" x14ac:dyDescent="0.3">
      <c r="A1080" s="101">
        <f>MAX($A$2:A1079)+1</f>
        <v>657</v>
      </c>
      <c r="B1080" s="104" t="s">
        <v>743</v>
      </c>
      <c r="C1080" s="104" t="s">
        <v>745</v>
      </c>
      <c r="D1080" s="54" t="str">
        <f t="shared" si="32"/>
        <v>Заместитель начальника отдела</v>
      </c>
      <c r="E1080" s="54" t="str">
        <f t="shared" si="33"/>
        <v>12020202</v>
      </c>
      <c r="F1080" s="55" t="s">
        <v>205</v>
      </c>
      <c r="G1080" s="55"/>
      <c r="H1080" s="55"/>
      <c r="I1080" s="55"/>
      <c r="J1080" s="55"/>
      <c r="K1080" s="55"/>
      <c r="L1080" s="56"/>
      <c r="M1080" s="57">
        <v>1</v>
      </c>
      <c r="N1080" s="58">
        <v>45622</v>
      </c>
      <c r="O1080" s="58">
        <f>IF(F1080=$P$1,DATE(YEAR(N1080)+1,MONTH(N1080),DAY(N1080)),IF(F1080=$Q$1,DATE(YEAR(N1080)+1,MONTH(N1080),DAY(N1080)),IF(F1080=$R$1,DATE(YEAR(N1080)+3,MONTH(N1080),DAY(N1080)),IF(F1080=$S$1,DATE(YEAR(N1080)+1,MONTH(N1080),DAY(N1080)),IF(F1080=$T$1,DATE(YEAR(N1080)+1,MONTH(N1080),DAY(N1080)),IF(F1080=$U$1,DATE(YEAR(N1080)+1,MONTH(N1080),DAY(N1080)),IF(F1080="ЭМИ ПЧ 50",DATE(YEAR(N1080)+3,MONTH(N1080),DAY(N1080)),"ошибка")))))))</f>
        <v>45987</v>
      </c>
      <c r="P1080" s="52">
        <v>1</v>
      </c>
      <c r="Q1080" s="52">
        <v>1</v>
      </c>
      <c r="R1080" s="52">
        <v>1</v>
      </c>
      <c r="S1080" s="52"/>
      <c r="T1080" s="52"/>
      <c r="U1080" s="52"/>
    </row>
    <row r="1081" spans="1:21" x14ac:dyDescent="0.3">
      <c r="A1081" s="101"/>
      <c r="B1081" s="104"/>
      <c r="C1081" s="104"/>
      <c r="D1081" s="54" t="str">
        <f t="shared" si="32"/>
        <v>Заместитель начальника отдела</v>
      </c>
      <c r="E1081" s="54" t="str">
        <f t="shared" si="33"/>
        <v>12020202</v>
      </c>
      <c r="F1081" s="55" t="s">
        <v>926</v>
      </c>
      <c r="G1081" s="55"/>
      <c r="H1081" s="55"/>
      <c r="I1081" s="55"/>
      <c r="J1081" s="55"/>
      <c r="K1081" s="55"/>
      <c r="L1081" s="56"/>
      <c r="M1081" s="57">
        <v>1</v>
      </c>
      <c r="N1081" s="59">
        <v>45622</v>
      </c>
      <c r="O1081" s="58">
        <f>IF(F1081=$P$1,DATE(YEAR(N1081)+1,MONTH(N1081),DAY(N1081)),IF(F1081=$Q$1,DATE(YEAR(N1081)+1,MONTH(N1081),DAY(N1081)),IF(F1081=$R$1,DATE(YEAR(N1081)+3,MONTH(N1081),DAY(N1081)),IF(F1081=$S$1,DATE(YEAR(N1081)+1,MONTH(N1081),DAY(N1081)),IF(F1081=$T$1,DATE(YEAR(N1081)+1,MONTH(N1081),DAY(N1081)),IF(F1081=$U$1,DATE(YEAR(N1081)+1,MONTH(N1081),DAY(N1081)),IF(F1081="ЭМИ ПЧ 50",DATE(YEAR(N1081)+3,MONTH(N1081),DAY(N1081)),"ошибка")))))))</f>
        <v>45987</v>
      </c>
      <c r="P1081" s="52"/>
      <c r="Q1081" s="52"/>
      <c r="R1081" s="52"/>
      <c r="S1081" s="52"/>
      <c r="T1081" s="52"/>
      <c r="U1081" s="52"/>
    </row>
    <row r="1082" spans="1:21" x14ac:dyDescent="0.3">
      <c r="A1082" s="101"/>
      <c r="B1082" s="104"/>
      <c r="C1082" s="104"/>
      <c r="D1082" s="54" t="str">
        <f t="shared" si="32"/>
        <v>Заместитель начальника отдела</v>
      </c>
      <c r="E1082" s="54" t="str">
        <f t="shared" si="33"/>
        <v>12020202</v>
      </c>
      <c r="F1082" s="55" t="s">
        <v>9</v>
      </c>
      <c r="G1082" s="55"/>
      <c r="H1082" s="55"/>
      <c r="I1082" s="55"/>
      <c r="J1082" s="55"/>
      <c r="K1082" s="55"/>
      <c r="L1082" s="56"/>
      <c r="M1082" s="57">
        <v>1</v>
      </c>
      <c r="N1082" s="58">
        <v>45622</v>
      </c>
      <c r="O1082" s="58">
        <f>IF(F1082=$P$1,DATE(YEAR(N1082)+1,MONTH(N1082),DAY(N1082)),IF(F1082=$Q$1,DATE(YEAR(N1082)+1,MONTH(N1082),DAY(N1082)),IF(F1082=$R$1,DATE(YEAR(N1082)+3,MONTH(N1082),DAY(N1082)),IF(F1082=$S$1,DATE(YEAR(N1082)+1,MONTH(N1082),DAY(N1082)),IF(F1082=$T$1,DATE(YEAR(N1082)+1,MONTH(N1082),DAY(N1082)),IF(F1082=$U$1,DATE(YEAR(N1082)+1,MONTH(N1082),DAY(N1082)),IF(F1082="ЭМИ ПЧ 50",DATE(YEAR(N1082)+3,MONTH(N1082),DAY(N1082)),"ошибка")))))))</f>
        <v>46717</v>
      </c>
      <c r="P1082" s="52"/>
      <c r="Q1082" s="52"/>
      <c r="R1082" s="52"/>
      <c r="S1082" s="52"/>
      <c r="T1082" s="52"/>
      <c r="U1082" s="52"/>
    </row>
    <row r="1083" spans="1:21" ht="41.4" x14ac:dyDescent="0.3">
      <c r="A1083" s="52">
        <f>MAX($A$2:A1082)+1</f>
        <v>658</v>
      </c>
      <c r="B1083" s="53" t="s">
        <v>746</v>
      </c>
      <c r="C1083" s="60" t="s">
        <v>747</v>
      </c>
      <c r="D1083" s="60" t="str">
        <f t="shared" si="32"/>
        <v>Начальник отделения</v>
      </c>
      <c r="E1083" s="60" t="str">
        <f t="shared" si="33"/>
        <v>20230234</v>
      </c>
      <c r="F1083" s="55" t="s">
        <v>205</v>
      </c>
      <c r="G1083" s="55"/>
      <c r="H1083" s="55"/>
      <c r="I1083" s="55"/>
      <c r="J1083" s="55"/>
      <c r="K1083" s="55"/>
      <c r="L1083" s="56"/>
      <c r="M1083" s="57">
        <v>1</v>
      </c>
      <c r="N1083" s="59">
        <v>45622</v>
      </c>
      <c r="O1083" s="58">
        <f>IF(F1083=$P$1,DATE(YEAR(N1083)+1,MONTH(N1083),DAY(N1083)),IF(F1083=$Q$1,DATE(YEAR(N1083)+1,MONTH(N1083),DAY(N1083)),IF(F1083=$R$1,DATE(YEAR(N1083)+3,MONTH(N1083),DAY(N1083)),IF(F1083=$S$1,DATE(YEAR(N1083)+1,MONTH(N1083),DAY(N1083)),IF(F1083=$T$1,DATE(YEAR(N1083)+1,MONTH(N1083),DAY(N1083)),IF(F1083=$U$1,DATE(YEAR(N1083)+1,MONTH(N1083),DAY(N1083)),IF(F1083="ЭМИ ПЧ 50",DATE(YEAR(N1083)+3,MONTH(N1083),DAY(N1083)),"ошибка")))))))</f>
        <v>45987</v>
      </c>
      <c r="P1083" s="52">
        <v>1</v>
      </c>
      <c r="Q1083" s="52"/>
      <c r="R1083" s="52"/>
      <c r="S1083" s="52"/>
      <c r="T1083" s="52"/>
      <c r="U1083" s="52"/>
    </row>
    <row r="1084" spans="1:21" ht="41.4" x14ac:dyDescent="0.3">
      <c r="A1084" s="52">
        <f>MAX($A$2:A1083)+1</f>
        <v>659</v>
      </c>
      <c r="B1084" s="53" t="s">
        <v>746</v>
      </c>
      <c r="C1084" s="60" t="s">
        <v>748</v>
      </c>
      <c r="D1084" s="60" t="str">
        <f t="shared" si="32"/>
        <v>Заместитель начальника отделения</v>
      </c>
      <c r="E1084" s="60" t="str">
        <f t="shared" si="33"/>
        <v>20230235</v>
      </c>
      <c r="F1084" s="55" t="s">
        <v>205</v>
      </c>
      <c r="G1084" s="55"/>
      <c r="H1084" s="55"/>
      <c r="I1084" s="55"/>
      <c r="J1084" s="55"/>
      <c r="K1084" s="55"/>
      <c r="L1084" s="56"/>
      <c r="M1084" s="57">
        <v>1</v>
      </c>
      <c r="N1084" s="58">
        <v>45622</v>
      </c>
      <c r="O1084" s="58">
        <f>IF(F1084=$P$1,DATE(YEAR(N1084)+1,MONTH(N1084),DAY(N1084)),IF(F1084=$Q$1,DATE(YEAR(N1084)+1,MONTH(N1084),DAY(N1084)),IF(F1084=$R$1,DATE(YEAR(N1084)+3,MONTH(N1084),DAY(N1084)),IF(F1084=$S$1,DATE(YEAR(N1084)+1,MONTH(N1084),DAY(N1084)),IF(F1084=$T$1,DATE(YEAR(N1084)+1,MONTH(N1084),DAY(N1084)),IF(F1084=$U$1,DATE(YEAR(N1084)+1,MONTH(N1084),DAY(N1084)),IF(F1084="ЭМИ ПЧ 50",DATE(YEAR(N1084)+3,MONTH(N1084),DAY(N1084)),"ошибка")))))))</f>
        <v>45987</v>
      </c>
      <c r="P1084" s="52">
        <v>1</v>
      </c>
      <c r="Q1084" s="52"/>
      <c r="R1084" s="52"/>
      <c r="S1084" s="52"/>
      <c r="T1084" s="52"/>
      <c r="U1084" s="52"/>
    </row>
    <row r="1085" spans="1:21" ht="41.4" x14ac:dyDescent="0.3">
      <c r="A1085" s="52">
        <f>MAX($A$2:A1084)+1</f>
        <v>660</v>
      </c>
      <c r="B1085" s="53" t="s">
        <v>746</v>
      </c>
      <c r="C1085" s="60" t="s">
        <v>962</v>
      </c>
      <c r="D1085" s="60" t="str">
        <f t="shared" si="32"/>
        <v>Старший охранник (КПП)</v>
      </c>
      <c r="E1085" s="60" t="str">
        <f t="shared" si="33"/>
        <v>20230236</v>
      </c>
      <c r="F1085" s="55" t="s">
        <v>205</v>
      </c>
      <c r="G1085" s="55"/>
      <c r="H1085" s="55"/>
      <c r="I1085" s="55"/>
      <c r="J1085" s="55"/>
      <c r="K1085" s="55"/>
      <c r="L1085" s="56"/>
      <c r="M1085" s="57">
        <v>1</v>
      </c>
      <c r="N1085" s="59">
        <v>45622</v>
      </c>
      <c r="O1085" s="58">
        <f>IF(F1085=$P$1,DATE(YEAR(N1085)+1,MONTH(N1085),DAY(N1085)),IF(F1085=$Q$1,DATE(YEAR(N1085)+1,MONTH(N1085),DAY(N1085)),IF(F1085=$R$1,DATE(YEAR(N1085)+3,MONTH(N1085),DAY(N1085)),IF(F1085=$S$1,DATE(YEAR(N1085)+1,MONTH(N1085),DAY(N1085)),IF(F1085=$T$1,DATE(YEAR(N1085)+1,MONTH(N1085),DAY(N1085)),IF(F1085=$U$1,DATE(YEAR(N1085)+1,MONTH(N1085),DAY(N1085)),IF(F1085="ЭМИ ПЧ 50",DATE(YEAR(N1085)+3,MONTH(N1085),DAY(N1085)),"ошибка")))))))</f>
        <v>45987</v>
      </c>
      <c r="P1085" s="52">
        <v>1</v>
      </c>
      <c r="Q1085" s="52"/>
      <c r="R1085" s="52"/>
      <c r="S1085" s="52"/>
      <c r="T1085" s="52"/>
      <c r="U1085" s="52"/>
    </row>
    <row r="1086" spans="1:21" ht="41.4" x14ac:dyDescent="0.3">
      <c r="A1086" s="52">
        <f>MAX($A$2:A1085)+1</f>
        <v>661</v>
      </c>
      <c r="B1086" s="54" t="s">
        <v>746</v>
      </c>
      <c r="C1086" s="54" t="s">
        <v>750</v>
      </c>
      <c r="D1086" s="54" t="str">
        <f t="shared" si="32"/>
        <v>Охранник</v>
      </c>
      <c r="E1086" s="54" t="str">
        <f t="shared" si="33"/>
        <v>12020209</v>
      </c>
      <c r="F1086" s="55" t="s">
        <v>205</v>
      </c>
      <c r="G1086" s="55"/>
      <c r="H1086" s="55"/>
      <c r="I1086" s="55"/>
      <c r="J1086" s="55"/>
      <c r="K1086" s="55"/>
      <c r="L1086" s="56"/>
      <c r="M1086" s="57">
        <v>1</v>
      </c>
      <c r="N1086" s="58">
        <v>45622</v>
      </c>
      <c r="O1086" s="58">
        <f>IF(F1086=$P$1,DATE(YEAR(N1086)+1,MONTH(N1086),DAY(N1086)),IF(F1086=$Q$1,DATE(YEAR(N1086)+1,MONTH(N1086),DAY(N1086)),IF(F1086=$R$1,DATE(YEAR(N1086)+3,MONTH(N1086),DAY(N1086)),IF(F1086=$S$1,DATE(YEAR(N1086)+1,MONTH(N1086),DAY(N1086)),IF(F1086=$T$1,DATE(YEAR(N1086)+1,MONTH(N1086),DAY(N1086)),IF(F1086=$U$1,DATE(YEAR(N1086)+1,MONTH(N1086),DAY(N1086)),IF(F1086="ЭМИ ПЧ 50",DATE(YEAR(N1086)+3,MONTH(N1086),DAY(N1086)),"ошибка")))))))</f>
        <v>45987</v>
      </c>
      <c r="P1086" s="52">
        <v>1</v>
      </c>
      <c r="Q1086" s="52"/>
      <c r="R1086" s="52"/>
      <c r="S1086" s="52"/>
      <c r="T1086" s="52"/>
      <c r="U1086" s="52"/>
    </row>
    <row r="1087" spans="1:21" x14ac:dyDescent="0.3">
      <c r="A1087" s="101">
        <f>MAX($A$2:A1086)+1</f>
        <v>662</v>
      </c>
      <c r="B1087" s="102" t="s">
        <v>746</v>
      </c>
      <c r="C1087" s="103" t="s">
        <v>963</v>
      </c>
      <c r="D1087" s="60" t="str">
        <f t="shared" si="32"/>
        <v>Охранник (КПП)</v>
      </c>
      <c r="E1087" s="60" t="str">
        <f t="shared" si="33"/>
        <v>20240228</v>
      </c>
      <c r="F1087" s="55" t="s">
        <v>205</v>
      </c>
      <c r="G1087" s="55"/>
      <c r="H1087" s="55"/>
      <c r="I1087" s="55"/>
      <c r="J1087" s="55"/>
      <c r="K1087" s="55"/>
      <c r="L1087" s="56"/>
      <c r="M1087" s="57">
        <v>1</v>
      </c>
      <c r="N1087" s="59">
        <v>45622</v>
      </c>
      <c r="O1087" s="58">
        <f>IF(F1087=$P$1,DATE(YEAR(N1087)+1,MONTH(N1087),DAY(N1087)),IF(F1087=$Q$1,DATE(YEAR(N1087)+1,MONTH(N1087),DAY(N1087)),IF(F1087=$R$1,DATE(YEAR(N1087)+3,MONTH(N1087),DAY(N1087)),IF(F1087=$S$1,DATE(YEAR(N1087)+1,MONTH(N1087),DAY(N1087)),IF(F1087=$T$1,DATE(YEAR(N1087)+1,MONTH(N1087),DAY(N1087)),IF(F1087=$U$1,DATE(YEAR(N1087)+1,MONTH(N1087),DAY(N1087)),IF(F1087="ЭМИ ПЧ 50",DATE(YEAR(N1087)+3,MONTH(N1087),DAY(N1087)),"ошибка")))))))</f>
        <v>45987</v>
      </c>
      <c r="P1087" s="52">
        <v>1</v>
      </c>
      <c r="Q1087" s="52">
        <v>1</v>
      </c>
      <c r="R1087" s="52"/>
      <c r="S1087" s="52"/>
      <c r="T1087" s="52"/>
      <c r="U1087" s="52"/>
    </row>
    <row r="1088" spans="1:21" x14ac:dyDescent="0.3">
      <c r="A1088" s="101"/>
      <c r="B1088" s="102"/>
      <c r="C1088" s="103"/>
      <c r="D1088" s="60" t="str">
        <f t="shared" si="32"/>
        <v>Охранник (КПП)</v>
      </c>
      <c r="E1088" s="60" t="str">
        <f t="shared" si="33"/>
        <v>20240228</v>
      </c>
      <c r="F1088" s="55" t="s">
        <v>926</v>
      </c>
      <c r="G1088" s="55"/>
      <c r="H1088" s="55"/>
      <c r="I1088" s="55"/>
      <c r="J1088" s="55"/>
      <c r="K1088" s="55"/>
      <c r="L1088" s="56"/>
      <c r="M1088" s="57">
        <v>1</v>
      </c>
      <c r="N1088" s="58">
        <v>45622</v>
      </c>
      <c r="O1088" s="58">
        <f>IF(F1088=$P$1,DATE(YEAR(N1088)+1,MONTH(N1088),DAY(N1088)),IF(F1088=$Q$1,DATE(YEAR(N1088)+1,MONTH(N1088),DAY(N1088)),IF(F1088=$R$1,DATE(YEAR(N1088)+3,MONTH(N1088),DAY(N1088)),IF(F1088=$S$1,DATE(YEAR(N1088)+1,MONTH(N1088),DAY(N1088)),IF(F1088=$T$1,DATE(YEAR(N1088)+1,MONTH(N1088),DAY(N1088)),IF(F1088=$U$1,DATE(YEAR(N1088)+1,MONTH(N1088),DAY(N1088)),IF(F1088="ЭМИ ПЧ 50",DATE(YEAR(N1088)+3,MONTH(N1088),DAY(N1088)),"ошибка")))))))</f>
        <v>45987</v>
      </c>
      <c r="P1088" s="52"/>
      <c r="Q1088" s="52"/>
      <c r="R1088" s="52"/>
      <c r="S1088" s="52"/>
      <c r="T1088" s="52"/>
      <c r="U1088" s="52"/>
    </row>
    <row r="1089" spans="1:21" x14ac:dyDescent="0.3">
      <c r="A1089" s="101">
        <f>MAX($A$2:A1088)+1</f>
        <v>663</v>
      </c>
      <c r="B1089" s="102" t="s">
        <v>746</v>
      </c>
      <c r="C1089" s="103" t="s">
        <v>964</v>
      </c>
      <c r="D1089" s="60" t="str">
        <f t="shared" si="32"/>
        <v>Охранник (КПП)</v>
      </c>
      <c r="E1089" s="60" t="str">
        <f t="shared" si="33"/>
        <v>20240229</v>
      </c>
      <c r="F1089" s="55" t="s">
        <v>205</v>
      </c>
      <c r="G1089" s="55"/>
      <c r="H1089" s="55"/>
      <c r="I1089" s="55"/>
      <c r="J1089" s="55"/>
      <c r="K1089" s="55"/>
      <c r="L1089" s="56"/>
      <c r="M1089" s="57">
        <v>1</v>
      </c>
      <c r="N1089" s="59">
        <v>45622</v>
      </c>
      <c r="O1089" s="58">
        <f>IF(F1089=$P$1,DATE(YEAR(N1089)+1,MONTH(N1089),DAY(N1089)),IF(F1089=$Q$1,DATE(YEAR(N1089)+1,MONTH(N1089),DAY(N1089)),IF(F1089=$R$1,DATE(YEAR(N1089)+3,MONTH(N1089),DAY(N1089)),IF(F1089=$S$1,DATE(YEAR(N1089)+1,MONTH(N1089),DAY(N1089)),IF(F1089=$T$1,DATE(YEAR(N1089)+1,MONTH(N1089),DAY(N1089)),IF(F1089=$U$1,DATE(YEAR(N1089)+1,MONTH(N1089),DAY(N1089)),IF(F1089="ЭМИ ПЧ 50",DATE(YEAR(N1089)+3,MONTH(N1089),DAY(N1089)),"ошибка")))))))</f>
        <v>45987</v>
      </c>
      <c r="P1089" s="52">
        <v>1</v>
      </c>
      <c r="Q1089" s="52">
        <v>1</v>
      </c>
      <c r="R1089" s="52"/>
      <c r="S1089" s="52"/>
      <c r="T1089" s="52"/>
      <c r="U1089" s="52"/>
    </row>
    <row r="1090" spans="1:21" x14ac:dyDescent="0.3">
      <c r="A1090" s="101"/>
      <c r="B1090" s="102"/>
      <c r="C1090" s="103"/>
      <c r="D1090" s="60" t="str">
        <f t="shared" si="32"/>
        <v>Охранник (КПП)</v>
      </c>
      <c r="E1090" s="60" t="str">
        <f t="shared" si="33"/>
        <v>20240229</v>
      </c>
      <c r="F1090" s="55" t="s">
        <v>926</v>
      </c>
      <c r="G1090" s="55"/>
      <c r="H1090" s="55"/>
      <c r="I1090" s="55"/>
      <c r="J1090" s="55"/>
      <c r="K1090" s="55"/>
      <c r="L1090" s="56"/>
      <c r="M1090" s="57">
        <v>1</v>
      </c>
      <c r="N1090" s="58">
        <v>45622</v>
      </c>
      <c r="O1090" s="58">
        <f>IF(F1090=$P$1,DATE(YEAR(N1090)+1,MONTH(N1090),DAY(N1090)),IF(F1090=$Q$1,DATE(YEAR(N1090)+1,MONTH(N1090),DAY(N1090)),IF(F1090=$R$1,DATE(YEAR(N1090)+3,MONTH(N1090),DAY(N1090)),IF(F1090=$S$1,DATE(YEAR(N1090)+1,MONTH(N1090),DAY(N1090)),IF(F1090=$T$1,DATE(YEAR(N1090)+1,MONTH(N1090),DAY(N1090)),IF(F1090=$U$1,DATE(YEAR(N1090)+1,MONTH(N1090),DAY(N1090)),IF(F1090="ЭМИ ПЧ 50",DATE(YEAR(N1090)+3,MONTH(N1090),DAY(N1090)),"ошибка")))))))</f>
        <v>45987</v>
      </c>
      <c r="P1090" s="52"/>
      <c r="Q1090" s="52"/>
      <c r="R1090" s="52"/>
      <c r="S1090" s="52"/>
      <c r="T1090" s="52"/>
      <c r="U1090" s="52"/>
    </row>
    <row r="1091" spans="1:21" ht="27.6" x14ac:dyDescent="0.3">
      <c r="A1091" s="101">
        <f>MAX($A$2:A1090)+1</f>
        <v>664</v>
      </c>
      <c r="B1091" s="104" t="s">
        <v>746</v>
      </c>
      <c r="C1091" s="104" t="s">
        <v>753</v>
      </c>
      <c r="D1091" s="54" t="str">
        <f t="shared" si="32"/>
        <v>Старший охранник (мобильная группа)</v>
      </c>
      <c r="E1091" s="54" t="str">
        <f t="shared" si="33"/>
        <v>12020210</v>
      </c>
      <c r="F1091" s="64" t="s">
        <v>205</v>
      </c>
      <c r="G1091" s="64"/>
      <c r="H1091" s="64"/>
      <c r="I1091" s="64"/>
      <c r="J1091" s="64"/>
      <c r="K1091" s="64"/>
      <c r="L1091" s="56"/>
      <c r="M1091" s="57">
        <v>1</v>
      </c>
      <c r="N1091" s="59">
        <v>45622</v>
      </c>
      <c r="O1091" s="58">
        <f>IF(F1091=$P$1,DATE(YEAR(N1091)+1,MONTH(N1091),DAY(N1091)),IF(F1091=$Q$1,DATE(YEAR(N1091)+1,MONTH(N1091),DAY(N1091)),IF(F1091=$R$1,DATE(YEAR(N1091)+3,MONTH(N1091),DAY(N1091)),IF(F1091=$S$1,DATE(YEAR(N1091)+1,MONTH(N1091),DAY(N1091)),IF(F1091=$T$1,DATE(YEAR(N1091)+1,MONTH(N1091),DAY(N1091)),IF(F1091=$U$1,DATE(YEAR(N1091)+1,MONTH(N1091),DAY(N1091)),IF(F1091="ЭМИ ПЧ 50",DATE(YEAR(N1091)+3,MONTH(N1091),DAY(N1091)),"ошибка")))))))</f>
        <v>45987</v>
      </c>
      <c r="P1091" s="52">
        <v>1</v>
      </c>
      <c r="Q1091" s="52"/>
      <c r="R1091" s="52"/>
      <c r="S1091" s="52">
        <v>1</v>
      </c>
      <c r="T1091" s="52">
        <v>1</v>
      </c>
      <c r="U1091" s="52">
        <v>1</v>
      </c>
    </row>
    <row r="1092" spans="1:21" ht="27.6" x14ac:dyDescent="0.3">
      <c r="A1092" s="101"/>
      <c r="B1092" s="104"/>
      <c r="C1092" s="104"/>
      <c r="D1092" s="54" t="str">
        <f t="shared" si="32"/>
        <v>Старший охранник (мобильная группа)</v>
      </c>
      <c r="E1092" s="54" t="str">
        <f t="shared" si="33"/>
        <v>12020210</v>
      </c>
      <c r="F1092" s="64" t="s">
        <v>10</v>
      </c>
      <c r="G1092" s="64"/>
      <c r="H1092" s="64"/>
      <c r="I1092" s="64"/>
      <c r="J1092" s="64"/>
      <c r="K1092" s="64"/>
      <c r="L1092" s="56"/>
      <c r="M1092" s="57">
        <v>1</v>
      </c>
      <c r="N1092" s="58">
        <v>45622</v>
      </c>
      <c r="O1092" s="58">
        <f>IF(F1092=$P$1,DATE(YEAR(N1092)+1,MONTH(N1092),DAY(N1092)),IF(F1092=$Q$1,DATE(YEAR(N1092)+1,MONTH(N1092),DAY(N1092)),IF(F1092=$R$1,DATE(YEAR(N1092)+3,MONTH(N1092),DAY(N1092)),IF(F1092=$S$1,DATE(YEAR(N1092)+1,MONTH(N1092),DAY(N1092)),IF(F1092=$T$1,DATE(YEAR(N1092)+1,MONTH(N1092),DAY(N1092)),IF(F1092=$U$1,DATE(YEAR(N1092)+1,MONTH(N1092),DAY(N1092)),IF(F1092="ЭМИ ПЧ 50",DATE(YEAR(N1092)+3,MONTH(N1092),DAY(N1092)),"ошибка")))))))</f>
        <v>45987</v>
      </c>
      <c r="P1092" s="52"/>
      <c r="Q1092" s="52"/>
      <c r="R1092" s="52"/>
      <c r="S1092" s="52"/>
      <c r="T1092" s="52"/>
      <c r="U1092" s="52"/>
    </row>
    <row r="1093" spans="1:21" ht="27.6" x14ac:dyDescent="0.3">
      <c r="A1093" s="101"/>
      <c r="B1093" s="104"/>
      <c r="C1093" s="104"/>
      <c r="D1093" s="54" t="str">
        <f t="shared" si="32"/>
        <v>Старший охранник (мобильная группа)</v>
      </c>
      <c r="E1093" s="54" t="str">
        <f t="shared" si="33"/>
        <v>12020210</v>
      </c>
      <c r="F1093" s="64" t="s">
        <v>927</v>
      </c>
      <c r="G1093" s="64"/>
      <c r="H1093" s="64"/>
      <c r="I1093" s="64"/>
      <c r="J1093" s="64"/>
      <c r="K1093" s="64"/>
      <c r="L1093" s="56"/>
      <c r="M1093" s="57">
        <v>1</v>
      </c>
      <c r="N1093" s="59">
        <v>45622</v>
      </c>
      <c r="O1093" s="58">
        <f>IF(F1093=$P$1,DATE(YEAR(N1093)+1,MONTH(N1093),DAY(N1093)),IF(F1093=$Q$1,DATE(YEAR(N1093)+1,MONTH(N1093),DAY(N1093)),IF(F1093=$R$1,DATE(YEAR(N1093)+3,MONTH(N1093),DAY(N1093)),IF(F1093=$S$1,DATE(YEAR(N1093)+1,MONTH(N1093),DAY(N1093)),IF(F1093=$T$1,DATE(YEAR(N1093)+1,MONTH(N1093),DAY(N1093)),IF(F1093=$U$1,DATE(YEAR(N1093)+1,MONTH(N1093),DAY(N1093)),IF(F1093="ЭМИ ПЧ 50",DATE(YEAR(N1093)+3,MONTH(N1093),DAY(N1093)),"ошибка")))))))</f>
        <v>45987</v>
      </c>
      <c r="P1093" s="52"/>
      <c r="Q1093" s="52"/>
      <c r="R1093" s="52"/>
      <c r="S1093" s="52"/>
      <c r="T1093" s="52"/>
      <c r="U1093" s="52"/>
    </row>
    <row r="1094" spans="1:21" ht="27.6" x14ac:dyDescent="0.3">
      <c r="A1094" s="101"/>
      <c r="B1094" s="104"/>
      <c r="C1094" s="104"/>
      <c r="D1094" s="54" t="str">
        <f t="shared" si="32"/>
        <v>Старший охранник (мобильная группа)</v>
      </c>
      <c r="E1094" s="54" t="str">
        <f t="shared" si="33"/>
        <v>12020210</v>
      </c>
      <c r="F1094" s="64" t="s">
        <v>925</v>
      </c>
      <c r="G1094" s="64"/>
      <c r="H1094" s="64"/>
      <c r="I1094" s="64"/>
      <c r="J1094" s="64"/>
      <c r="K1094" s="64"/>
      <c r="L1094" s="56"/>
      <c r="M1094" s="57">
        <v>1</v>
      </c>
      <c r="N1094" s="58">
        <v>45622</v>
      </c>
      <c r="O1094" s="58">
        <f>IF(F1094=$P$1,DATE(YEAR(N1094)+1,MONTH(N1094),DAY(N1094)),IF(F1094=$Q$1,DATE(YEAR(N1094)+1,MONTH(N1094),DAY(N1094)),IF(F1094=$R$1,DATE(YEAR(N1094)+3,MONTH(N1094),DAY(N1094)),IF(F1094=$S$1,DATE(YEAR(N1094)+1,MONTH(N1094),DAY(N1094)),IF(F1094=$T$1,DATE(YEAR(N1094)+1,MONTH(N1094),DAY(N1094)),IF(F1094=$U$1,DATE(YEAR(N1094)+1,MONTH(N1094),DAY(N1094)),IF(F1094="ЭМИ ПЧ 50",DATE(YEAR(N1094)+3,MONTH(N1094),DAY(N1094)),"ошибка")))))))</f>
        <v>45987</v>
      </c>
      <c r="P1094" s="52"/>
      <c r="Q1094" s="52"/>
      <c r="R1094" s="52"/>
      <c r="S1094" s="52"/>
      <c r="T1094" s="52"/>
      <c r="U1094" s="52"/>
    </row>
    <row r="1095" spans="1:21" x14ac:dyDescent="0.3">
      <c r="A1095" s="101">
        <f>MAX($A$2:A1094)+1</f>
        <v>665</v>
      </c>
      <c r="B1095" s="104" t="s">
        <v>746</v>
      </c>
      <c r="C1095" s="104" t="s">
        <v>754</v>
      </c>
      <c r="D1095" s="54" t="str">
        <f t="shared" si="32"/>
        <v>Охранник (мобильная группа)</v>
      </c>
      <c r="E1095" s="54" t="str">
        <f t="shared" si="33"/>
        <v>12020211</v>
      </c>
      <c r="F1095" s="64" t="s">
        <v>205</v>
      </c>
      <c r="G1095" s="64"/>
      <c r="H1095" s="64"/>
      <c r="I1095" s="64"/>
      <c r="J1095" s="64"/>
      <c r="K1095" s="64"/>
      <c r="L1095" s="56"/>
      <c r="M1095" s="57">
        <v>1</v>
      </c>
      <c r="N1095" s="59">
        <v>45622</v>
      </c>
      <c r="O1095" s="58">
        <f>IF(F1095=$P$1,DATE(YEAR(N1095)+1,MONTH(N1095),DAY(N1095)),IF(F1095=$Q$1,DATE(YEAR(N1095)+1,MONTH(N1095),DAY(N1095)),IF(F1095=$R$1,DATE(YEAR(N1095)+3,MONTH(N1095),DAY(N1095)),IF(F1095=$S$1,DATE(YEAR(N1095)+1,MONTH(N1095),DAY(N1095)),IF(F1095=$T$1,DATE(YEAR(N1095)+1,MONTH(N1095),DAY(N1095)),IF(F1095=$U$1,DATE(YEAR(N1095)+1,MONTH(N1095),DAY(N1095)),IF(F1095="ЭМИ ПЧ 50",DATE(YEAR(N1095)+3,MONTH(N1095),DAY(N1095)),"ошибка")))))))</f>
        <v>45987</v>
      </c>
      <c r="P1095" s="52">
        <v>1</v>
      </c>
      <c r="Q1095" s="52"/>
      <c r="R1095" s="52"/>
      <c r="S1095" s="52">
        <v>1</v>
      </c>
      <c r="T1095" s="52">
        <v>1</v>
      </c>
      <c r="U1095" s="52">
        <v>1</v>
      </c>
    </row>
    <row r="1096" spans="1:21" x14ac:dyDescent="0.3">
      <c r="A1096" s="101"/>
      <c r="B1096" s="104"/>
      <c r="C1096" s="104"/>
      <c r="D1096" s="54" t="str">
        <f t="shared" si="32"/>
        <v>Охранник (мобильная группа)</v>
      </c>
      <c r="E1096" s="54" t="str">
        <f t="shared" si="33"/>
        <v>12020211</v>
      </c>
      <c r="F1096" s="64" t="s">
        <v>10</v>
      </c>
      <c r="G1096" s="64"/>
      <c r="H1096" s="64"/>
      <c r="I1096" s="64"/>
      <c r="J1096" s="64"/>
      <c r="K1096" s="64"/>
      <c r="L1096" s="56"/>
      <c r="M1096" s="57">
        <v>1</v>
      </c>
      <c r="N1096" s="58">
        <v>45622</v>
      </c>
      <c r="O1096" s="58">
        <f>IF(F1096=$P$1,DATE(YEAR(N1096)+1,MONTH(N1096),DAY(N1096)),IF(F1096=$Q$1,DATE(YEAR(N1096)+1,MONTH(N1096),DAY(N1096)),IF(F1096=$R$1,DATE(YEAR(N1096)+3,MONTH(N1096),DAY(N1096)),IF(F1096=$S$1,DATE(YEAR(N1096)+1,MONTH(N1096),DAY(N1096)),IF(F1096=$T$1,DATE(YEAR(N1096)+1,MONTH(N1096),DAY(N1096)),IF(F1096=$U$1,DATE(YEAR(N1096)+1,MONTH(N1096),DAY(N1096)),IF(F1096="ЭМИ ПЧ 50",DATE(YEAR(N1096)+3,MONTH(N1096),DAY(N1096)),"ошибка")))))))</f>
        <v>45987</v>
      </c>
      <c r="P1096" s="52"/>
      <c r="Q1096" s="52"/>
      <c r="R1096" s="52"/>
      <c r="S1096" s="52"/>
      <c r="T1096" s="52"/>
      <c r="U1096" s="52"/>
    </row>
    <row r="1097" spans="1:21" x14ac:dyDescent="0.3">
      <c r="A1097" s="101"/>
      <c r="B1097" s="104"/>
      <c r="C1097" s="104"/>
      <c r="D1097" s="54" t="str">
        <f t="shared" si="32"/>
        <v>Охранник (мобильная группа)</v>
      </c>
      <c r="E1097" s="54" t="str">
        <f t="shared" si="33"/>
        <v>12020211</v>
      </c>
      <c r="F1097" s="64" t="s">
        <v>927</v>
      </c>
      <c r="G1097" s="64"/>
      <c r="H1097" s="64"/>
      <c r="I1097" s="64"/>
      <c r="J1097" s="64"/>
      <c r="K1097" s="64"/>
      <c r="L1097" s="56"/>
      <c r="M1097" s="57">
        <v>1</v>
      </c>
      <c r="N1097" s="59">
        <v>45622</v>
      </c>
      <c r="O1097" s="58">
        <f>IF(F1097=$P$1,DATE(YEAR(N1097)+1,MONTH(N1097),DAY(N1097)),IF(F1097=$Q$1,DATE(YEAR(N1097)+1,MONTH(N1097),DAY(N1097)),IF(F1097=$R$1,DATE(YEAR(N1097)+3,MONTH(N1097),DAY(N1097)),IF(F1097=$S$1,DATE(YEAR(N1097)+1,MONTH(N1097),DAY(N1097)),IF(F1097=$T$1,DATE(YEAR(N1097)+1,MONTH(N1097),DAY(N1097)),IF(F1097=$U$1,DATE(YEAR(N1097)+1,MONTH(N1097),DAY(N1097)),IF(F1097="ЭМИ ПЧ 50",DATE(YEAR(N1097)+3,MONTH(N1097),DAY(N1097)),"ошибка")))))))</f>
        <v>45987</v>
      </c>
      <c r="P1097" s="52"/>
      <c r="Q1097" s="52"/>
      <c r="R1097" s="52"/>
      <c r="S1097" s="52"/>
      <c r="T1097" s="52"/>
      <c r="U1097" s="52"/>
    </row>
    <row r="1098" spans="1:21" x14ac:dyDescent="0.3">
      <c r="A1098" s="101"/>
      <c r="B1098" s="104"/>
      <c r="C1098" s="104"/>
      <c r="D1098" s="54" t="str">
        <f t="shared" ref="D1098:D1161" si="34">IF(IFERROR(MID(C1098,1,SEARCH(CHAR(10),C1098,1)-1),0)=0,D1097,MID(C1098,1,SEARCH(CHAR(10),C1098,1)-1))</f>
        <v>Охранник (мобильная группа)</v>
      </c>
      <c r="E1098" s="54" t="str">
        <f t="shared" ref="E1098:E1161" si="35">IF(IFERROR(MID(C1098,SEARCH(CHAR(10),C1098,1)+1,LEN(C1098)-LEN(D1098)),0)=0,E1097,MID(C1098,SEARCH(CHAR(10),C1098,1)+1,LEN(C1098)-LEN(D1098)))</f>
        <v>12020211</v>
      </c>
      <c r="F1098" s="64" t="s">
        <v>925</v>
      </c>
      <c r="G1098" s="64"/>
      <c r="H1098" s="64"/>
      <c r="I1098" s="64"/>
      <c r="J1098" s="64"/>
      <c r="K1098" s="64"/>
      <c r="L1098" s="56"/>
      <c r="M1098" s="57">
        <v>1</v>
      </c>
      <c r="N1098" s="58">
        <v>45622</v>
      </c>
      <c r="O1098" s="58">
        <f>IF(F1098=$P$1,DATE(YEAR(N1098)+1,MONTH(N1098),DAY(N1098)),IF(F1098=$Q$1,DATE(YEAR(N1098)+1,MONTH(N1098),DAY(N1098)),IF(F1098=$R$1,DATE(YEAR(N1098)+3,MONTH(N1098),DAY(N1098)),IF(F1098=$S$1,DATE(YEAR(N1098)+1,MONTH(N1098),DAY(N1098)),IF(F1098=$T$1,DATE(YEAR(N1098)+1,MONTH(N1098),DAY(N1098)),IF(F1098=$U$1,DATE(YEAR(N1098)+1,MONTH(N1098),DAY(N1098)),IF(F1098="ЭМИ ПЧ 50",DATE(YEAR(N1098)+3,MONTH(N1098),DAY(N1098)),"ошибка")))))))</f>
        <v>45987</v>
      </c>
      <c r="P1098" s="52"/>
      <c r="Q1098" s="52"/>
      <c r="R1098" s="52"/>
      <c r="S1098" s="52"/>
      <c r="T1098" s="52"/>
      <c r="U1098" s="52"/>
    </row>
    <row r="1099" spans="1:21" x14ac:dyDescent="0.3">
      <c r="A1099" s="101">
        <f>MAX($A$2:A1098)+1</f>
        <v>666</v>
      </c>
      <c r="B1099" s="104" t="s">
        <v>746</v>
      </c>
      <c r="C1099" s="104" t="s">
        <v>755</v>
      </c>
      <c r="D1099" s="54" t="str">
        <f t="shared" si="34"/>
        <v>Охранник (мобильная группа)</v>
      </c>
      <c r="E1099" s="54" t="str">
        <f t="shared" si="35"/>
        <v>20240230</v>
      </c>
      <c r="F1099" s="64" t="s">
        <v>205</v>
      </c>
      <c r="G1099" s="64"/>
      <c r="H1099" s="64"/>
      <c r="I1099" s="64"/>
      <c r="J1099" s="64"/>
      <c r="K1099" s="64"/>
      <c r="L1099" s="56"/>
      <c r="M1099" s="57">
        <v>1</v>
      </c>
      <c r="N1099" s="59">
        <v>45622</v>
      </c>
      <c r="O1099" s="58">
        <f>IF(F1099=$P$1,DATE(YEAR(N1099)+1,MONTH(N1099),DAY(N1099)),IF(F1099=$Q$1,DATE(YEAR(N1099)+1,MONTH(N1099),DAY(N1099)),IF(F1099=$R$1,DATE(YEAR(N1099)+3,MONTH(N1099),DAY(N1099)),IF(F1099=$S$1,DATE(YEAR(N1099)+1,MONTH(N1099),DAY(N1099)),IF(F1099=$T$1,DATE(YEAR(N1099)+1,MONTH(N1099),DAY(N1099)),IF(F1099=$U$1,DATE(YEAR(N1099)+1,MONTH(N1099),DAY(N1099)),IF(F1099="ЭМИ ПЧ 50",DATE(YEAR(N1099)+3,MONTH(N1099),DAY(N1099)),"ошибка")))))))</f>
        <v>45987</v>
      </c>
      <c r="P1099" s="52">
        <v>1</v>
      </c>
      <c r="Q1099" s="52"/>
      <c r="R1099" s="52"/>
      <c r="S1099" s="52">
        <v>1</v>
      </c>
      <c r="T1099" s="52">
        <v>1</v>
      </c>
      <c r="U1099" s="52">
        <v>1</v>
      </c>
    </row>
    <row r="1100" spans="1:21" x14ac:dyDescent="0.3">
      <c r="A1100" s="101"/>
      <c r="B1100" s="104"/>
      <c r="C1100" s="104"/>
      <c r="D1100" s="54" t="str">
        <f t="shared" si="34"/>
        <v>Охранник (мобильная группа)</v>
      </c>
      <c r="E1100" s="54" t="str">
        <f t="shared" si="35"/>
        <v>20240230</v>
      </c>
      <c r="F1100" s="64" t="s">
        <v>10</v>
      </c>
      <c r="G1100" s="64"/>
      <c r="H1100" s="64"/>
      <c r="I1100" s="64"/>
      <c r="J1100" s="64"/>
      <c r="K1100" s="64"/>
      <c r="L1100" s="56"/>
      <c r="M1100" s="57">
        <v>1</v>
      </c>
      <c r="N1100" s="58">
        <v>45622</v>
      </c>
      <c r="O1100" s="58">
        <f>IF(F1100=$P$1,DATE(YEAR(N1100)+1,MONTH(N1100),DAY(N1100)),IF(F1100=$Q$1,DATE(YEAR(N1100)+1,MONTH(N1100),DAY(N1100)),IF(F1100=$R$1,DATE(YEAR(N1100)+3,MONTH(N1100),DAY(N1100)),IF(F1100=$S$1,DATE(YEAR(N1100)+1,MONTH(N1100),DAY(N1100)),IF(F1100=$T$1,DATE(YEAR(N1100)+1,MONTH(N1100),DAY(N1100)),IF(F1100=$U$1,DATE(YEAR(N1100)+1,MONTH(N1100),DAY(N1100)),IF(F1100="ЭМИ ПЧ 50",DATE(YEAR(N1100)+3,MONTH(N1100),DAY(N1100)),"ошибка")))))))</f>
        <v>45987</v>
      </c>
      <c r="P1100" s="52"/>
      <c r="Q1100" s="52"/>
      <c r="R1100" s="52"/>
      <c r="S1100" s="52"/>
      <c r="T1100" s="52"/>
      <c r="U1100" s="52"/>
    </row>
    <row r="1101" spans="1:21" x14ac:dyDescent="0.3">
      <c r="A1101" s="101"/>
      <c r="B1101" s="104"/>
      <c r="C1101" s="104"/>
      <c r="D1101" s="54" t="str">
        <f t="shared" si="34"/>
        <v>Охранник (мобильная группа)</v>
      </c>
      <c r="E1101" s="54" t="str">
        <f t="shared" si="35"/>
        <v>20240230</v>
      </c>
      <c r="F1101" s="64" t="s">
        <v>927</v>
      </c>
      <c r="G1101" s="64"/>
      <c r="H1101" s="64"/>
      <c r="I1101" s="64"/>
      <c r="J1101" s="64"/>
      <c r="K1101" s="64"/>
      <c r="L1101" s="56"/>
      <c r="M1101" s="57">
        <v>1</v>
      </c>
      <c r="N1101" s="59">
        <v>45622</v>
      </c>
      <c r="O1101" s="58">
        <f>IF(F1101=$P$1,DATE(YEAR(N1101)+1,MONTH(N1101),DAY(N1101)),IF(F1101=$Q$1,DATE(YEAR(N1101)+1,MONTH(N1101),DAY(N1101)),IF(F1101=$R$1,DATE(YEAR(N1101)+3,MONTH(N1101),DAY(N1101)),IF(F1101=$S$1,DATE(YEAR(N1101)+1,MONTH(N1101),DAY(N1101)),IF(F1101=$T$1,DATE(YEAR(N1101)+1,MONTH(N1101),DAY(N1101)),IF(F1101=$U$1,DATE(YEAR(N1101)+1,MONTH(N1101),DAY(N1101)),IF(F1101="ЭМИ ПЧ 50",DATE(YEAR(N1101)+3,MONTH(N1101),DAY(N1101)),"ошибка")))))))</f>
        <v>45987</v>
      </c>
      <c r="P1101" s="52"/>
      <c r="Q1101" s="52"/>
      <c r="R1101" s="52"/>
      <c r="S1101" s="52"/>
      <c r="T1101" s="52"/>
      <c r="U1101" s="52"/>
    </row>
    <row r="1102" spans="1:21" x14ac:dyDescent="0.3">
      <c r="A1102" s="101"/>
      <c r="B1102" s="104"/>
      <c r="C1102" s="104"/>
      <c r="D1102" s="54" t="str">
        <f t="shared" si="34"/>
        <v>Охранник (мобильная группа)</v>
      </c>
      <c r="E1102" s="54" t="str">
        <f t="shared" si="35"/>
        <v>20240230</v>
      </c>
      <c r="F1102" s="64" t="s">
        <v>925</v>
      </c>
      <c r="G1102" s="64"/>
      <c r="H1102" s="64"/>
      <c r="I1102" s="64"/>
      <c r="J1102" s="64"/>
      <c r="K1102" s="64"/>
      <c r="L1102" s="56"/>
      <c r="M1102" s="57">
        <v>1</v>
      </c>
      <c r="N1102" s="58">
        <v>45622</v>
      </c>
      <c r="O1102" s="58">
        <f>IF(F1102=$P$1,DATE(YEAR(N1102)+1,MONTH(N1102),DAY(N1102)),IF(F1102=$Q$1,DATE(YEAR(N1102)+1,MONTH(N1102),DAY(N1102)),IF(F1102=$R$1,DATE(YEAR(N1102)+3,MONTH(N1102),DAY(N1102)),IF(F1102=$S$1,DATE(YEAR(N1102)+1,MONTH(N1102),DAY(N1102)),IF(F1102=$T$1,DATE(YEAR(N1102)+1,MONTH(N1102),DAY(N1102)),IF(F1102=$U$1,DATE(YEAR(N1102)+1,MONTH(N1102),DAY(N1102)),IF(F1102="ЭМИ ПЧ 50",DATE(YEAR(N1102)+3,MONTH(N1102),DAY(N1102)),"ошибка")))))))</f>
        <v>45987</v>
      </c>
      <c r="P1102" s="52"/>
      <c r="Q1102" s="52"/>
      <c r="R1102" s="52"/>
      <c r="S1102" s="52"/>
      <c r="T1102" s="52"/>
      <c r="U1102" s="52"/>
    </row>
    <row r="1103" spans="1:21" ht="41.4" x14ac:dyDescent="0.3">
      <c r="A1103" s="52">
        <f>MAX($A$2:A1102)+1</f>
        <v>667</v>
      </c>
      <c r="B1103" s="53" t="s">
        <v>756</v>
      </c>
      <c r="C1103" s="60" t="s">
        <v>757</v>
      </c>
      <c r="D1103" s="60" t="str">
        <f t="shared" si="34"/>
        <v>Начальник отделения</v>
      </c>
      <c r="E1103" s="60" t="str">
        <f t="shared" si="35"/>
        <v>20230237</v>
      </c>
      <c r="F1103" s="55" t="s">
        <v>205</v>
      </c>
      <c r="G1103" s="55"/>
      <c r="H1103" s="55"/>
      <c r="I1103" s="55"/>
      <c r="J1103" s="55"/>
      <c r="K1103" s="55"/>
      <c r="L1103" s="56"/>
      <c r="M1103" s="57">
        <v>1</v>
      </c>
      <c r="N1103" s="59">
        <v>45622</v>
      </c>
      <c r="O1103" s="58">
        <f>IF(F1103=$P$1,DATE(YEAR(N1103)+1,MONTH(N1103),DAY(N1103)),IF(F1103=$Q$1,DATE(YEAR(N1103)+1,MONTH(N1103),DAY(N1103)),IF(F1103=$R$1,DATE(YEAR(N1103)+3,MONTH(N1103),DAY(N1103)),IF(F1103=$S$1,DATE(YEAR(N1103)+1,MONTH(N1103),DAY(N1103)),IF(F1103=$T$1,DATE(YEAR(N1103)+1,MONTH(N1103),DAY(N1103)),IF(F1103=$U$1,DATE(YEAR(N1103)+1,MONTH(N1103),DAY(N1103)),IF(F1103="ЭМИ ПЧ 50",DATE(YEAR(N1103)+3,MONTH(N1103),DAY(N1103)),"ошибка")))))))</f>
        <v>45987</v>
      </c>
      <c r="P1103" s="52">
        <v>1</v>
      </c>
      <c r="Q1103" s="52"/>
      <c r="R1103" s="52"/>
      <c r="S1103" s="52"/>
      <c r="T1103" s="52"/>
      <c r="U1103" s="52"/>
    </row>
    <row r="1104" spans="1:21" ht="27.6" x14ac:dyDescent="0.3">
      <c r="A1104" s="101">
        <f>MAX($A$2:A1103)+1</f>
        <v>668</v>
      </c>
      <c r="B1104" s="102" t="s">
        <v>756</v>
      </c>
      <c r="C1104" s="103" t="s">
        <v>758</v>
      </c>
      <c r="D1104" s="60" t="str">
        <f t="shared" si="34"/>
        <v>Заместитель начальника отделения</v>
      </c>
      <c r="E1104" s="60" t="str">
        <f t="shared" si="35"/>
        <v>20240060</v>
      </c>
      <c r="F1104" s="55" t="s">
        <v>205</v>
      </c>
      <c r="G1104" s="55"/>
      <c r="H1104" s="55"/>
      <c r="I1104" s="55"/>
      <c r="J1104" s="55"/>
      <c r="K1104" s="55"/>
      <c r="L1104" s="56"/>
      <c r="M1104" s="57">
        <v>1</v>
      </c>
      <c r="N1104" s="58">
        <v>45622</v>
      </c>
      <c r="O1104" s="58">
        <f>IF(F1104=$P$1,DATE(YEAR(N1104)+1,MONTH(N1104),DAY(N1104)),IF(F1104=$Q$1,DATE(YEAR(N1104)+1,MONTH(N1104),DAY(N1104)),IF(F1104=$R$1,DATE(YEAR(N1104)+3,MONTH(N1104),DAY(N1104)),IF(F1104=$S$1,DATE(YEAR(N1104)+1,MONTH(N1104),DAY(N1104)),IF(F1104=$T$1,DATE(YEAR(N1104)+1,MONTH(N1104),DAY(N1104)),IF(F1104=$U$1,DATE(YEAR(N1104)+1,MONTH(N1104),DAY(N1104)),IF(F1104="ЭМИ ПЧ 50",DATE(YEAR(N1104)+3,MONTH(N1104),DAY(N1104)),"ошибка")))))))</f>
        <v>45987</v>
      </c>
      <c r="P1104" s="52">
        <v>1</v>
      </c>
      <c r="Q1104" s="52">
        <v>1</v>
      </c>
      <c r="R1104" s="52">
        <v>1</v>
      </c>
      <c r="S1104" s="52"/>
      <c r="T1104" s="52"/>
      <c r="U1104" s="52"/>
    </row>
    <row r="1105" spans="1:21" ht="27.6" x14ac:dyDescent="0.3">
      <c r="A1105" s="101"/>
      <c r="B1105" s="102"/>
      <c r="C1105" s="103"/>
      <c r="D1105" s="60" t="str">
        <f t="shared" si="34"/>
        <v>Заместитель начальника отделения</v>
      </c>
      <c r="E1105" s="60" t="str">
        <f t="shared" si="35"/>
        <v>20240060</v>
      </c>
      <c r="F1105" s="55" t="s">
        <v>926</v>
      </c>
      <c r="G1105" s="55"/>
      <c r="H1105" s="55"/>
      <c r="I1105" s="55"/>
      <c r="J1105" s="55"/>
      <c r="K1105" s="55"/>
      <c r="L1105" s="56"/>
      <c r="M1105" s="57">
        <v>1</v>
      </c>
      <c r="N1105" s="59">
        <v>45622</v>
      </c>
      <c r="O1105" s="58">
        <f>IF(F1105=$P$1,DATE(YEAR(N1105)+1,MONTH(N1105),DAY(N1105)),IF(F1105=$Q$1,DATE(YEAR(N1105)+1,MONTH(N1105),DAY(N1105)),IF(F1105=$R$1,DATE(YEAR(N1105)+3,MONTH(N1105),DAY(N1105)),IF(F1105=$S$1,DATE(YEAR(N1105)+1,MONTH(N1105),DAY(N1105)),IF(F1105=$T$1,DATE(YEAR(N1105)+1,MONTH(N1105),DAY(N1105)),IF(F1105=$U$1,DATE(YEAR(N1105)+1,MONTH(N1105),DAY(N1105)),IF(F1105="ЭМИ ПЧ 50",DATE(YEAR(N1105)+3,MONTH(N1105),DAY(N1105)),"ошибка")))))))</f>
        <v>45987</v>
      </c>
      <c r="P1105" s="52"/>
      <c r="Q1105" s="52"/>
      <c r="R1105" s="52"/>
      <c r="S1105" s="52"/>
      <c r="T1105" s="52"/>
      <c r="U1105" s="52"/>
    </row>
    <row r="1106" spans="1:21" ht="27.6" x14ac:dyDescent="0.3">
      <c r="A1106" s="101"/>
      <c r="B1106" s="102"/>
      <c r="C1106" s="103"/>
      <c r="D1106" s="60" t="str">
        <f t="shared" si="34"/>
        <v>Заместитель начальника отделения</v>
      </c>
      <c r="E1106" s="60" t="str">
        <f t="shared" si="35"/>
        <v>20240060</v>
      </c>
      <c r="F1106" s="55" t="s">
        <v>9</v>
      </c>
      <c r="G1106" s="55"/>
      <c r="H1106" s="55"/>
      <c r="I1106" s="55"/>
      <c r="J1106" s="55"/>
      <c r="K1106" s="55"/>
      <c r="L1106" s="56"/>
      <c r="M1106" s="57">
        <v>1</v>
      </c>
      <c r="N1106" s="58">
        <v>45622</v>
      </c>
      <c r="O1106" s="58">
        <f>IF(F1106=$P$1,DATE(YEAR(N1106)+1,MONTH(N1106),DAY(N1106)),IF(F1106=$Q$1,DATE(YEAR(N1106)+1,MONTH(N1106),DAY(N1106)),IF(F1106=$R$1,DATE(YEAR(N1106)+3,MONTH(N1106),DAY(N1106)),IF(F1106=$S$1,DATE(YEAR(N1106)+1,MONTH(N1106),DAY(N1106)),IF(F1106=$T$1,DATE(YEAR(N1106)+1,MONTH(N1106),DAY(N1106)),IF(F1106=$U$1,DATE(YEAR(N1106)+1,MONTH(N1106),DAY(N1106)),IF(F1106="ЭМИ ПЧ 50",DATE(YEAR(N1106)+3,MONTH(N1106),DAY(N1106)),"ошибка")))))))</f>
        <v>46717</v>
      </c>
      <c r="P1106" s="52"/>
      <c r="Q1106" s="52"/>
      <c r="R1106" s="52"/>
      <c r="S1106" s="52"/>
      <c r="T1106" s="52"/>
      <c r="U1106" s="52"/>
    </row>
    <row r="1107" spans="1:21" ht="41.4" x14ac:dyDescent="0.3">
      <c r="A1107" s="52">
        <f>MAX($A$2:A1106)+1</f>
        <v>669</v>
      </c>
      <c r="B1107" s="53" t="s">
        <v>756</v>
      </c>
      <c r="C1107" s="60" t="s">
        <v>759</v>
      </c>
      <c r="D1107" s="60" t="str">
        <f t="shared" si="34"/>
        <v>Старший охранник (КПП № 1)</v>
      </c>
      <c r="E1107" s="60" t="str">
        <f t="shared" si="35"/>
        <v>20230238</v>
      </c>
      <c r="F1107" s="55" t="s">
        <v>205</v>
      </c>
      <c r="G1107" s="55"/>
      <c r="H1107" s="55"/>
      <c r="I1107" s="55"/>
      <c r="J1107" s="55"/>
      <c r="K1107" s="55"/>
      <c r="L1107" s="56"/>
      <c r="M1107" s="57">
        <v>1</v>
      </c>
      <c r="N1107" s="59">
        <v>45622</v>
      </c>
      <c r="O1107" s="58">
        <f>IF(F1107=$P$1,DATE(YEAR(N1107)+1,MONTH(N1107),DAY(N1107)),IF(F1107=$Q$1,DATE(YEAR(N1107)+1,MONTH(N1107),DAY(N1107)),IF(F1107=$R$1,DATE(YEAR(N1107)+3,MONTH(N1107),DAY(N1107)),IF(F1107=$S$1,DATE(YEAR(N1107)+1,MONTH(N1107),DAY(N1107)),IF(F1107=$T$1,DATE(YEAR(N1107)+1,MONTH(N1107),DAY(N1107)),IF(F1107=$U$1,DATE(YEAR(N1107)+1,MONTH(N1107),DAY(N1107)),IF(F1107="ЭМИ ПЧ 50",DATE(YEAR(N1107)+3,MONTH(N1107),DAY(N1107)),"ошибка")))))))</f>
        <v>45987</v>
      </c>
      <c r="P1107" s="52">
        <v>1</v>
      </c>
      <c r="Q1107" s="52"/>
      <c r="R1107" s="52"/>
      <c r="S1107" s="52"/>
      <c r="T1107" s="52"/>
      <c r="U1107" s="52"/>
    </row>
    <row r="1108" spans="1:21" ht="41.4" x14ac:dyDescent="0.3">
      <c r="A1108" s="52">
        <f>MAX($A$2:A1107)+1</f>
        <v>670</v>
      </c>
      <c r="B1108" s="53" t="s">
        <v>756</v>
      </c>
      <c r="C1108" s="60" t="s">
        <v>760</v>
      </c>
      <c r="D1108" s="60" t="str">
        <f t="shared" si="34"/>
        <v>Охранник (КПП № 1)</v>
      </c>
      <c r="E1108" s="60" t="str">
        <f t="shared" si="35"/>
        <v>20230239</v>
      </c>
      <c r="F1108" s="55" t="s">
        <v>205</v>
      </c>
      <c r="G1108" s="55"/>
      <c r="H1108" s="55"/>
      <c r="I1108" s="55"/>
      <c r="J1108" s="55"/>
      <c r="K1108" s="55"/>
      <c r="L1108" s="56"/>
      <c r="M1108" s="57">
        <v>1</v>
      </c>
      <c r="N1108" s="58">
        <v>45622</v>
      </c>
      <c r="O1108" s="58">
        <f>IF(F1108=$P$1,DATE(YEAR(N1108)+1,MONTH(N1108),DAY(N1108)),IF(F1108=$Q$1,DATE(YEAR(N1108)+1,MONTH(N1108),DAY(N1108)),IF(F1108=$R$1,DATE(YEAR(N1108)+3,MONTH(N1108),DAY(N1108)),IF(F1108=$S$1,DATE(YEAR(N1108)+1,MONTH(N1108),DAY(N1108)),IF(F1108=$T$1,DATE(YEAR(N1108)+1,MONTH(N1108),DAY(N1108)),IF(F1108=$U$1,DATE(YEAR(N1108)+1,MONTH(N1108),DAY(N1108)),IF(F1108="ЭМИ ПЧ 50",DATE(YEAR(N1108)+3,MONTH(N1108),DAY(N1108)),"ошибка")))))))</f>
        <v>45987</v>
      </c>
      <c r="P1108" s="52">
        <v>1</v>
      </c>
      <c r="Q1108" s="52"/>
      <c r="R1108" s="52"/>
      <c r="S1108" s="52"/>
      <c r="T1108" s="52"/>
      <c r="U1108" s="52"/>
    </row>
    <row r="1109" spans="1:21" ht="41.4" x14ac:dyDescent="0.3">
      <c r="A1109" s="52">
        <f>MAX($A$2:A1108)+1</f>
        <v>671</v>
      </c>
      <c r="B1109" s="53" t="s">
        <v>756</v>
      </c>
      <c r="C1109" s="60" t="s">
        <v>761</v>
      </c>
      <c r="D1109" s="60" t="str">
        <f t="shared" si="34"/>
        <v>Охранник (КПП № 1)</v>
      </c>
      <c r="E1109" s="60" t="str">
        <f t="shared" si="35"/>
        <v>20230240</v>
      </c>
      <c r="F1109" s="55" t="s">
        <v>205</v>
      </c>
      <c r="G1109" s="55"/>
      <c r="H1109" s="55"/>
      <c r="I1109" s="55"/>
      <c r="J1109" s="55"/>
      <c r="K1109" s="55"/>
      <c r="L1109" s="56"/>
      <c r="M1109" s="57">
        <v>1</v>
      </c>
      <c r="N1109" s="59">
        <v>45622</v>
      </c>
      <c r="O1109" s="58">
        <f>IF(F1109=$P$1,DATE(YEAR(N1109)+1,MONTH(N1109),DAY(N1109)),IF(F1109=$Q$1,DATE(YEAR(N1109)+1,MONTH(N1109),DAY(N1109)),IF(F1109=$R$1,DATE(YEAR(N1109)+3,MONTH(N1109),DAY(N1109)),IF(F1109=$S$1,DATE(YEAR(N1109)+1,MONTH(N1109),DAY(N1109)),IF(F1109=$T$1,DATE(YEAR(N1109)+1,MONTH(N1109),DAY(N1109)),IF(F1109=$U$1,DATE(YEAR(N1109)+1,MONTH(N1109),DAY(N1109)),IF(F1109="ЭМИ ПЧ 50",DATE(YEAR(N1109)+3,MONTH(N1109),DAY(N1109)),"ошибка")))))))</f>
        <v>45987</v>
      </c>
      <c r="P1109" s="52">
        <v>1</v>
      </c>
      <c r="Q1109" s="52"/>
      <c r="R1109" s="52"/>
      <c r="S1109" s="52"/>
      <c r="T1109" s="52"/>
      <c r="U1109" s="52"/>
    </row>
    <row r="1110" spans="1:21" ht="41.4" x14ac:dyDescent="0.3">
      <c r="A1110" s="52">
        <f>MAX($A$2:A1109)+1</f>
        <v>672</v>
      </c>
      <c r="B1110" s="53" t="s">
        <v>756</v>
      </c>
      <c r="C1110" s="60" t="s">
        <v>762</v>
      </c>
      <c r="D1110" s="60" t="str">
        <f t="shared" si="34"/>
        <v>Охранник  (КПП № 1, ЦПО)</v>
      </c>
      <c r="E1110" s="60" t="str">
        <f t="shared" si="35"/>
        <v>20230241</v>
      </c>
      <c r="F1110" s="55" t="s">
        <v>205</v>
      </c>
      <c r="G1110" s="55"/>
      <c r="H1110" s="55"/>
      <c r="I1110" s="55"/>
      <c r="J1110" s="55"/>
      <c r="K1110" s="55"/>
      <c r="L1110" s="56"/>
      <c r="M1110" s="57">
        <v>1</v>
      </c>
      <c r="N1110" s="58">
        <v>45622</v>
      </c>
      <c r="O1110" s="58">
        <f>IF(F1110=$P$1,DATE(YEAR(N1110)+1,MONTH(N1110),DAY(N1110)),IF(F1110=$Q$1,DATE(YEAR(N1110)+1,MONTH(N1110),DAY(N1110)),IF(F1110=$R$1,DATE(YEAR(N1110)+3,MONTH(N1110),DAY(N1110)),IF(F1110=$S$1,DATE(YEAR(N1110)+1,MONTH(N1110),DAY(N1110)),IF(F1110=$T$1,DATE(YEAR(N1110)+1,MONTH(N1110),DAY(N1110)),IF(F1110=$U$1,DATE(YEAR(N1110)+1,MONTH(N1110),DAY(N1110)),IF(F1110="ЭМИ ПЧ 50",DATE(YEAR(N1110)+3,MONTH(N1110),DAY(N1110)),"ошибка")))))))</f>
        <v>45987</v>
      </c>
      <c r="P1110" s="52">
        <v>1</v>
      </c>
      <c r="Q1110" s="52"/>
      <c r="R1110" s="52"/>
      <c r="S1110" s="52"/>
      <c r="T1110" s="52"/>
      <c r="U1110" s="52"/>
    </row>
    <row r="1111" spans="1:21" ht="41.4" x14ac:dyDescent="0.3">
      <c r="A1111" s="52">
        <f>MAX($A$2:A1110)+1</f>
        <v>673</v>
      </c>
      <c r="B1111" s="53" t="s">
        <v>756</v>
      </c>
      <c r="C1111" s="60" t="s">
        <v>763</v>
      </c>
      <c r="D1111" s="60" t="str">
        <f t="shared" si="34"/>
        <v>Охранник (КПП № 2)</v>
      </c>
      <c r="E1111" s="60" t="str">
        <f t="shared" si="35"/>
        <v>20230242</v>
      </c>
      <c r="F1111" s="55" t="s">
        <v>205</v>
      </c>
      <c r="G1111" s="55"/>
      <c r="H1111" s="55"/>
      <c r="I1111" s="55"/>
      <c r="J1111" s="55"/>
      <c r="K1111" s="55"/>
      <c r="L1111" s="56"/>
      <c r="M1111" s="57">
        <v>1</v>
      </c>
      <c r="N1111" s="59">
        <v>45622</v>
      </c>
      <c r="O1111" s="58">
        <f>IF(F1111=$P$1,DATE(YEAR(N1111)+1,MONTH(N1111),DAY(N1111)),IF(F1111=$Q$1,DATE(YEAR(N1111)+1,MONTH(N1111),DAY(N1111)),IF(F1111=$R$1,DATE(YEAR(N1111)+3,MONTH(N1111),DAY(N1111)),IF(F1111=$S$1,DATE(YEAR(N1111)+1,MONTH(N1111),DAY(N1111)),IF(F1111=$T$1,DATE(YEAR(N1111)+1,MONTH(N1111),DAY(N1111)),IF(F1111=$U$1,DATE(YEAR(N1111)+1,MONTH(N1111),DAY(N1111)),IF(F1111="ЭМИ ПЧ 50",DATE(YEAR(N1111)+3,MONTH(N1111),DAY(N1111)),"ошибка")))))))</f>
        <v>45987</v>
      </c>
      <c r="P1111" s="52">
        <v>1</v>
      </c>
      <c r="Q1111" s="52"/>
      <c r="R1111" s="52"/>
      <c r="S1111" s="52"/>
      <c r="T1111" s="52"/>
      <c r="U1111" s="52"/>
    </row>
    <row r="1112" spans="1:21" ht="41.4" x14ac:dyDescent="0.3">
      <c r="A1112" s="52">
        <f>MAX($A$2:A1111)+1</f>
        <v>674</v>
      </c>
      <c r="B1112" s="53" t="s">
        <v>756</v>
      </c>
      <c r="C1112" s="60" t="s">
        <v>764</v>
      </c>
      <c r="D1112" s="60" t="str">
        <f t="shared" si="34"/>
        <v>Охранник  (КПП № 2 подвижный пост)</v>
      </c>
      <c r="E1112" s="60" t="str">
        <f t="shared" si="35"/>
        <v>20230243</v>
      </c>
      <c r="F1112" s="55" t="s">
        <v>205</v>
      </c>
      <c r="G1112" s="55"/>
      <c r="H1112" s="55"/>
      <c r="I1112" s="55"/>
      <c r="J1112" s="55"/>
      <c r="K1112" s="55"/>
      <c r="L1112" s="56"/>
      <c r="M1112" s="57">
        <v>1</v>
      </c>
      <c r="N1112" s="58">
        <v>45622</v>
      </c>
      <c r="O1112" s="58">
        <f>IF(F1112=$P$1,DATE(YEAR(N1112)+1,MONTH(N1112),DAY(N1112)),IF(F1112=$Q$1,DATE(YEAR(N1112)+1,MONTH(N1112),DAY(N1112)),IF(F1112=$R$1,DATE(YEAR(N1112)+3,MONTH(N1112),DAY(N1112)),IF(F1112=$S$1,DATE(YEAR(N1112)+1,MONTH(N1112),DAY(N1112)),IF(F1112=$T$1,DATE(YEAR(N1112)+1,MONTH(N1112),DAY(N1112)),IF(F1112=$U$1,DATE(YEAR(N1112)+1,MONTH(N1112),DAY(N1112)),IF(F1112="ЭМИ ПЧ 50",DATE(YEAR(N1112)+3,MONTH(N1112),DAY(N1112)),"ошибка")))))))</f>
        <v>45987</v>
      </c>
      <c r="P1112" s="52">
        <v>1</v>
      </c>
      <c r="Q1112" s="52"/>
      <c r="R1112" s="52"/>
      <c r="S1112" s="52"/>
      <c r="T1112" s="52"/>
      <c r="U1112" s="52"/>
    </row>
    <row r="1113" spans="1:21" ht="41.4" x14ac:dyDescent="0.3">
      <c r="A1113" s="52">
        <f>MAX($A$2:A1112)+1</f>
        <v>675</v>
      </c>
      <c r="B1113" s="53" t="s">
        <v>756</v>
      </c>
      <c r="C1113" s="60" t="s">
        <v>765</v>
      </c>
      <c r="D1113" s="60" t="str">
        <f t="shared" si="34"/>
        <v>Охранник (КПП № 3)</v>
      </c>
      <c r="E1113" s="60" t="str">
        <f t="shared" si="35"/>
        <v>20230244</v>
      </c>
      <c r="F1113" s="55" t="s">
        <v>205</v>
      </c>
      <c r="G1113" s="55"/>
      <c r="H1113" s="55"/>
      <c r="I1113" s="55"/>
      <c r="J1113" s="55"/>
      <c r="K1113" s="55"/>
      <c r="L1113" s="56"/>
      <c r="M1113" s="57">
        <v>1</v>
      </c>
      <c r="N1113" s="59">
        <v>45622</v>
      </c>
      <c r="O1113" s="58">
        <f>IF(F1113=$P$1,DATE(YEAR(N1113)+1,MONTH(N1113),DAY(N1113)),IF(F1113=$Q$1,DATE(YEAR(N1113)+1,MONTH(N1113),DAY(N1113)),IF(F1113=$R$1,DATE(YEAR(N1113)+3,MONTH(N1113),DAY(N1113)),IF(F1113=$S$1,DATE(YEAR(N1113)+1,MONTH(N1113),DAY(N1113)),IF(F1113=$T$1,DATE(YEAR(N1113)+1,MONTH(N1113),DAY(N1113)),IF(F1113=$U$1,DATE(YEAR(N1113)+1,MONTH(N1113),DAY(N1113)),IF(F1113="ЭМИ ПЧ 50",DATE(YEAR(N1113)+3,MONTH(N1113),DAY(N1113)),"ошибка")))))))</f>
        <v>45987</v>
      </c>
      <c r="P1113" s="52">
        <v>1</v>
      </c>
      <c r="Q1113" s="52"/>
      <c r="R1113" s="52"/>
      <c r="S1113" s="52"/>
      <c r="T1113" s="52"/>
      <c r="U1113" s="52"/>
    </row>
    <row r="1114" spans="1:21" ht="41.4" x14ac:dyDescent="0.3">
      <c r="A1114" s="52">
        <f>MAX($A$2:A1113)+1</f>
        <v>676</v>
      </c>
      <c r="B1114" s="53" t="s">
        <v>756</v>
      </c>
      <c r="C1114" s="60" t="s">
        <v>766</v>
      </c>
      <c r="D1114" s="60" t="str">
        <f t="shared" si="34"/>
        <v>Охранник (КПП № 3 подвижный пост)</v>
      </c>
      <c r="E1114" s="60" t="str">
        <f t="shared" si="35"/>
        <v>20230245</v>
      </c>
      <c r="F1114" s="55" t="s">
        <v>205</v>
      </c>
      <c r="G1114" s="55"/>
      <c r="H1114" s="55"/>
      <c r="I1114" s="55"/>
      <c r="J1114" s="55"/>
      <c r="K1114" s="55"/>
      <c r="L1114" s="56"/>
      <c r="M1114" s="57">
        <v>1</v>
      </c>
      <c r="N1114" s="58">
        <v>45622</v>
      </c>
      <c r="O1114" s="58">
        <f>IF(F1114=$P$1,DATE(YEAR(N1114)+1,MONTH(N1114),DAY(N1114)),IF(F1114=$Q$1,DATE(YEAR(N1114)+1,MONTH(N1114),DAY(N1114)),IF(F1114=$R$1,DATE(YEAR(N1114)+3,MONTH(N1114),DAY(N1114)),IF(F1114=$S$1,DATE(YEAR(N1114)+1,MONTH(N1114),DAY(N1114)),IF(F1114=$T$1,DATE(YEAR(N1114)+1,MONTH(N1114),DAY(N1114)),IF(F1114=$U$1,DATE(YEAR(N1114)+1,MONTH(N1114),DAY(N1114)),IF(F1114="ЭМИ ПЧ 50",DATE(YEAR(N1114)+3,MONTH(N1114),DAY(N1114)),"ошибка")))))))</f>
        <v>45987</v>
      </c>
      <c r="P1114" s="52">
        <v>1</v>
      </c>
      <c r="Q1114" s="52"/>
      <c r="R1114" s="52"/>
      <c r="S1114" s="52"/>
      <c r="T1114" s="52"/>
      <c r="U1114" s="52"/>
    </row>
    <row r="1115" spans="1:21" ht="41.4" x14ac:dyDescent="0.3">
      <c r="A1115" s="52">
        <f>MAX($A$2:A1114)+1</f>
        <v>677</v>
      </c>
      <c r="B1115" s="53" t="s">
        <v>767</v>
      </c>
      <c r="C1115" s="60" t="s">
        <v>768</v>
      </c>
      <c r="D1115" s="60" t="str">
        <f t="shared" si="34"/>
        <v>Начальник отделения</v>
      </c>
      <c r="E1115" s="60" t="str">
        <f t="shared" si="35"/>
        <v>20230246</v>
      </c>
      <c r="F1115" s="55" t="s">
        <v>205</v>
      </c>
      <c r="G1115" s="55"/>
      <c r="H1115" s="55"/>
      <c r="I1115" s="55"/>
      <c r="J1115" s="55"/>
      <c r="K1115" s="55"/>
      <c r="L1115" s="56"/>
      <c r="M1115" s="57">
        <v>1</v>
      </c>
      <c r="N1115" s="59">
        <v>45622</v>
      </c>
      <c r="O1115" s="58">
        <f>IF(F1115=$P$1,DATE(YEAR(N1115)+1,MONTH(N1115),DAY(N1115)),IF(F1115=$Q$1,DATE(YEAR(N1115)+1,MONTH(N1115),DAY(N1115)),IF(F1115=$R$1,DATE(YEAR(N1115)+3,MONTH(N1115),DAY(N1115)),IF(F1115=$S$1,DATE(YEAR(N1115)+1,MONTH(N1115),DAY(N1115)),IF(F1115=$T$1,DATE(YEAR(N1115)+1,MONTH(N1115),DAY(N1115)),IF(F1115=$U$1,DATE(YEAR(N1115)+1,MONTH(N1115),DAY(N1115)),IF(F1115="ЭМИ ПЧ 50",DATE(YEAR(N1115)+3,MONTH(N1115),DAY(N1115)),"ошибка")))))))</f>
        <v>45987</v>
      </c>
      <c r="P1115" s="52">
        <v>1</v>
      </c>
      <c r="Q1115" s="52"/>
      <c r="R1115" s="52"/>
      <c r="S1115" s="52"/>
      <c r="T1115" s="52"/>
      <c r="U1115" s="52"/>
    </row>
    <row r="1116" spans="1:21" ht="41.4" x14ac:dyDescent="0.3">
      <c r="A1116" s="52">
        <f>MAX($A$2:A1115)+1</f>
        <v>678</v>
      </c>
      <c r="B1116" s="53" t="s">
        <v>767</v>
      </c>
      <c r="C1116" s="60" t="s">
        <v>769</v>
      </c>
      <c r="D1116" s="60" t="str">
        <f t="shared" si="34"/>
        <v>Заместитель начальника отделения</v>
      </c>
      <c r="E1116" s="60" t="str">
        <f t="shared" si="35"/>
        <v>20230247</v>
      </c>
      <c r="F1116" s="55" t="s">
        <v>205</v>
      </c>
      <c r="G1116" s="55"/>
      <c r="H1116" s="55"/>
      <c r="I1116" s="55"/>
      <c r="J1116" s="55"/>
      <c r="K1116" s="55"/>
      <c r="L1116" s="56"/>
      <c r="M1116" s="57">
        <v>1</v>
      </c>
      <c r="N1116" s="58">
        <v>45622</v>
      </c>
      <c r="O1116" s="58">
        <f>IF(F1116=$P$1,DATE(YEAR(N1116)+1,MONTH(N1116),DAY(N1116)),IF(F1116=$Q$1,DATE(YEAR(N1116)+1,MONTH(N1116),DAY(N1116)),IF(F1116=$R$1,DATE(YEAR(N1116)+3,MONTH(N1116),DAY(N1116)),IF(F1116=$S$1,DATE(YEAR(N1116)+1,MONTH(N1116),DAY(N1116)),IF(F1116=$T$1,DATE(YEAR(N1116)+1,MONTH(N1116),DAY(N1116)),IF(F1116=$U$1,DATE(YEAR(N1116)+1,MONTH(N1116),DAY(N1116)),IF(F1116="ЭМИ ПЧ 50",DATE(YEAR(N1116)+3,MONTH(N1116),DAY(N1116)),"ошибка")))))))</f>
        <v>45987</v>
      </c>
      <c r="P1116" s="52">
        <v>1</v>
      </c>
      <c r="Q1116" s="52"/>
      <c r="R1116" s="52"/>
      <c r="S1116" s="52"/>
      <c r="T1116" s="52"/>
      <c r="U1116" s="52"/>
    </row>
    <row r="1117" spans="1:21" ht="41.4" x14ac:dyDescent="0.3">
      <c r="A1117" s="52">
        <f>MAX($A$2:A1116)+1</f>
        <v>679</v>
      </c>
      <c r="B1117" s="53" t="s">
        <v>767</v>
      </c>
      <c r="C1117" s="60" t="s">
        <v>770</v>
      </c>
      <c r="D1117" s="60" t="str">
        <f t="shared" si="34"/>
        <v>Старший охранник (старший смены)</v>
      </c>
      <c r="E1117" s="60" t="str">
        <f t="shared" si="35"/>
        <v>20230248</v>
      </c>
      <c r="F1117" s="55" t="s">
        <v>205</v>
      </c>
      <c r="G1117" s="55"/>
      <c r="H1117" s="55"/>
      <c r="I1117" s="55"/>
      <c r="J1117" s="55"/>
      <c r="K1117" s="55"/>
      <c r="L1117" s="56"/>
      <c r="M1117" s="57">
        <v>1</v>
      </c>
      <c r="N1117" s="59">
        <v>45622</v>
      </c>
      <c r="O1117" s="58">
        <f>IF(F1117=$P$1,DATE(YEAR(N1117)+1,MONTH(N1117),DAY(N1117)),IF(F1117=$Q$1,DATE(YEAR(N1117)+1,MONTH(N1117),DAY(N1117)),IF(F1117=$R$1,DATE(YEAR(N1117)+3,MONTH(N1117),DAY(N1117)),IF(F1117=$S$1,DATE(YEAR(N1117)+1,MONTH(N1117),DAY(N1117)),IF(F1117=$T$1,DATE(YEAR(N1117)+1,MONTH(N1117),DAY(N1117)),IF(F1117=$U$1,DATE(YEAR(N1117)+1,MONTH(N1117),DAY(N1117)),IF(F1117="ЭМИ ПЧ 50",DATE(YEAR(N1117)+3,MONTH(N1117),DAY(N1117)),"ошибка")))))))</f>
        <v>45987</v>
      </c>
      <c r="P1117" s="52">
        <v>1</v>
      </c>
      <c r="Q1117" s="52"/>
      <c r="R1117" s="52"/>
      <c r="S1117" s="52"/>
      <c r="T1117" s="52"/>
      <c r="U1117" s="52"/>
    </row>
    <row r="1118" spans="1:21" ht="41.4" x14ac:dyDescent="0.3">
      <c r="A1118" s="52">
        <f>MAX($A$2:A1117)+1</f>
        <v>680</v>
      </c>
      <c r="B1118" s="53" t="s">
        <v>767</v>
      </c>
      <c r="C1118" s="60" t="s">
        <v>771</v>
      </c>
      <c r="D1118" s="60" t="str">
        <f t="shared" si="34"/>
        <v>Охранник (ТСО)</v>
      </c>
      <c r="E1118" s="60" t="str">
        <f t="shared" si="35"/>
        <v>20230249</v>
      </c>
      <c r="F1118" s="55" t="s">
        <v>205</v>
      </c>
      <c r="G1118" s="55"/>
      <c r="H1118" s="55"/>
      <c r="I1118" s="55"/>
      <c r="J1118" s="55"/>
      <c r="K1118" s="55"/>
      <c r="L1118" s="56"/>
      <c r="M1118" s="57">
        <v>1</v>
      </c>
      <c r="N1118" s="58">
        <v>45622</v>
      </c>
      <c r="O1118" s="58">
        <f>IF(F1118=$P$1,DATE(YEAR(N1118)+1,MONTH(N1118),DAY(N1118)),IF(F1118=$Q$1,DATE(YEAR(N1118)+1,MONTH(N1118),DAY(N1118)),IF(F1118=$R$1,DATE(YEAR(N1118)+3,MONTH(N1118),DAY(N1118)),IF(F1118=$S$1,DATE(YEAR(N1118)+1,MONTH(N1118),DAY(N1118)),IF(F1118=$T$1,DATE(YEAR(N1118)+1,MONTH(N1118),DAY(N1118)),IF(F1118=$U$1,DATE(YEAR(N1118)+1,MONTH(N1118),DAY(N1118)),IF(F1118="ЭМИ ПЧ 50",DATE(YEAR(N1118)+3,MONTH(N1118),DAY(N1118)),"ошибка")))))))</f>
        <v>45987</v>
      </c>
      <c r="P1118" s="52">
        <v>1</v>
      </c>
      <c r="Q1118" s="52"/>
      <c r="R1118" s="52"/>
      <c r="S1118" s="52"/>
      <c r="T1118" s="52"/>
      <c r="U1118" s="52"/>
    </row>
    <row r="1119" spans="1:21" ht="41.4" x14ac:dyDescent="0.3">
      <c r="A1119" s="52">
        <f>MAX($A$2:A1118)+1</f>
        <v>681</v>
      </c>
      <c r="B1119" s="54" t="s">
        <v>767</v>
      </c>
      <c r="C1119" s="54" t="s">
        <v>772</v>
      </c>
      <c r="D1119" s="54" t="str">
        <f t="shared" si="34"/>
        <v xml:space="preserve">Охранник (Помещение КПП № 1 КС Портовая) </v>
      </c>
      <c r="E1119" s="54" t="str">
        <f t="shared" si="35"/>
        <v>12020214</v>
      </c>
      <c r="F1119" s="55" t="s">
        <v>205</v>
      </c>
      <c r="G1119" s="55"/>
      <c r="H1119" s="55"/>
      <c r="I1119" s="55"/>
      <c r="J1119" s="55"/>
      <c r="K1119" s="55"/>
      <c r="L1119" s="56"/>
      <c r="M1119" s="57">
        <v>1</v>
      </c>
      <c r="N1119" s="59">
        <v>45622</v>
      </c>
      <c r="O1119" s="58">
        <f>IF(F1119=$P$1,DATE(YEAR(N1119)+1,MONTH(N1119),DAY(N1119)),IF(F1119=$Q$1,DATE(YEAR(N1119)+1,MONTH(N1119),DAY(N1119)),IF(F1119=$R$1,DATE(YEAR(N1119)+3,MONTH(N1119),DAY(N1119)),IF(F1119=$S$1,DATE(YEAR(N1119)+1,MONTH(N1119),DAY(N1119)),IF(F1119=$T$1,DATE(YEAR(N1119)+1,MONTH(N1119),DAY(N1119)),IF(F1119=$U$1,DATE(YEAR(N1119)+1,MONTH(N1119),DAY(N1119)),IF(F1119="ЭМИ ПЧ 50",DATE(YEAR(N1119)+3,MONTH(N1119),DAY(N1119)),"ошибка")))))))</f>
        <v>45987</v>
      </c>
      <c r="P1119" s="52">
        <v>1</v>
      </c>
      <c r="Q1119" s="52"/>
      <c r="R1119" s="52"/>
      <c r="S1119" s="52"/>
      <c r="T1119" s="52"/>
      <c r="U1119" s="52"/>
    </row>
    <row r="1120" spans="1:21" ht="41.4" x14ac:dyDescent="0.3">
      <c r="A1120" s="52">
        <f>MAX($A$2:A1119)+1</f>
        <v>682</v>
      </c>
      <c r="B1120" s="54" t="s">
        <v>767</v>
      </c>
      <c r="C1120" s="54" t="s">
        <v>773</v>
      </c>
      <c r="D1120" s="54" t="str">
        <f t="shared" si="34"/>
        <v>Охранник (блок-бокс № 1 КС Портовая)</v>
      </c>
      <c r="E1120" s="54" t="str">
        <f t="shared" si="35"/>
        <v>12020215</v>
      </c>
      <c r="F1120" s="55" t="s">
        <v>205</v>
      </c>
      <c r="G1120" s="55"/>
      <c r="H1120" s="55"/>
      <c r="I1120" s="55"/>
      <c r="J1120" s="55"/>
      <c r="K1120" s="55"/>
      <c r="L1120" s="56"/>
      <c r="M1120" s="57">
        <v>1</v>
      </c>
      <c r="N1120" s="58">
        <v>45622</v>
      </c>
      <c r="O1120" s="58">
        <f>IF(F1120=$P$1,DATE(YEAR(N1120)+1,MONTH(N1120),DAY(N1120)),IF(F1120=$Q$1,DATE(YEAR(N1120)+1,MONTH(N1120),DAY(N1120)),IF(F1120=$R$1,DATE(YEAR(N1120)+3,MONTH(N1120),DAY(N1120)),IF(F1120=$S$1,DATE(YEAR(N1120)+1,MONTH(N1120),DAY(N1120)),IF(F1120=$T$1,DATE(YEAR(N1120)+1,MONTH(N1120),DAY(N1120)),IF(F1120=$U$1,DATE(YEAR(N1120)+1,MONTH(N1120),DAY(N1120)),IF(F1120="ЭМИ ПЧ 50",DATE(YEAR(N1120)+3,MONTH(N1120),DAY(N1120)),"ошибка")))))))</f>
        <v>45987</v>
      </c>
      <c r="P1120" s="52">
        <v>1</v>
      </c>
      <c r="Q1120" s="52"/>
      <c r="R1120" s="52"/>
      <c r="S1120" s="52"/>
      <c r="T1120" s="52"/>
      <c r="U1120" s="52"/>
    </row>
    <row r="1121" spans="1:21" x14ac:dyDescent="0.3">
      <c r="A1121" s="101">
        <f>MAX($A$2:A1120)+1</f>
        <v>683</v>
      </c>
      <c r="B1121" s="102" t="s">
        <v>767</v>
      </c>
      <c r="C1121" s="103" t="s">
        <v>774</v>
      </c>
      <c r="D1121" s="60" t="str">
        <f t="shared" si="34"/>
        <v>Охранник</v>
      </c>
      <c r="E1121" s="60" t="str">
        <f t="shared" si="35"/>
        <v>20240231</v>
      </c>
      <c r="F1121" s="55" t="s">
        <v>205</v>
      </c>
      <c r="G1121" s="55"/>
      <c r="H1121" s="55"/>
      <c r="I1121" s="55"/>
      <c r="J1121" s="55"/>
      <c r="K1121" s="55"/>
      <c r="L1121" s="56"/>
      <c r="M1121" s="57">
        <v>1</v>
      </c>
      <c r="N1121" s="59">
        <v>45622</v>
      </c>
      <c r="O1121" s="58">
        <f>IF(F1121=$P$1,DATE(YEAR(N1121)+1,MONTH(N1121),DAY(N1121)),IF(F1121=$Q$1,DATE(YEAR(N1121)+1,MONTH(N1121),DAY(N1121)),IF(F1121=$R$1,DATE(YEAR(N1121)+3,MONTH(N1121),DAY(N1121)),IF(F1121=$S$1,DATE(YEAR(N1121)+1,MONTH(N1121),DAY(N1121)),IF(F1121=$T$1,DATE(YEAR(N1121)+1,MONTH(N1121),DAY(N1121)),IF(F1121=$U$1,DATE(YEAR(N1121)+1,MONTH(N1121),DAY(N1121)),IF(F1121="ЭМИ ПЧ 50",DATE(YEAR(N1121)+3,MONTH(N1121),DAY(N1121)),"ошибка")))))))</f>
        <v>45987</v>
      </c>
      <c r="P1121" s="52">
        <v>1</v>
      </c>
      <c r="Q1121" s="52">
        <v>1</v>
      </c>
      <c r="R1121" s="52"/>
      <c r="S1121" s="52"/>
      <c r="T1121" s="52"/>
      <c r="U1121" s="52"/>
    </row>
    <row r="1122" spans="1:21" x14ac:dyDescent="0.3">
      <c r="A1122" s="101"/>
      <c r="B1122" s="102"/>
      <c r="C1122" s="103"/>
      <c r="D1122" s="60" t="str">
        <f t="shared" si="34"/>
        <v>Охранник</v>
      </c>
      <c r="E1122" s="60" t="str">
        <f t="shared" si="35"/>
        <v>20240231</v>
      </c>
      <c r="F1122" s="55" t="s">
        <v>926</v>
      </c>
      <c r="G1122" s="55"/>
      <c r="H1122" s="55"/>
      <c r="I1122" s="55"/>
      <c r="J1122" s="55"/>
      <c r="K1122" s="55"/>
      <c r="L1122" s="56"/>
      <c r="M1122" s="57">
        <v>1</v>
      </c>
      <c r="N1122" s="58">
        <v>45622</v>
      </c>
      <c r="O1122" s="58">
        <f>IF(F1122=$P$1,DATE(YEAR(N1122)+1,MONTH(N1122),DAY(N1122)),IF(F1122=$Q$1,DATE(YEAR(N1122)+1,MONTH(N1122),DAY(N1122)),IF(F1122=$R$1,DATE(YEAR(N1122)+3,MONTH(N1122),DAY(N1122)),IF(F1122=$S$1,DATE(YEAR(N1122)+1,MONTH(N1122),DAY(N1122)),IF(F1122=$T$1,DATE(YEAR(N1122)+1,MONTH(N1122),DAY(N1122)),IF(F1122=$U$1,DATE(YEAR(N1122)+1,MONTH(N1122),DAY(N1122)),IF(F1122="ЭМИ ПЧ 50",DATE(YEAR(N1122)+3,MONTH(N1122),DAY(N1122)),"ошибка")))))))</f>
        <v>45987</v>
      </c>
      <c r="P1122" s="52"/>
      <c r="Q1122" s="52"/>
      <c r="R1122" s="52"/>
      <c r="S1122" s="52"/>
      <c r="T1122" s="52"/>
      <c r="U1122" s="52"/>
    </row>
    <row r="1123" spans="1:21" ht="41.4" x14ac:dyDescent="0.3">
      <c r="A1123" s="52">
        <f>MAX($A$2:A1122)+1</f>
        <v>684</v>
      </c>
      <c r="B1123" s="54" t="s">
        <v>767</v>
      </c>
      <c r="C1123" s="54" t="s">
        <v>775</v>
      </c>
      <c r="D1123" s="54" t="str">
        <f t="shared" si="34"/>
        <v>Охранник (блок-бокс № 2 КС Портовая)</v>
      </c>
      <c r="E1123" s="54" t="str">
        <f t="shared" si="35"/>
        <v>12020216</v>
      </c>
      <c r="F1123" s="55" t="s">
        <v>205</v>
      </c>
      <c r="G1123" s="55"/>
      <c r="H1123" s="55"/>
      <c r="I1123" s="55"/>
      <c r="J1123" s="55"/>
      <c r="K1123" s="55"/>
      <c r="L1123" s="56"/>
      <c r="M1123" s="57">
        <v>1</v>
      </c>
      <c r="N1123" s="59">
        <v>45622</v>
      </c>
      <c r="O1123" s="58">
        <f>IF(F1123=$P$1,DATE(YEAR(N1123)+1,MONTH(N1123),DAY(N1123)),IF(F1123=$Q$1,DATE(YEAR(N1123)+1,MONTH(N1123),DAY(N1123)),IF(F1123=$R$1,DATE(YEAR(N1123)+3,MONTH(N1123),DAY(N1123)),IF(F1123=$S$1,DATE(YEAR(N1123)+1,MONTH(N1123),DAY(N1123)),IF(F1123=$T$1,DATE(YEAR(N1123)+1,MONTH(N1123),DAY(N1123)),IF(F1123=$U$1,DATE(YEAR(N1123)+1,MONTH(N1123),DAY(N1123)),IF(F1123="ЭМИ ПЧ 50",DATE(YEAR(N1123)+3,MONTH(N1123),DAY(N1123)),"ошибка")))))))</f>
        <v>45987</v>
      </c>
      <c r="P1123" s="52">
        <v>1</v>
      </c>
      <c r="Q1123" s="52"/>
      <c r="R1123" s="52"/>
      <c r="S1123" s="52"/>
      <c r="T1123" s="52"/>
      <c r="U1123" s="52"/>
    </row>
    <row r="1124" spans="1:21" ht="41.4" x14ac:dyDescent="0.3">
      <c r="A1124" s="52">
        <f>MAX($A$2:A1123)+1</f>
        <v>685</v>
      </c>
      <c r="B1124" s="54" t="s">
        <v>767</v>
      </c>
      <c r="C1124" s="54" t="s">
        <v>776</v>
      </c>
      <c r="D1124" s="54" t="str">
        <f t="shared" si="34"/>
        <v xml:space="preserve">Охранник (блок-бокс № 3 КС Портовая) </v>
      </c>
      <c r="E1124" s="54" t="str">
        <f t="shared" si="35"/>
        <v>12020217</v>
      </c>
      <c r="F1124" s="55" t="s">
        <v>205</v>
      </c>
      <c r="G1124" s="55"/>
      <c r="H1124" s="55"/>
      <c r="I1124" s="55"/>
      <c r="J1124" s="55"/>
      <c r="K1124" s="55"/>
      <c r="L1124" s="56"/>
      <c r="M1124" s="57">
        <v>1</v>
      </c>
      <c r="N1124" s="58">
        <v>45622</v>
      </c>
      <c r="O1124" s="58">
        <f>IF(F1124=$P$1,DATE(YEAR(N1124)+1,MONTH(N1124),DAY(N1124)),IF(F1124=$Q$1,DATE(YEAR(N1124)+1,MONTH(N1124),DAY(N1124)),IF(F1124=$R$1,DATE(YEAR(N1124)+3,MONTH(N1124),DAY(N1124)),IF(F1124=$S$1,DATE(YEAR(N1124)+1,MONTH(N1124),DAY(N1124)),IF(F1124=$T$1,DATE(YEAR(N1124)+1,MONTH(N1124),DAY(N1124)),IF(F1124=$U$1,DATE(YEAR(N1124)+1,MONTH(N1124),DAY(N1124)),IF(F1124="ЭМИ ПЧ 50",DATE(YEAR(N1124)+3,MONTH(N1124),DAY(N1124)),"ошибка")))))))</f>
        <v>45987</v>
      </c>
      <c r="P1124" s="52">
        <v>1</v>
      </c>
      <c r="Q1124" s="52"/>
      <c r="R1124" s="52"/>
      <c r="S1124" s="52"/>
      <c r="T1124" s="52"/>
      <c r="U1124" s="52"/>
    </row>
    <row r="1125" spans="1:21" ht="41.4" x14ac:dyDescent="0.3">
      <c r="A1125" s="52">
        <f>MAX($A$2:A1124)+1</f>
        <v>686</v>
      </c>
      <c r="B1125" s="54" t="s">
        <v>767</v>
      </c>
      <c r="C1125" s="54" t="s">
        <v>777</v>
      </c>
      <c r="D1125" s="54" t="str">
        <f t="shared" si="34"/>
        <v>Охранник (склад стабильного конденсата КС Портовая)</v>
      </c>
      <c r="E1125" s="54" t="str">
        <f t="shared" si="35"/>
        <v>12020218</v>
      </c>
      <c r="F1125" s="55" t="s">
        <v>205</v>
      </c>
      <c r="G1125" s="55"/>
      <c r="H1125" s="55"/>
      <c r="I1125" s="55"/>
      <c r="J1125" s="55"/>
      <c r="K1125" s="55"/>
      <c r="L1125" s="56"/>
      <c r="M1125" s="57">
        <v>1</v>
      </c>
      <c r="N1125" s="59">
        <v>45622</v>
      </c>
      <c r="O1125" s="58">
        <f>IF(F1125=$P$1,DATE(YEAR(N1125)+1,MONTH(N1125),DAY(N1125)),IF(F1125=$Q$1,DATE(YEAR(N1125)+1,MONTH(N1125),DAY(N1125)),IF(F1125=$R$1,DATE(YEAR(N1125)+3,MONTH(N1125),DAY(N1125)),IF(F1125=$S$1,DATE(YEAR(N1125)+1,MONTH(N1125),DAY(N1125)),IF(F1125=$T$1,DATE(YEAR(N1125)+1,MONTH(N1125),DAY(N1125)),IF(F1125=$U$1,DATE(YEAR(N1125)+1,MONTH(N1125),DAY(N1125)),IF(F1125="ЭМИ ПЧ 50",DATE(YEAR(N1125)+3,MONTH(N1125),DAY(N1125)),"ошибка")))))))</f>
        <v>45987</v>
      </c>
      <c r="P1125" s="52">
        <v>1</v>
      </c>
      <c r="Q1125" s="52"/>
      <c r="R1125" s="52"/>
      <c r="S1125" s="52"/>
      <c r="T1125" s="52"/>
      <c r="U1125" s="52"/>
    </row>
    <row r="1126" spans="1:21" ht="27.6" x14ac:dyDescent="0.3">
      <c r="A1126" s="101">
        <f>MAX($A$2:A1125)+1</f>
        <v>687</v>
      </c>
      <c r="B1126" s="104" t="s">
        <v>767</v>
      </c>
      <c r="C1126" s="104" t="s">
        <v>778</v>
      </c>
      <c r="D1126" s="54" t="str">
        <f t="shared" si="34"/>
        <v>Старший охранник (мобильная группа)</v>
      </c>
      <c r="E1126" s="54" t="str">
        <f t="shared" si="35"/>
        <v>12020219</v>
      </c>
      <c r="F1126" s="64" t="s">
        <v>205</v>
      </c>
      <c r="G1126" s="64"/>
      <c r="H1126" s="64"/>
      <c r="I1126" s="64"/>
      <c r="J1126" s="64"/>
      <c r="K1126" s="64"/>
      <c r="L1126" s="56"/>
      <c r="M1126" s="57">
        <v>1</v>
      </c>
      <c r="N1126" s="58">
        <v>45622</v>
      </c>
      <c r="O1126" s="58">
        <f>IF(F1126=$P$1,DATE(YEAR(N1126)+1,MONTH(N1126),DAY(N1126)),IF(F1126=$Q$1,DATE(YEAR(N1126)+1,MONTH(N1126),DAY(N1126)),IF(F1126=$R$1,DATE(YEAR(N1126)+3,MONTH(N1126),DAY(N1126)),IF(F1126=$S$1,DATE(YEAR(N1126)+1,MONTH(N1126),DAY(N1126)),IF(F1126=$T$1,DATE(YEAR(N1126)+1,MONTH(N1126),DAY(N1126)),IF(F1126=$U$1,DATE(YEAR(N1126)+1,MONTH(N1126),DAY(N1126)),IF(F1126="ЭМИ ПЧ 50",DATE(YEAR(N1126)+3,MONTH(N1126),DAY(N1126)),"ошибка")))))))</f>
        <v>45987</v>
      </c>
      <c r="P1126" s="52">
        <v>1</v>
      </c>
      <c r="Q1126" s="52"/>
      <c r="R1126" s="52"/>
      <c r="S1126" s="52">
        <v>1</v>
      </c>
      <c r="T1126" s="52">
        <v>1</v>
      </c>
      <c r="U1126" s="52">
        <v>1</v>
      </c>
    </row>
    <row r="1127" spans="1:21" ht="27.6" x14ac:dyDescent="0.3">
      <c r="A1127" s="101"/>
      <c r="B1127" s="104"/>
      <c r="C1127" s="104"/>
      <c r="D1127" s="54" t="str">
        <f t="shared" si="34"/>
        <v>Старший охранник (мобильная группа)</v>
      </c>
      <c r="E1127" s="54" t="str">
        <f t="shared" si="35"/>
        <v>12020219</v>
      </c>
      <c r="F1127" s="64" t="s">
        <v>10</v>
      </c>
      <c r="G1127" s="64"/>
      <c r="H1127" s="64"/>
      <c r="I1127" s="64"/>
      <c r="J1127" s="64"/>
      <c r="K1127" s="64"/>
      <c r="L1127" s="56"/>
      <c r="M1127" s="57">
        <v>1</v>
      </c>
      <c r="N1127" s="59">
        <v>45622</v>
      </c>
      <c r="O1127" s="58">
        <f>IF(F1127=$P$1,DATE(YEAR(N1127)+1,MONTH(N1127),DAY(N1127)),IF(F1127=$Q$1,DATE(YEAR(N1127)+1,MONTH(N1127),DAY(N1127)),IF(F1127=$R$1,DATE(YEAR(N1127)+3,MONTH(N1127),DAY(N1127)),IF(F1127=$S$1,DATE(YEAR(N1127)+1,MONTH(N1127),DAY(N1127)),IF(F1127=$T$1,DATE(YEAR(N1127)+1,MONTH(N1127),DAY(N1127)),IF(F1127=$U$1,DATE(YEAR(N1127)+1,MONTH(N1127),DAY(N1127)),IF(F1127="ЭМИ ПЧ 50",DATE(YEAR(N1127)+3,MONTH(N1127),DAY(N1127)),"ошибка")))))))</f>
        <v>45987</v>
      </c>
      <c r="P1127" s="52"/>
      <c r="Q1127" s="52"/>
      <c r="R1127" s="52"/>
      <c r="S1127" s="52"/>
      <c r="T1127" s="52"/>
      <c r="U1127" s="52"/>
    </row>
    <row r="1128" spans="1:21" ht="27.6" x14ac:dyDescent="0.3">
      <c r="A1128" s="101"/>
      <c r="B1128" s="104"/>
      <c r="C1128" s="104"/>
      <c r="D1128" s="54" t="str">
        <f t="shared" si="34"/>
        <v>Старший охранник (мобильная группа)</v>
      </c>
      <c r="E1128" s="54" t="str">
        <f t="shared" si="35"/>
        <v>12020219</v>
      </c>
      <c r="F1128" s="64" t="s">
        <v>927</v>
      </c>
      <c r="G1128" s="64"/>
      <c r="H1128" s="64"/>
      <c r="I1128" s="64"/>
      <c r="J1128" s="64"/>
      <c r="K1128" s="64"/>
      <c r="L1128" s="56"/>
      <c r="M1128" s="57">
        <v>1</v>
      </c>
      <c r="N1128" s="58">
        <v>45622</v>
      </c>
      <c r="O1128" s="58">
        <f>IF(F1128=$P$1,DATE(YEAR(N1128)+1,MONTH(N1128),DAY(N1128)),IF(F1128=$Q$1,DATE(YEAR(N1128)+1,MONTH(N1128),DAY(N1128)),IF(F1128=$R$1,DATE(YEAR(N1128)+3,MONTH(N1128),DAY(N1128)),IF(F1128=$S$1,DATE(YEAR(N1128)+1,MONTH(N1128),DAY(N1128)),IF(F1128=$T$1,DATE(YEAR(N1128)+1,MONTH(N1128),DAY(N1128)),IF(F1128=$U$1,DATE(YEAR(N1128)+1,MONTH(N1128),DAY(N1128)),IF(F1128="ЭМИ ПЧ 50",DATE(YEAR(N1128)+3,MONTH(N1128),DAY(N1128)),"ошибка")))))))</f>
        <v>45987</v>
      </c>
      <c r="P1128" s="52"/>
      <c r="Q1128" s="52"/>
      <c r="R1128" s="52"/>
      <c r="S1128" s="52"/>
      <c r="T1128" s="52"/>
      <c r="U1128" s="52"/>
    </row>
    <row r="1129" spans="1:21" ht="27.6" x14ac:dyDescent="0.3">
      <c r="A1129" s="101"/>
      <c r="B1129" s="104"/>
      <c r="C1129" s="104"/>
      <c r="D1129" s="54" t="str">
        <f t="shared" si="34"/>
        <v>Старший охранник (мобильная группа)</v>
      </c>
      <c r="E1129" s="54" t="str">
        <f t="shared" si="35"/>
        <v>12020219</v>
      </c>
      <c r="F1129" s="64" t="s">
        <v>925</v>
      </c>
      <c r="G1129" s="64"/>
      <c r="H1129" s="64"/>
      <c r="I1129" s="64"/>
      <c r="J1129" s="64"/>
      <c r="K1129" s="64"/>
      <c r="L1129" s="56"/>
      <c r="M1129" s="57">
        <v>1</v>
      </c>
      <c r="N1129" s="59">
        <v>45622</v>
      </c>
      <c r="O1129" s="58">
        <f>IF(F1129=$P$1,DATE(YEAR(N1129)+1,MONTH(N1129),DAY(N1129)),IF(F1129=$Q$1,DATE(YEAR(N1129)+1,MONTH(N1129),DAY(N1129)),IF(F1129=$R$1,DATE(YEAR(N1129)+3,MONTH(N1129),DAY(N1129)),IF(F1129=$S$1,DATE(YEAR(N1129)+1,MONTH(N1129),DAY(N1129)),IF(F1129=$T$1,DATE(YEAR(N1129)+1,MONTH(N1129),DAY(N1129)),IF(F1129=$U$1,DATE(YEAR(N1129)+1,MONTH(N1129),DAY(N1129)),IF(F1129="ЭМИ ПЧ 50",DATE(YEAR(N1129)+3,MONTH(N1129),DAY(N1129)),"ошибка")))))))</f>
        <v>45987</v>
      </c>
      <c r="P1129" s="52"/>
      <c r="Q1129" s="52"/>
      <c r="R1129" s="52"/>
      <c r="S1129" s="52"/>
      <c r="T1129" s="52"/>
      <c r="U1129" s="52"/>
    </row>
    <row r="1130" spans="1:21" x14ac:dyDescent="0.3">
      <c r="A1130" s="101">
        <f>MAX($A$2:A1129)+1</f>
        <v>688</v>
      </c>
      <c r="B1130" s="104" t="s">
        <v>767</v>
      </c>
      <c r="C1130" s="104" t="s">
        <v>779</v>
      </c>
      <c r="D1130" s="54" t="str">
        <f t="shared" si="34"/>
        <v>Охранник (мобильная группа)</v>
      </c>
      <c r="E1130" s="54" t="str">
        <f t="shared" si="35"/>
        <v>12020220</v>
      </c>
      <c r="F1130" s="64" t="s">
        <v>205</v>
      </c>
      <c r="G1130" s="64"/>
      <c r="H1130" s="64"/>
      <c r="I1130" s="64"/>
      <c r="J1130" s="64"/>
      <c r="K1130" s="64"/>
      <c r="L1130" s="56"/>
      <c r="M1130" s="57">
        <v>1</v>
      </c>
      <c r="N1130" s="58">
        <v>45622</v>
      </c>
      <c r="O1130" s="58">
        <f>IF(F1130=$P$1,DATE(YEAR(N1130)+1,MONTH(N1130),DAY(N1130)),IF(F1130=$Q$1,DATE(YEAR(N1130)+1,MONTH(N1130),DAY(N1130)),IF(F1130=$R$1,DATE(YEAR(N1130)+3,MONTH(N1130),DAY(N1130)),IF(F1130=$S$1,DATE(YEAR(N1130)+1,MONTH(N1130),DAY(N1130)),IF(F1130=$T$1,DATE(YEAR(N1130)+1,MONTH(N1130),DAY(N1130)),IF(F1130=$U$1,DATE(YEAR(N1130)+1,MONTH(N1130),DAY(N1130)),IF(F1130="ЭМИ ПЧ 50",DATE(YEAR(N1130)+3,MONTH(N1130),DAY(N1130)),"ошибка")))))))</f>
        <v>45987</v>
      </c>
      <c r="P1130" s="52">
        <v>1</v>
      </c>
      <c r="Q1130" s="52"/>
      <c r="R1130" s="52"/>
      <c r="S1130" s="52">
        <v>1</v>
      </c>
      <c r="T1130" s="52">
        <v>1</v>
      </c>
      <c r="U1130" s="52">
        <v>1</v>
      </c>
    </row>
    <row r="1131" spans="1:21" x14ac:dyDescent="0.3">
      <c r="A1131" s="101"/>
      <c r="B1131" s="104"/>
      <c r="C1131" s="104"/>
      <c r="D1131" s="54" t="str">
        <f t="shared" si="34"/>
        <v>Охранник (мобильная группа)</v>
      </c>
      <c r="E1131" s="54" t="str">
        <f t="shared" si="35"/>
        <v>12020220</v>
      </c>
      <c r="F1131" s="64" t="s">
        <v>10</v>
      </c>
      <c r="G1131" s="64"/>
      <c r="H1131" s="64"/>
      <c r="I1131" s="64"/>
      <c r="J1131" s="64"/>
      <c r="K1131" s="64"/>
      <c r="L1131" s="56"/>
      <c r="M1131" s="57">
        <v>1</v>
      </c>
      <c r="N1131" s="59">
        <v>45622</v>
      </c>
      <c r="O1131" s="58">
        <f>IF(F1131=$P$1,DATE(YEAR(N1131)+1,MONTH(N1131),DAY(N1131)),IF(F1131=$Q$1,DATE(YEAR(N1131)+1,MONTH(N1131),DAY(N1131)),IF(F1131=$R$1,DATE(YEAR(N1131)+3,MONTH(N1131),DAY(N1131)),IF(F1131=$S$1,DATE(YEAR(N1131)+1,MONTH(N1131),DAY(N1131)),IF(F1131=$T$1,DATE(YEAR(N1131)+1,MONTH(N1131),DAY(N1131)),IF(F1131=$U$1,DATE(YEAR(N1131)+1,MONTH(N1131),DAY(N1131)),IF(F1131="ЭМИ ПЧ 50",DATE(YEAR(N1131)+3,MONTH(N1131),DAY(N1131)),"ошибка")))))))</f>
        <v>45987</v>
      </c>
      <c r="P1131" s="52"/>
      <c r="Q1131" s="52"/>
      <c r="R1131" s="52"/>
      <c r="S1131" s="52"/>
      <c r="T1131" s="52"/>
      <c r="U1131" s="52"/>
    </row>
    <row r="1132" spans="1:21" x14ac:dyDescent="0.3">
      <c r="A1132" s="101"/>
      <c r="B1132" s="104"/>
      <c r="C1132" s="104"/>
      <c r="D1132" s="54" t="str">
        <f t="shared" si="34"/>
        <v>Охранник (мобильная группа)</v>
      </c>
      <c r="E1132" s="54" t="str">
        <f t="shared" si="35"/>
        <v>12020220</v>
      </c>
      <c r="F1132" s="64" t="s">
        <v>927</v>
      </c>
      <c r="G1132" s="64"/>
      <c r="H1132" s="64"/>
      <c r="I1132" s="64"/>
      <c r="J1132" s="64"/>
      <c r="K1132" s="64"/>
      <c r="L1132" s="56"/>
      <c r="M1132" s="57">
        <v>1</v>
      </c>
      <c r="N1132" s="58">
        <v>45622</v>
      </c>
      <c r="O1132" s="58">
        <f>IF(F1132=$P$1,DATE(YEAR(N1132)+1,MONTH(N1132),DAY(N1132)),IF(F1132=$Q$1,DATE(YEAR(N1132)+1,MONTH(N1132),DAY(N1132)),IF(F1132=$R$1,DATE(YEAR(N1132)+3,MONTH(N1132),DAY(N1132)),IF(F1132=$S$1,DATE(YEAR(N1132)+1,MONTH(N1132),DAY(N1132)),IF(F1132=$T$1,DATE(YEAR(N1132)+1,MONTH(N1132),DAY(N1132)),IF(F1132=$U$1,DATE(YEAR(N1132)+1,MONTH(N1132),DAY(N1132)),IF(F1132="ЭМИ ПЧ 50",DATE(YEAR(N1132)+3,MONTH(N1132),DAY(N1132)),"ошибка")))))))</f>
        <v>45987</v>
      </c>
      <c r="P1132" s="52"/>
      <c r="Q1132" s="52"/>
      <c r="R1132" s="52"/>
      <c r="S1132" s="52"/>
      <c r="T1132" s="52"/>
      <c r="U1132" s="52"/>
    </row>
    <row r="1133" spans="1:21" x14ac:dyDescent="0.3">
      <c r="A1133" s="101"/>
      <c r="B1133" s="104"/>
      <c r="C1133" s="104"/>
      <c r="D1133" s="54" t="str">
        <f t="shared" si="34"/>
        <v>Охранник (мобильная группа)</v>
      </c>
      <c r="E1133" s="54" t="str">
        <f t="shared" si="35"/>
        <v>12020220</v>
      </c>
      <c r="F1133" s="64" t="s">
        <v>925</v>
      </c>
      <c r="G1133" s="64"/>
      <c r="H1133" s="64"/>
      <c r="I1133" s="64"/>
      <c r="J1133" s="64"/>
      <c r="K1133" s="64"/>
      <c r="L1133" s="56"/>
      <c r="M1133" s="57">
        <v>1</v>
      </c>
      <c r="N1133" s="59">
        <v>45622</v>
      </c>
      <c r="O1133" s="58">
        <f>IF(F1133=$P$1,DATE(YEAR(N1133)+1,MONTH(N1133),DAY(N1133)),IF(F1133=$Q$1,DATE(YEAR(N1133)+1,MONTH(N1133),DAY(N1133)),IF(F1133=$R$1,DATE(YEAR(N1133)+3,MONTH(N1133),DAY(N1133)),IF(F1133=$S$1,DATE(YEAR(N1133)+1,MONTH(N1133),DAY(N1133)),IF(F1133=$T$1,DATE(YEAR(N1133)+1,MONTH(N1133),DAY(N1133)),IF(F1133=$U$1,DATE(YEAR(N1133)+1,MONTH(N1133),DAY(N1133)),IF(F1133="ЭМИ ПЧ 50",DATE(YEAR(N1133)+3,MONTH(N1133),DAY(N1133)),"ошибка")))))))</f>
        <v>45987</v>
      </c>
      <c r="P1133" s="52"/>
      <c r="Q1133" s="52"/>
      <c r="R1133" s="52"/>
      <c r="S1133" s="52"/>
      <c r="T1133" s="52"/>
      <c r="U1133" s="52"/>
    </row>
    <row r="1134" spans="1:21" x14ac:dyDescent="0.3">
      <c r="A1134" s="101">
        <f>MAX($A$2:A1133)+1</f>
        <v>689</v>
      </c>
      <c r="B1134" s="104" t="s">
        <v>767</v>
      </c>
      <c r="C1134" s="104" t="s">
        <v>780</v>
      </c>
      <c r="D1134" s="54" t="str">
        <f t="shared" si="34"/>
        <v>Охранник (мобильная группа)</v>
      </c>
      <c r="E1134" s="54" t="str">
        <f t="shared" si="35"/>
        <v>20240232</v>
      </c>
      <c r="F1134" s="64" t="s">
        <v>205</v>
      </c>
      <c r="G1134" s="64"/>
      <c r="H1134" s="64"/>
      <c r="I1134" s="64"/>
      <c r="J1134" s="64"/>
      <c r="K1134" s="64"/>
      <c r="L1134" s="56"/>
      <c r="M1134" s="57">
        <v>1</v>
      </c>
      <c r="N1134" s="58">
        <v>45622</v>
      </c>
      <c r="O1134" s="58">
        <f>IF(F1134=$P$1,DATE(YEAR(N1134)+1,MONTH(N1134),DAY(N1134)),IF(F1134=$Q$1,DATE(YEAR(N1134)+1,MONTH(N1134),DAY(N1134)),IF(F1134=$R$1,DATE(YEAR(N1134)+3,MONTH(N1134),DAY(N1134)),IF(F1134=$S$1,DATE(YEAR(N1134)+1,MONTH(N1134),DAY(N1134)),IF(F1134=$T$1,DATE(YEAR(N1134)+1,MONTH(N1134),DAY(N1134)),IF(F1134=$U$1,DATE(YEAR(N1134)+1,MONTH(N1134),DAY(N1134)),IF(F1134="ЭМИ ПЧ 50",DATE(YEAR(N1134)+3,MONTH(N1134),DAY(N1134)),"ошибка")))))))</f>
        <v>45987</v>
      </c>
      <c r="P1134" s="52">
        <v>1</v>
      </c>
      <c r="Q1134" s="52"/>
      <c r="R1134" s="52"/>
      <c r="S1134" s="52">
        <v>1</v>
      </c>
      <c r="T1134" s="52">
        <v>1</v>
      </c>
      <c r="U1134" s="52">
        <v>1</v>
      </c>
    </row>
    <row r="1135" spans="1:21" x14ac:dyDescent="0.3">
      <c r="A1135" s="101"/>
      <c r="B1135" s="104"/>
      <c r="C1135" s="104"/>
      <c r="D1135" s="54" t="str">
        <f t="shared" si="34"/>
        <v>Охранник (мобильная группа)</v>
      </c>
      <c r="E1135" s="54" t="str">
        <f t="shared" si="35"/>
        <v>20240232</v>
      </c>
      <c r="F1135" s="64" t="s">
        <v>10</v>
      </c>
      <c r="G1135" s="64"/>
      <c r="H1135" s="64"/>
      <c r="I1135" s="64"/>
      <c r="J1135" s="64"/>
      <c r="K1135" s="64"/>
      <c r="L1135" s="56"/>
      <c r="M1135" s="57">
        <v>1</v>
      </c>
      <c r="N1135" s="59">
        <v>45622</v>
      </c>
      <c r="O1135" s="58">
        <f>IF(F1135=$P$1,DATE(YEAR(N1135)+1,MONTH(N1135),DAY(N1135)),IF(F1135=$Q$1,DATE(YEAR(N1135)+1,MONTH(N1135),DAY(N1135)),IF(F1135=$R$1,DATE(YEAR(N1135)+3,MONTH(N1135),DAY(N1135)),IF(F1135=$S$1,DATE(YEAR(N1135)+1,MONTH(N1135),DAY(N1135)),IF(F1135=$T$1,DATE(YEAR(N1135)+1,MONTH(N1135),DAY(N1135)),IF(F1135=$U$1,DATE(YEAR(N1135)+1,MONTH(N1135),DAY(N1135)),IF(F1135="ЭМИ ПЧ 50",DATE(YEAR(N1135)+3,MONTH(N1135),DAY(N1135)),"ошибка")))))))</f>
        <v>45987</v>
      </c>
      <c r="P1135" s="52"/>
      <c r="Q1135" s="52"/>
      <c r="R1135" s="52"/>
      <c r="S1135" s="52"/>
      <c r="T1135" s="52"/>
      <c r="U1135" s="52"/>
    </row>
    <row r="1136" spans="1:21" x14ac:dyDescent="0.3">
      <c r="A1136" s="101"/>
      <c r="B1136" s="104"/>
      <c r="C1136" s="104"/>
      <c r="D1136" s="54" t="str">
        <f t="shared" si="34"/>
        <v>Охранник (мобильная группа)</v>
      </c>
      <c r="E1136" s="54" t="str">
        <f t="shared" si="35"/>
        <v>20240232</v>
      </c>
      <c r="F1136" s="64" t="s">
        <v>927</v>
      </c>
      <c r="G1136" s="64"/>
      <c r="H1136" s="64"/>
      <c r="I1136" s="64"/>
      <c r="J1136" s="64"/>
      <c r="K1136" s="64"/>
      <c r="L1136" s="56"/>
      <c r="M1136" s="57">
        <v>1</v>
      </c>
      <c r="N1136" s="58">
        <v>45622</v>
      </c>
      <c r="O1136" s="58">
        <f>IF(F1136=$P$1,DATE(YEAR(N1136)+1,MONTH(N1136),DAY(N1136)),IF(F1136=$Q$1,DATE(YEAR(N1136)+1,MONTH(N1136),DAY(N1136)),IF(F1136=$R$1,DATE(YEAR(N1136)+3,MONTH(N1136),DAY(N1136)),IF(F1136=$S$1,DATE(YEAR(N1136)+1,MONTH(N1136),DAY(N1136)),IF(F1136=$T$1,DATE(YEAR(N1136)+1,MONTH(N1136),DAY(N1136)),IF(F1136=$U$1,DATE(YEAR(N1136)+1,MONTH(N1136),DAY(N1136)),IF(F1136="ЭМИ ПЧ 50",DATE(YEAR(N1136)+3,MONTH(N1136),DAY(N1136)),"ошибка")))))))</f>
        <v>45987</v>
      </c>
      <c r="P1136" s="52"/>
      <c r="Q1136" s="52"/>
      <c r="R1136" s="52"/>
      <c r="S1136" s="52"/>
      <c r="T1136" s="52"/>
      <c r="U1136" s="52"/>
    </row>
    <row r="1137" spans="1:21" x14ac:dyDescent="0.3">
      <c r="A1137" s="101"/>
      <c r="B1137" s="104"/>
      <c r="C1137" s="104"/>
      <c r="D1137" s="54" t="str">
        <f t="shared" si="34"/>
        <v>Охранник (мобильная группа)</v>
      </c>
      <c r="E1137" s="54" t="str">
        <f t="shared" si="35"/>
        <v>20240232</v>
      </c>
      <c r="F1137" s="64" t="s">
        <v>925</v>
      </c>
      <c r="G1137" s="64"/>
      <c r="H1137" s="64"/>
      <c r="I1137" s="64"/>
      <c r="J1137" s="64"/>
      <c r="K1137" s="64"/>
      <c r="L1137" s="56"/>
      <c r="M1137" s="57">
        <v>1</v>
      </c>
      <c r="N1137" s="59">
        <v>45622</v>
      </c>
      <c r="O1137" s="58">
        <f>IF(F1137=$P$1,DATE(YEAR(N1137)+1,MONTH(N1137),DAY(N1137)),IF(F1137=$Q$1,DATE(YEAR(N1137)+1,MONTH(N1137),DAY(N1137)),IF(F1137=$R$1,DATE(YEAR(N1137)+3,MONTH(N1137),DAY(N1137)),IF(F1137=$S$1,DATE(YEAR(N1137)+1,MONTH(N1137),DAY(N1137)),IF(F1137=$T$1,DATE(YEAR(N1137)+1,MONTH(N1137),DAY(N1137)),IF(F1137=$U$1,DATE(YEAR(N1137)+1,MONTH(N1137),DAY(N1137)),IF(F1137="ЭМИ ПЧ 50",DATE(YEAR(N1137)+3,MONTH(N1137),DAY(N1137)),"ошибка")))))))</f>
        <v>45987</v>
      </c>
      <c r="P1137" s="52"/>
      <c r="Q1137" s="52"/>
      <c r="R1137" s="52"/>
      <c r="S1137" s="52"/>
      <c r="T1137" s="52"/>
      <c r="U1137" s="52"/>
    </row>
    <row r="1138" spans="1:21" ht="41.4" x14ac:dyDescent="0.3">
      <c r="A1138" s="52">
        <f>MAX($A$2:A1137)+1</f>
        <v>690</v>
      </c>
      <c r="B1138" s="53" t="s">
        <v>781</v>
      </c>
      <c r="C1138" s="60" t="s">
        <v>782</v>
      </c>
      <c r="D1138" s="60" t="str">
        <f t="shared" si="34"/>
        <v>Начальник отделения</v>
      </c>
      <c r="E1138" s="60" t="str">
        <f t="shared" si="35"/>
        <v>20230250</v>
      </c>
      <c r="F1138" s="55" t="s">
        <v>205</v>
      </c>
      <c r="G1138" s="55"/>
      <c r="H1138" s="55"/>
      <c r="I1138" s="55"/>
      <c r="J1138" s="55"/>
      <c r="K1138" s="55"/>
      <c r="L1138" s="56"/>
      <c r="M1138" s="57">
        <v>1</v>
      </c>
      <c r="N1138" s="58">
        <v>45622</v>
      </c>
      <c r="O1138" s="58">
        <f>IF(F1138=$P$1,DATE(YEAR(N1138)+1,MONTH(N1138),DAY(N1138)),IF(F1138=$Q$1,DATE(YEAR(N1138)+1,MONTH(N1138),DAY(N1138)),IF(F1138=$R$1,DATE(YEAR(N1138)+3,MONTH(N1138),DAY(N1138)),IF(F1138=$S$1,DATE(YEAR(N1138)+1,MONTH(N1138),DAY(N1138)),IF(F1138=$T$1,DATE(YEAR(N1138)+1,MONTH(N1138),DAY(N1138)),IF(F1138=$U$1,DATE(YEAR(N1138)+1,MONTH(N1138),DAY(N1138)),IF(F1138="ЭМИ ПЧ 50",DATE(YEAR(N1138)+3,MONTH(N1138),DAY(N1138)),"ошибка")))))))</f>
        <v>45987</v>
      </c>
      <c r="P1138" s="52">
        <v>1</v>
      </c>
      <c r="Q1138" s="52"/>
      <c r="R1138" s="52"/>
      <c r="S1138" s="52"/>
      <c r="T1138" s="52"/>
      <c r="U1138" s="52"/>
    </row>
    <row r="1139" spans="1:21" ht="41.4" x14ac:dyDescent="0.3">
      <c r="A1139" s="52">
        <f>MAX($A$2:A1138)+1</f>
        <v>691</v>
      </c>
      <c r="B1139" s="53" t="s">
        <v>781</v>
      </c>
      <c r="C1139" s="60" t="s">
        <v>783</v>
      </c>
      <c r="D1139" s="60" t="str">
        <f t="shared" si="34"/>
        <v>Заместитель начальника отделения</v>
      </c>
      <c r="E1139" s="60" t="str">
        <f t="shared" si="35"/>
        <v>20230251</v>
      </c>
      <c r="F1139" s="55" t="s">
        <v>205</v>
      </c>
      <c r="G1139" s="55"/>
      <c r="H1139" s="55"/>
      <c r="I1139" s="55"/>
      <c r="J1139" s="55"/>
      <c r="K1139" s="55"/>
      <c r="L1139" s="56"/>
      <c r="M1139" s="57">
        <v>1</v>
      </c>
      <c r="N1139" s="59">
        <v>45622</v>
      </c>
      <c r="O1139" s="58">
        <f>IF(F1139=$P$1,DATE(YEAR(N1139)+1,MONTH(N1139),DAY(N1139)),IF(F1139=$Q$1,DATE(YEAR(N1139)+1,MONTH(N1139),DAY(N1139)),IF(F1139=$R$1,DATE(YEAR(N1139)+3,MONTH(N1139),DAY(N1139)),IF(F1139=$S$1,DATE(YEAR(N1139)+1,MONTH(N1139),DAY(N1139)),IF(F1139=$T$1,DATE(YEAR(N1139)+1,MONTH(N1139),DAY(N1139)),IF(F1139=$U$1,DATE(YEAR(N1139)+1,MONTH(N1139),DAY(N1139)),IF(F1139="ЭМИ ПЧ 50",DATE(YEAR(N1139)+3,MONTH(N1139),DAY(N1139)),"ошибка")))))))</f>
        <v>45987</v>
      </c>
      <c r="P1139" s="52">
        <v>1</v>
      </c>
      <c r="Q1139" s="52"/>
      <c r="R1139" s="52"/>
      <c r="S1139" s="52"/>
      <c r="T1139" s="52"/>
      <c r="U1139" s="52"/>
    </row>
    <row r="1140" spans="1:21" ht="41.4" x14ac:dyDescent="0.3">
      <c r="A1140" s="52">
        <f>MAX($A$2:A1139)+1</f>
        <v>692</v>
      </c>
      <c r="B1140" s="53" t="s">
        <v>781</v>
      </c>
      <c r="C1140" s="60" t="s">
        <v>784</v>
      </c>
      <c r="D1140" s="60" t="str">
        <f t="shared" si="34"/>
        <v>Старший охранник (КПП)</v>
      </c>
      <c r="E1140" s="60" t="str">
        <f t="shared" si="35"/>
        <v>20230252</v>
      </c>
      <c r="F1140" s="55" t="s">
        <v>205</v>
      </c>
      <c r="G1140" s="55"/>
      <c r="H1140" s="55"/>
      <c r="I1140" s="55"/>
      <c r="J1140" s="55"/>
      <c r="K1140" s="55"/>
      <c r="L1140" s="56"/>
      <c r="M1140" s="57">
        <v>1</v>
      </c>
      <c r="N1140" s="58">
        <v>45622</v>
      </c>
      <c r="O1140" s="58">
        <f>IF(F1140=$P$1,DATE(YEAR(N1140)+1,MONTH(N1140),DAY(N1140)),IF(F1140=$Q$1,DATE(YEAR(N1140)+1,MONTH(N1140),DAY(N1140)),IF(F1140=$R$1,DATE(YEAR(N1140)+3,MONTH(N1140),DAY(N1140)),IF(F1140=$S$1,DATE(YEAR(N1140)+1,MONTH(N1140),DAY(N1140)),IF(F1140=$T$1,DATE(YEAR(N1140)+1,MONTH(N1140),DAY(N1140)),IF(F1140=$U$1,DATE(YEAR(N1140)+1,MONTH(N1140),DAY(N1140)),IF(F1140="ЭМИ ПЧ 50",DATE(YEAR(N1140)+3,MONTH(N1140),DAY(N1140)),"ошибка")))))))</f>
        <v>45987</v>
      </c>
      <c r="P1140" s="52">
        <v>1</v>
      </c>
      <c r="Q1140" s="52"/>
      <c r="R1140" s="52"/>
      <c r="S1140" s="52"/>
      <c r="T1140" s="52"/>
      <c r="U1140" s="52"/>
    </row>
    <row r="1141" spans="1:21" ht="41.4" x14ac:dyDescent="0.3">
      <c r="A1141" s="52">
        <f>MAX($A$2:A1140)+1</f>
        <v>693</v>
      </c>
      <c r="B1141" s="54" t="s">
        <v>785</v>
      </c>
      <c r="C1141" s="54" t="s">
        <v>786</v>
      </c>
      <c r="D1141" s="54" t="str">
        <f t="shared" si="34"/>
        <v xml:space="preserve">Охранник </v>
      </c>
      <c r="E1141" s="54" t="str">
        <f t="shared" si="35"/>
        <v>12020203</v>
      </c>
      <c r="F1141" s="55" t="s">
        <v>205</v>
      </c>
      <c r="G1141" s="55"/>
      <c r="H1141" s="55"/>
      <c r="I1141" s="55"/>
      <c r="J1141" s="55"/>
      <c r="K1141" s="55"/>
      <c r="L1141" s="56"/>
      <c r="M1141" s="57">
        <v>1</v>
      </c>
      <c r="N1141" s="59">
        <v>45622</v>
      </c>
      <c r="O1141" s="58">
        <f>IF(F1141=$P$1,DATE(YEAR(N1141)+1,MONTH(N1141),DAY(N1141)),IF(F1141=$Q$1,DATE(YEAR(N1141)+1,MONTH(N1141),DAY(N1141)),IF(F1141=$R$1,DATE(YEAR(N1141)+3,MONTH(N1141),DAY(N1141)),IF(F1141=$S$1,DATE(YEAR(N1141)+1,MONTH(N1141),DAY(N1141)),IF(F1141=$T$1,DATE(YEAR(N1141)+1,MONTH(N1141),DAY(N1141)),IF(F1141=$U$1,DATE(YEAR(N1141)+1,MONTH(N1141),DAY(N1141)),IF(F1141="ЭМИ ПЧ 50",DATE(YEAR(N1141)+3,MONTH(N1141),DAY(N1141)),"ошибка")))))))</f>
        <v>45987</v>
      </c>
      <c r="P1141" s="52">
        <v>1</v>
      </c>
      <c r="Q1141" s="52"/>
      <c r="R1141" s="52"/>
      <c r="S1141" s="52"/>
      <c r="T1141" s="52"/>
      <c r="U1141" s="52"/>
    </row>
    <row r="1142" spans="1:21" ht="27.6" x14ac:dyDescent="0.3">
      <c r="A1142" s="101">
        <f>MAX($A$2:A1141)+1</f>
        <v>694</v>
      </c>
      <c r="B1142" s="102" t="s">
        <v>781</v>
      </c>
      <c r="C1142" s="103" t="s">
        <v>787</v>
      </c>
      <c r="D1142" s="60" t="str">
        <f t="shared" si="34"/>
        <v>Охранник  (КС Северная Северного ЛПУ МГ)</v>
      </c>
      <c r="E1142" s="60" t="str">
        <f t="shared" si="35"/>
        <v>20240233</v>
      </c>
      <c r="F1142" s="55" t="s">
        <v>205</v>
      </c>
      <c r="G1142" s="55"/>
      <c r="H1142" s="55"/>
      <c r="I1142" s="55"/>
      <c r="J1142" s="55"/>
      <c r="K1142" s="55"/>
      <c r="L1142" s="56"/>
      <c r="M1142" s="57">
        <v>1</v>
      </c>
      <c r="N1142" s="58">
        <v>45622</v>
      </c>
      <c r="O1142" s="58">
        <f>IF(F1142=$P$1,DATE(YEAR(N1142)+1,MONTH(N1142),DAY(N1142)),IF(F1142=$Q$1,DATE(YEAR(N1142)+1,MONTH(N1142),DAY(N1142)),IF(F1142=$R$1,DATE(YEAR(N1142)+3,MONTH(N1142),DAY(N1142)),IF(F1142=$S$1,DATE(YEAR(N1142)+1,MONTH(N1142),DAY(N1142)),IF(F1142=$T$1,DATE(YEAR(N1142)+1,MONTH(N1142),DAY(N1142)),IF(F1142=$U$1,DATE(YEAR(N1142)+1,MONTH(N1142),DAY(N1142)),IF(F1142="ЭМИ ПЧ 50",DATE(YEAR(N1142)+3,MONTH(N1142),DAY(N1142)),"ошибка")))))))</f>
        <v>45987</v>
      </c>
      <c r="P1142" s="52">
        <v>1</v>
      </c>
      <c r="Q1142" s="52">
        <v>1</v>
      </c>
      <c r="R1142" s="52"/>
      <c r="S1142" s="52"/>
      <c r="T1142" s="52"/>
      <c r="U1142" s="52"/>
    </row>
    <row r="1143" spans="1:21" ht="27.6" x14ac:dyDescent="0.3">
      <c r="A1143" s="101"/>
      <c r="B1143" s="102"/>
      <c r="C1143" s="103"/>
      <c r="D1143" s="60" t="str">
        <f t="shared" si="34"/>
        <v>Охранник  (КС Северная Северного ЛПУ МГ)</v>
      </c>
      <c r="E1143" s="60" t="str">
        <f t="shared" si="35"/>
        <v>20240233</v>
      </c>
      <c r="F1143" s="55" t="s">
        <v>926</v>
      </c>
      <c r="G1143" s="55"/>
      <c r="H1143" s="55"/>
      <c r="I1143" s="55"/>
      <c r="J1143" s="55"/>
      <c r="K1143" s="55"/>
      <c r="L1143" s="56"/>
      <c r="M1143" s="57">
        <v>1</v>
      </c>
      <c r="N1143" s="59">
        <v>45622</v>
      </c>
      <c r="O1143" s="58">
        <f>IF(F1143=$P$1,DATE(YEAR(N1143)+1,MONTH(N1143),DAY(N1143)),IF(F1143=$Q$1,DATE(YEAR(N1143)+1,MONTH(N1143),DAY(N1143)),IF(F1143=$R$1,DATE(YEAR(N1143)+3,MONTH(N1143),DAY(N1143)),IF(F1143=$S$1,DATE(YEAR(N1143)+1,MONTH(N1143),DAY(N1143)),IF(F1143=$T$1,DATE(YEAR(N1143)+1,MONTH(N1143),DAY(N1143)),IF(F1143=$U$1,DATE(YEAR(N1143)+1,MONTH(N1143),DAY(N1143)),IF(F1143="ЭМИ ПЧ 50",DATE(YEAR(N1143)+3,MONTH(N1143),DAY(N1143)),"ошибка")))))))</f>
        <v>45987</v>
      </c>
      <c r="P1143" s="52"/>
      <c r="Q1143" s="52"/>
      <c r="R1143" s="52"/>
      <c r="S1143" s="52"/>
      <c r="T1143" s="52"/>
      <c r="U1143" s="52"/>
    </row>
    <row r="1144" spans="1:21" x14ac:dyDescent="0.3">
      <c r="A1144" s="101">
        <f>MAX($A$2:A1143)+1</f>
        <v>695</v>
      </c>
      <c r="B1144" s="102" t="s">
        <v>781</v>
      </c>
      <c r="C1144" s="103" t="s">
        <v>788</v>
      </c>
      <c r="D1144" s="60" t="str">
        <f t="shared" si="34"/>
        <v>Охранник</v>
      </c>
      <c r="E1144" s="60" t="str">
        <f t="shared" si="35"/>
        <v>20240234</v>
      </c>
      <c r="F1144" s="55" t="s">
        <v>205</v>
      </c>
      <c r="G1144" s="55"/>
      <c r="H1144" s="55"/>
      <c r="I1144" s="55"/>
      <c r="J1144" s="55"/>
      <c r="K1144" s="55"/>
      <c r="L1144" s="56"/>
      <c r="M1144" s="57">
        <v>1</v>
      </c>
      <c r="N1144" s="58">
        <v>45622</v>
      </c>
      <c r="O1144" s="58">
        <f>IF(F1144=$P$1,DATE(YEAR(N1144)+1,MONTH(N1144),DAY(N1144)),IF(F1144=$Q$1,DATE(YEAR(N1144)+1,MONTH(N1144),DAY(N1144)),IF(F1144=$R$1,DATE(YEAR(N1144)+3,MONTH(N1144),DAY(N1144)),IF(F1144=$S$1,DATE(YEAR(N1144)+1,MONTH(N1144),DAY(N1144)),IF(F1144=$T$1,DATE(YEAR(N1144)+1,MONTH(N1144),DAY(N1144)),IF(F1144=$U$1,DATE(YEAR(N1144)+1,MONTH(N1144),DAY(N1144)),IF(F1144="ЭМИ ПЧ 50",DATE(YEAR(N1144)+3,MONTH(N1144),DAY(N1144)),"ошибка")))))))</f>
        <v>45987</v>
      </c>
      <c r="P1144" s="52">
        <v>1</v>
      </c>
      <c r="Q1144" s="52">
        <v>1</v>
      </c>
      <c r="R1144" s="52"/>
      <c r="S1144" s="52"/>
      <c r="T1144" s="52"/>
      <c r="U1144" s="52"/>
    </row>
    <row r="1145" spans="1:21" x14ac:dyDescent="0.3">
      <c r="A1145" s="101"/>
      <c r="B1145" s="102"/>
      <c r="C1145" s="103"/>
      <c r="D1145" s="60" t="str">
        <f t="shared" si="34"/>
        <v>Охранник</v>
      </c>
      <c r="E1145" s="60" t="str">
        <f t="shared" si="35"/>
        <v>20240234</v>
      </c>
      <c r="F1145" s="55" t="s">
        <v>926</v>
      </c>
      <c r="G1145" s="55"/>
      <c r="H1145" s="55"/>
      <c r="I1145" s="55"/>
      <c r="J1145" s="55"/>
      <c r="K1145" s="55"/>
      <c r="L1145" s="56"/>
      <c r="M1145" s="57">
        <v>1</v>
      </c>
      <c r="N1145" s="59">
        <v>45622</v>
      </c>
      <c r="O1145" s="58">
        <f>IF(F1145=$P$1,DATE(YEAR(N1145)+1,MONTH(N1145),DAY(N1145)),IF(F1145=$Q$1,DATE(YEAR(N1145)+1,MONTH(N1145),DAY(N1145)),IF(F1145=$R$1,DATE(YEAR(N1145)+3,MONTH(N1145),DAY(N1145)),IF(F1145=$S$1,DATE(YEAR(N1145)+1,MONTH(N1145),DAY(N1145)),IF(F1145=$T$1,DATE(YEAR(N1145)+1,MONTH(N1145),DAY(N1145)),IF(F1145=$U$1,DATE(YEAR(N1145)+1,MONTH(N1145),DAY(N1145)),IF(F1145="ЭМИ ПЧ 50",DATE(YEAR(N1145)+3,MONTH(N1145),DAY(N1145)),"ошибка")))))))</f>
        <v>45987</v>
      </c>
      <c r="P1145" s="52"/>
      <c r="Q1145" s="52"/>
      <c r="R1145" s="52"/>
      <c r="S1145" s="52"/>
      <c r="T1145" s="52"/>
      <c r="U1145" s="52"/>
    </row>
    <row r="1146" spans="1:21" x14ac:dyDescent="0.3">
      <c r="A1146" s="101">
        <f>MAX($A$2:A1145)+1</f>
        <v>696</v>
      </c>
      <c r="B1146" s="102" t="s">
        <v>781</v>
      </c>
      <c r="C1146" s="103" t="s">
        <v>789</v>
      </c>
      <c r="D1146" s="60" t="str">
        <f t="shared" si="34"/>
        <v>Охранник</v>
      </c>
      <c r="E1146" s="60" t="str">
        <f t="shared" si="35"/>
        <v>20240235</v>
      </c>
      <c r="F1146" s="55" t="s">
        <v>205</v>
      </c>
      <c r="G1146" s="55"/>
      <c r="H1146" s="55"/>
      <c r="I1146" s="55"/>
      <c r="J1146" s="55"/>
      <c r="K1146" s="55"/>
      <c r="L1146" s="56"/>
      <c r="M1146" s="57">
        <v>1</v>
      </c>
      <c r="N1146" s="58">
        <v>45622</v>
      </c>
      <c r="O1146" s="58">
        <f>IF(F1146=$P$1,DATE(YEAR(N1146)+1,MONTH(N1146),DAY(N1146)),IF(F1146=$Q$1,DATE(YEAR(N1146)+1,MONTH(N1146),DAY(N1146)),IF(F1146=$R$1,DATE(YEAR(N1146)+3,MONTH(N1146),DAY(N1146)),IF(F1146=$S$1,DATE(YEAR(N1146)+1,MONTH(N1146),DAY(N1146)),IF(F1146=$T$1,DATE(YEAR(N1146)+1,MONTH(N1146),DAY(N1146)),IF(F1146=$U$1,DATE(YEAR(N1146)+1,MONTH(N1146),DAY(N1146)),IF(F1146="ЭМИ ПЧ 50",DATE(YEAR(N1146)+3,MONTH(N1146),DAY(N1146)),"ошибка")))))))</f>
        <v>45987</v>
      </c>
      <c r="P1146" s="52">
        <v>1</v>
      </c>
      <c r="Q1146" s="52">
        <v>1</v>
      </c>
      <c r="R1146" s="52"/>
      <c r="S1146" s="52"/>
      <c r="T1146" s="52"/>
      <c r="U1146" s="52"/>
    </row>
    <row r="1147" spans="1:21" x14ac:dyDescent="0.3">
      <c r="A1147" s="101"/>
      <c r="B1147" s="102"/>
      <c r="C1147" s="103"/>
      <c r="D1147" s="60" t="str">
        <f t="shared" si="34"/>
        <v>Охранник</v>
      </c>
      <c r="E1147" s="60" t="str">
        <f t="shared" si="35"/>
        <v>20240235</v>
      </c>
      <c r="F1147" s="55" t="s">
        <v>926</v>
      </c>
      <c r="G1147" s="55"/>
      <c r="H1147" s="55"/>
      <c r="I1147" s="55"/>
      <c r="J1147" s="55"/>
      <c r="K1147" s="55"/>
      <c r="L1147" s="56"/>
      <c r="M1147" s="57">
        <v>1</v>
      </c>
      <c r="N1147" s="59">
        <v>45622</v>
      </c>
      <c r="O1147" s="58">
        <f>IF(F1147=$P$1,DATE(YEAR(N1147)+1,MONTH(N1147),DAY(N1147)),IF(F1147=$Q$1,DATE(YEAR(N1147)+1,MONTH(N1147),DAY(N1147)),IF(F1147=$R$1,DATE(YEAR(N1147)+3,MONTH(N1147),DAY(N1147)),IF(F1147=$S$1,DATE(YEAR(N1147)+1,MONTH(N1147),DAY(N1147)),IF(F1147=$T$1,DATE(YEAR(N1147)+1,MONTH(N1147),DAY(N1147)),IF(F1147=$U$1,DATE(YEAR(N1147)+1,MONTH(N1147),DAY(N1147)),IF(F1147="ЭМИ ПЧ 50",DATE(YEAR(N1147)+3,MONTH(N1147),DAY(N1147)),"ошибка")))))))</f>
        <v>45987</v>
      </c>
      <c r="P1147" s="52"/>
      <c r="Q1147" s="52"/>
      <c r="R1147" s="52"/>
      <c r="S1147" s="52"/>
      <c r="T1147" s="52"/>
      <c r="U1147" s="52"/>
    </row>
    <row r="1148" spans="1:21" ht="27.6" x14ac:dyDescent="0.3">
      <c r="A1148" s="101">
        <f>MAX($A$2:A1147)+1</f>
        <v>697</v>
      </c>
      <c r="B1148" s="104" t="s">
        <v>785</v>
      </c>
      <c r="C1148" s="104" t="s">
        <v>790</v>
      </c>
      <c r="D1148" s="54" t="str">
        <f t="shared" si="34"/>
        <v xml:space="preserve">Старший охранник (мобильная группа) </v>
      </c>
      <c r="E1148" s="54" t="str">
        <f t="shared" si="35"/>
        <v>12020204</v>
      </c>
      <c r="F1148" s="64" t="s">
        <v>205</v>
      </c>
      <c r="G1148" s="64"/>
      <c r="H1148" s="64"/>
      <c r="I1148" s="64"/>
      <c r="J1148" s="64"/>
      <c r="K1148" s="64"/>
      <c r="L1148" s="56"/>
      <c r="M1148" s="57">
        <v>1</v>
      </c>
      <c r="N1148" s="58">
        <v>45622</v>
      </c>
      <c r="O1148" s="58">
        <f>IF(F1148=$P$1,DATE(YEAR(N1148)+1,MONTH(N1148),DAY(N1148)),IF(F1148=$Q$1,DATE(YEAR(N1148)+1,MONTH(N1148),DAY(N1148)),IF(F1148=$R$1,DATE(YEAR(N1148)+3,MONTH(N1148),DAY(N1148)),IF(F1148=$S$1,DATE(YEAR(N1148)+1,MONTH(N1148),DAY(N1148)),IF(F1148=$T$1,DATE(YEAR(N1148)+1,MONTH(N1148),DAY(N1148)),IF(F1148=$U$1,DATE(YEAR(N1148)+1,MONTH(N1148),DAY(N1148)),IF(F1148="ЭМИ ПЧ 50",DATE(YEAR(N1148)+3,MONTH(N1148),DAY(N1148)),"ошибка")))))))</f>
        <v>45987</v>
      </c>
      <c r="P1148" s="52">
        <v>1</v>
      </c>
      <c r="Q1148" s="52"/>
      <c r="R1148" s="52"/>
      <c r="S1148" s="52">
        <v>1</v>
      </c>
      <c r="T1148" s="52">
        <v>1</v>
      </c>
      <c r="U1148" s="52">
        <v>1</v>
      </c>
    </row>
    <row r="1149" spans="1:21" ht="27.6" x14ac:dyDescent="0.3">
      <c r="A1149" s="101"/>
      <c r="B1149" s="104"/>
      <c r="C1149" s="104"/>
      <c r="D1149" s="54" t="str">
        <f t="shared" si="34"/>
        <v xml:space="preserve">Старший охранник (мобильная группа) </v>
      </c>
      <c r="E1149" s="54" t="str">
        <f t="shared" si="35"/>
        <v>12020204</v>
      </c>
      <c r="F1149" s="64" t="s">
        <v>10</v>
      </c>
      <c r="G1149" s="64"/>
      <c r="H1149" s="64"/>
      <c r="I1149" s="64"/>
      <c r="J1149" s="64"/>
      <c r="K1149" s="64"/>
      <c r="L1149" s="56"/>
      <c r="M1149" s="57">
        <v>1</v>
      </c>
      <c r="N1149" s="59">
        <v>45622</v>
      </c>
      <c r="O1149" s="58">
        <f>IF(F1149=$P$1,DATE(YEAR(N1149)+1,MONTH(N1149),DAY(N1149)),IF(F1149=$Q$1,DATE(YEAR(N1149)+1,MONTH(N1149),DAY(N1149)),IF(F1149=$R$1,DATE(YEAR(N1149)+3,MONTH(N1149),DAY(N1149)),IF(F1149=$S$1,DATE(YEAR(N1149)+1,MONTH(N1149),DAY(N1149)),IF(F1149=$T$1,DATE(YEAR(N1149)+1,MONTH(N1149),DAY(N1149)),IF(F1149=$U$1,DATE(YEAR(N1149)+1,MONTH(N1149),DAY(N1149)),IF(F1149="ЭМИ ПЧ 50",DATE(YEAR(N1149)+3,MONTH(N1149),DAY(N1149)),"ошибка")))))))</f>
        <v>45987</v>
      </c>
      <c r="P1149" s="52"/>
      <c r="Q1149" s="52"/>
      <c r="R1149" s="52"/>
      <c r="S1149" s="52"/>
      <c r="T1149" s="52"/>
      <c r="U1149" s="52"/>
    </row>
    <row r="1150" spans="1:21" ht="27.6" x14ac:dyDescent="0.3">
      <c r="A1150" s="101"/>
      <c r="B1150" s="104"/>
      <c r="C1150" s="104"/>
      <c r="D1150" s="54" t="str">
        <f t="shared" si="34"/>
        <v xml:space="preserve">Старший охранник (мобильная группа) </v>
      </c>
      <c r="E1150" s="54" t="str">
        <f t="shared" si="35"/>
        <v>12020204</v>
      </c>
      <c r="F1150" s="64" t="s">
        <v>927</v>
      </c>
      <c r="G1150" s="64"/>
      <c r="H1150" s="64"/>
      <c r="I1150" s="64"/>
      <c r="J1150" s="64"/>
      <c r="K1150" s="64"/>
      <c r="L1150" s="56"/>
      <c r="M1150" s="57">
        <v>1</v>
      </c>
      <c r="N1150" s="58">
        <v>45622</v>
      </c>
      <c r="O1150" s="58">
        <f>IF(F1150=$P$1,DATE(YEAR(N1150)+1,MONTH(N1150),DAY(N1150)),IF(F1150=$Q$1,DATE(YEAR(N1150)+1,MONTH(N1150),DAY(N1150)),IF(F1150=$R$1,DATE(YEAR(N1150)+3,MONTH(N1150),DAY(N1150)),IF(F1150=$S$1,DATE(YEAR(N1150)+1,MONTH(N1150),DAY(N1150)),IF(F1150=$T$1,DATE(YEAR(N1150)+1,MONTH(N1150),DAY(N1150)),IF(F1150=$U$1,DATE(YEAR(N1150)+1,MONTH(N1150),DAY(N1150)),IF(F1150="ЭМИ ПЧ 50",DATE(YEAR(N1150)+3,MONTH(N1150),DAY(N1150)),"ошибка")))))))</f>
        <v>45987</v>
      </c>
      <c r="P1150" s="52"/>
      <c r="Q1150" s="52"/>
      <c r="R1150" s="52"/>
      <c r="S1150" s="52"/>
      <c r="T1150" s="52"/>
      <c r="U1150" s="52"/>
    </row>
    <row r="1151" spans="1:21" ht="27.6" x14ac:dyDescent="0.3">
      <c r="A1151" s="101"/>
      <c r="B1151" s="104"/>
      <c r="C1151" s="104"/>
      <c r="D1151" s="54" t="str">
        <f t="shared" si="34"/>
        <v xml:space="preserve">Старший охранник (мобильная группа) </v>
      </c>
      <c r="E1151" s="54" t="str">
        <f t="shared" si="35"/>
        <v>12020204</v>
      </c>
      <c r="F1151" s="64" t="s">
        <v>925</v>
      </c>
      <c r="G1151" s="64"/>
      <c r="H1151" s="64"/>
      <c r="I1151" s="64"/>
      <c r="J1151" s="64"/>
      <c r="K1151" s="64"/>
      <c r="L1151" s="56"/>
      <c r="M1151" s="57">
        <v>1</v>
      </c>
      <c r="N1151" s="59">
        <v>45622</v>
      </c>
      <c r="O1151" s="58">
        <f>IF(F1151=$P$1,DATE(YEAR(N1151)+1,MONTH(N1151),DAY(N1151)),IF(F1151=$Q$1,DATE(YEAR(N1151)+1,MONTH(N1151),DAY(N1151)),IF(F1151=$R$1,DATE(YEAR(N1151)+3,MONTH(N1151),DAY(N1151)),IF(F1151=$S$1,DATE(YEAR(N1151)+1,MONTH(N1151),DAY(N1151)),IF(F1151=$T$1,DATE(YEAR(N1151)+1,MONTH(N1151),DAY(N1151)),IF(F1151=$U$1,DATE(YEAR(N1151)+1,MONTH(N1151),DAY(N1151)),IF(F1151="ЭМИ ПЧ 50",DATE(YEAR(N1151)+3,MONTH(N1151),DAY(N1151)),"ошибка")))))))</f>
        <v>45987</v>
      </c>
      <c r="P1151" s="52"/>
      <c r="Q1151" s="52"/>
      <c r="R1151" s="52"/>
      <c r="S1151" s="52"/>
      <c r="T1151" s="52"/>
      <c r="U1151" s="52"/>
    </row>
    <row r="1152" spans="1:21" x14ac:dyDescent="0.3">
      <c r="A1152" s="101">
        <f>MAX($A$2:A1151)+1</f>
        <v>698</v>
      </c>
      <c r="B1152" s="104" t="s">
        <v>785</v>
      </c>
      <c r="C1152" s="104" t="s">
        <v>791</v>
      </c>
      <c r="D1152" s="54" t="str">
        <f t="shared" si="34"/>
        <v>Охранник (мобильная группа)</v>
      </c>
      <c r="E1152" s="54" t="str">
        <f t="shared" si="35"/>
        <v>12020205</v>
      </c>
      <c r="F1152" s="64" t="s">
        <v>205</v>
      </c>
      <c r="G1152" s="64"/>
      <c r="H1152" s="64"/>
      <c r="I1152" s="64"/>
      <c r="J1152" s="64"/>
      <c r="K1152" s="64"/>
      <c r="L1152" s="56"/>
      <c r="M1152" s="57">
        <v>1</v>
      </c>
      <c r="N1152" s="58">
        <v>45622</v>
      </c>
      <c r="O1152" s="58">
        <f>IF(F1152=$P$1,DATE(YEAR(N1152)+1,MONTH(N1152),DAY(N1152)),IF(F1152=$Q$1,DATE(YEAR(N1152)+1,MONTH(N1152),DAY(N1152)),IF(F1152=$R$1,DATE(YEAR(N1152)+3,MONTH(N1152),DAY(N1152)),IF(F1152=$S$1,DATE(YEAR(N1152)+1,MONTH(N1152),DAY(N1152)),IF(F1152=$T$1,DATE(YEAR(N1152)+1,MONTH(N1152),DAY(N1152)),IF(F1152=$U$1,DATE(YEAR(N1152)+1,MONTH(N1152),DAY(N1152)),IF(F1152="ЭМИ ПЧ 50",DATE(YEAR(N1152)+3,MONTH(N1152),DAY(N1152)),"ошибка")))))))</f>
        <v>45987</v>
      </c>
      <c r="P1152" s="52">
        <v>1</v>
      </c>
      <c r="Q1152" s="52"/>
      <c r="R1152" s="52"/>
      <c r="S1152" s="52">
        <v>1</v>
      </c>
      <c r="T1152" s="52">
        <v>1</v>
      </c>
      <c r="U1152" s="52">
        <v>1</v>
      </c>
    </row>
    <row r="1153" spans="1:21" x14ac:dyDescent="0.3">
      <c r="A1153" s="101"/>
      <c r="B1153" s="104"/>
      <c r="C1153" s="104"/>
      <c r="D1153" s="54" t="str">
        <f t="shared" si="34"/>
        <v>Охранник (мобильная группа)</v>
      </c>
      <c r="E1153" s="54" t="str">
        <f t="shared" si="35"/>
        <v>12020205</v>
      </c>
      <c r="F1153" s="64" t="s">
        <v>10</v>
      </c>
      <c r="G1153" s="64"/>
      <c r="H1153" s="64"/>
      <c r="I1153" s="64"/>
      <c r="J1153" s="64"/>
      <c r="K1153" s="64"/>
      <c r="L1153" s="56"/>
      <c r="M1153" s="57">
        <v>1</v>
      </c>
      <c r="N1153" s="59">
        <v>45622</v>
      </c>
      <c r="O1153" s="58">
        <f>IF(F1153=$P$1,DATE(YEAR(N1153)+1,MONTH(N1153),DAY(N1153)),IF(F1153=$Q$1,DATE(YEAR(N1153)+1,MONTH(N1153),DAY(N1153)),IF(F1153=$R$1,DATE(YEAR(N1153)+3,MONTH(N1153),DAY(N1153)),IF(F1153=$S$1,DATE(YEAR(N1153)+1,MONTH(N1153),DAY(N1153)),IF(F1153=$T$1,DATE(YEAR(N1153)+1,MONTH(N1153),DAY(N1153)),IF(F1153=$U$1,DATE(YEAR(N1153)+1,MONTH(N1153),DAY(N1153)),IF(F1153="ЭМИ ПЧ 50",DATE(YEAR(N1153)+3,MONTH(N1153),DAY(N1153)),"ошибка")))))))</f>
        <v>45987</v>
      </c>
      <c r="P1153" s="52"/>
      <c r="Q1153" s="52"/>
      <c r="R1153" s="52"/>
      <c r="S1153" s="52"/>
      <c r="T1153" s="52"/>
      <c r="U1153" s="52"/>
    </row>
    <row r="1154" spans="1:21" x14ac:dyDescent="0.3">
      <c r="A1154" s="101"/>
      <c r="B1154" s="104"/>
      <c r="C1154" s="104"/>
      <c r="D1154" s="54" t="str">
        <f t="shared" si="34"/>
        <v>Охранник (мобильная группа)</v>
      </c>
      <c r="E1154" s="54" t="str">
        <f t="shared" si="35"/>
        <v>12020205</v>
      </c>
      <c r="F1154" s="64" t="s">
        <v>927</v>
      </c>
      <c r="G1154" s="64"/>
      <c r="H1154" s="64"/>
      <c r="I1154" s="64"/>
      <c r="J1154" s="64"/>
      <c r="K1154" s="64"/>
      <c r="L1154" s="56"/>
      <c r="M1154" s="57">
        <v>1</v>
      </c>
      <c r="N1154" s="58">
        <v>45622</v>
      </c>
      <c r="O1154" s="58">
        <f>IF(F1154=$P$1,DATE(YEAR(N1154)+1,MONTH(N1154),DAY(N1154)),IF(F1154=$Q$1,DATE(YEAR(N1154)+1,MONTH(N1154),DAY(N1154)),IF(F1154=$R$1,DATE(YEAR(N1154)+3,MONTH(N1154),DAY(N1154)),IF(F1154=$S$1,DATE(YEAR(N1154)+1,MONTH(N1154),DAY(N1154)),IF(F1154=$T$1,DATE(YEAR(N1154)+1,MONTH(N1154),DAY(N1154)),IF(F1154=$U$1,DATE(YEAR(N1154)+1,MONTH(N1154),DAY(N1154)),IF(F1154="ЭМИ ПЧ 50",DATE(YEAR(N1154)+3,MONTH(N1154),DAY(N1154)),"ошибка")))))))</f>
        <v>45987</v>
      </c>
      <c r="P1154" s="52"/>
      <c r="Q1154" s="52"/>
      <c r="R1154" s="52"/>
      <c r="S1154" s="52"/>
      <c r="T1154" s="52"/>
      <c r="U1154" s="52"/>
    </row>
    <row r="1155" spans="1:21" x14ac:dyDescent="0.3">
      <c r="A1155" s="101"/>
      <c r="B1155" s="104"/>
      <c r="C1155" s="104"/>
      <c r="D1155" s="54" t="str">
        <f t="shared" si="34"/>
        <v>Охранник (мобильная группа)</v>
      </c>
      <c r="E1155" s="54" t="str">
        <f t="shared" si="35"/>
        <v>12020205</v>
      </c>
      <c r="F1155" s="64" t="s">
        <v>925</v>
      </c>
      <c r="G1155" s="64"/>
      <c r="H1155" s="64"/>
      <c r="I1155" s="64"/>
      <c r="J1155" s="64"/>
      <c r="K1155" s="64"/>
      <c r="L1155" s="56"/>
      <c r="M1155" s="57">
        <v>1</v>
      </c>
      <c r="N1155" s="59">
        <v>45622</v>
      </c>
      <c r="O1155" s="58">
        <f>IF(F1155=$P$1,DATE(YEAR(N1155)+1,MONTH(N1155),DAY(N1155)),IF(F1155=$Q$1,DATE(YEAR(N1155)+1,MONTH(N1155),DAY(N1155)),IF(F1155=$R$1,DATE(YEAR(N1155)+3,MONTH(N1155),DAY(N1155)),IF(F1155=$S$1,DATE(YEAR(N1155)+1,MONTH(N1155),DAY(N1155)),IF(F1155=$T$1,DATE(YEAR(N1155)+1,MONTH(N1155),DAY(N1155)),IF(F1155=$U$1,DATE(YEAR(N1155)+1,MONTH(N1155),DAY(N1155)),IF(F1155="ЭМИ ПЧ 50",DATE(YEAR(N1155)+3,MONTH(N1155),DAY(N1155)),"ошибка")))))))</f>
        <v>45987</v>
      </c>
      <c r="P1155" s="52"/>
      <c r="Q1155" s="52"/>
      <c r="R1155" s="52"/>
      <c r="S1155" s="52"/>
      <c r="T1155" s="52"/>
      <c r="U1155" s="52"/>
    </row>
    <row r="1156" spans="1:21" x14ac:dyDescent="0.3">
      <c r="A1156" s="101">
        <f>MAX($A$2:A1155)+1</f>
        <v>699</v>
      </c>
      <c r="B1156" s="104" t="s">
        <v>785</v>
      </c>
      <c r="C1156" s="104" t="s">
        <v>792</v>
      </c>
      <c r="D1156" s="54" t="str">
        <f t="shared" si="34"/>
        <v>Охранник (мобильная группа)</v>
      </c>
      <c r="E1156" s="54" t="str">
        <f t="shared" si="35"/>
        <v>20240168</v>
      </c>
      <c r="F1156" s="64" t="s">
        <v>205</v>
      </c>
      <c r="G1156" s="64"/>
      <c r="H1156" s="64"/>
      <c r="I1156" s="64"/>
      <c r="J1156" s="64"/>
      <c r="K1156" s="64"/>
      <c r="L1156" s="56"/>
      <c r="M1156" s="57">
        <v>1</v>
      </c>
      <c r="N1156" s="58">
        <v>45622</v>
      </c>
      <c r="O1156" s="58">
        <f>IF(F1156=$P$1,DATE(YEAR(N1156)+1,MONTH(N1156),DAY(N1156)),IF(F1156=$Q$1,DATE(YEAR(N1156)+1,MONTH(N1156),DAY(N1156)),IF(F1156=$R$1,DATE(YEAR(N1156)+3,MONTH(N1156),DAY(N1156)),IF(F1156=$S$1,DATE(YEAR(N1156)+1,MONTH(N1156),DAY(N1156)),IF(F1156=$T$1,DATE(YEAR(N1156)+1,MONTH(N1156),DAY(N1156)),IF(F1156=$U$1,DATE(YEAR(N1156)+1,MONTH(N1156),DAY(N1156)),IF(F1156="ЭМИ ПЧ 50",DATE(YEAR(N1156)+3,MONTH(N1156),DAY(N1156)),"ошибка")))))))</f>
        <v>45987</v>
      </c>
      <c r="P1156" s="52">
        <v>1</v>
      </c>
      <c r="Q1156" s="52"/>
      <c r="R1156" s="52"/>
      <c r="S1156" s="52">
        <v>1</v>
      </c>
      <c r="T1156" s="52">
        <v>1</v>
      </c>
      <c r="U1156" s="52">
        <v>1</v>
      </c>
    </row>
    <row r="1157" spans="1:21" x14ac:dyDescent="0.3">
      <c r="A1157" s="101"/>
      <c r="B1157" s="104"/>
      <c r="C1157" s="104"/>
      <c r="D1157" s="54" t="str">
        <f t="shared" si="34"/>
        <v>Охранник (мобильная группа)</v>
      </c>
      <c r="E1157" s="54" t="str">
        <f t="shared" si="35"/>
        <v>20240168</v>
      </c>
      <c r="F1157" s="64" t="s">
        <v>10</v>
      </c>
      <c r="G1157" s="64"/>
      <c r="H1157" s="64"/>
      <c r="I1157" s="64"/>
      <c r="J1157" s="64"/>
      <c r="K1157" s="64"/>
      <c r="L1157" s="56"/>
      <c r="M1157" s="57">
        <v>1</v>
      </c>
      <c r="N1157" s="59">
        <v>45622</v>
      </c>
      <c r="O1157" s="58">
        <f>IF(F1157=$P$1,DATE(YEAR(N1157)+1,MONTH(N1157),DAY(N1157)),IF(F1157=$Q$1,DATE(YEAR(N1157)+1,MONTH(N1157),DAY(N1157)),IF(F1157=$R$1,DATE(YEAR(N1157)+3,MONTH(N1157),DAY(N1157)),IF(F1157=$S$1,DATE(YEAR(N1157)+1,MONTH(N1157),DAY(N1157)),IF(F1157=$T$1,DATE(YEAR(N1157)+1,MONTH(N1157),DAY(N1157)),IF(F1157=$U$1,DATE(YEAR(N1157)+1,MONTH(N1157),DAY(N1157)),IF(F1157="ЭМИ ПЧ 50",DATE(YEAR(N1157)+3,MONTH(N1157),DAY(N1157)),"ошибка")))))))</f>
        <v>45987</v>
      </c>
      <c r="P1157" s="52"/>
      <c r="Q1157" s="52"/>
      <c r="R1157" s="52"/>
      <c r="S1157" s="52"/>
      <c r="T1157" s="52"/>
      <c r="U1157" s="52"/>
    </row>
    <row r="1158" spans="1:21" x14ac:dyDescent="0.3">
      <c r="A1158" s="101"/>
      <c r="B1158" s="104"/>
      <c r="C1158" s="104"/>
      <c r="D1158" s="54" t="str">
        <f t="shared" si="34"/>
        <v>Охранник (мобильная группа)</v>
      </c>
      <c r="E1158" s="54" t="str">
        <f t="shared" si="35"/>
        <v>20240168</v>
      </c>
      <c r="F1158" s="64" t="s">
        <v>927</v>
      </c>
      <c r="G1158" s="64"/>
      <c r="H1158" s="64"/>
      <c r="I1158" s="64"/>
      <c r="J1158" s="64"/>
      <c r="K1158" s="64"/>
      <c r="L1158" s="56"/>
      <c r="M1158" s="57">
        <v>1</v>
      </c>
      <c r="N1158" s="58">
        <v>45622</v>
      </c>
      <c r="O1158" s="58">
        <f>IF(F1158=$P$1,DATE(YEAR(N1158)+1,MONTH(N1158),DAY(N1158)),IF(F1158=$Q$1,DATE(YEAR(N1158)+1,MONTH(N1158),DAY(N1158)),IF(F1158=$R$1,DATE(YEAR(N1158)+3,MONTH(N1158),DAY(N1158)),IF(F1158=$S$1,DATE(YEAR(N1158)+1,MONTH(N1158),DAY(N1158)),IF(F1158=$T$1,DATE(YEAR(N1158)+1,MONTH(N1158),DAY(N1158)),IF(F1158=$U$1,DATE(YEAR(N1158)+1,MONTH(N1158),DAY(N1158)),IF(F1158="ЭМИ ПЧ 50",DATE(YEAR(N1158)+3,MONTH(N1158),DAY(N1158)),"ошибка")))))))</f>
        <v>45987</v>
      </c>
      <c r="P1158" s="52"/>
      <c r="Q1158" s="52"/>
      <c r="R1158" s="52"/>
      <c r="S1158" s="52"/>
      <c r="T1158" s="52"/>
      <c r="U1158" s="52"/>
    </row>
    <row r="1159" spans="1:21" x14ac:dyDescent="0.3">
      <c r="A1159" s="101"/>
      <c r="B1159" s="104"/>
      <c r="C1159" s="104"/>
      <c r="D1159" s="54" t="str">
        <f t="shared" si="34"/>
        <v>Охранник (мобильная группа)</v>
      </c>
      <c r="E1159" s="54" t="str">
        <f t="shared" si="35"/>
        <v>20240168</v>
      </c>
      <c r="F1159" s="64" t="s">
        <v>925</v>
      </c>
      <c r="G1159" s="64"/>
      <c r="H1159" s="64"/>
      <c r="I1159" s="64"/>
      <c r="J1159" s="64"/>
      <c r="K1159" s="64"/>
      <c r="L1159" s="56"/>
      <c r="M1159" s="57">
        <v>1</v>
      </c>
      <c r="N1159" s="59">
        <v>45622</v>
      </c>
      <c r="O1159" s="58">
        <f>IF(F1159=$P$1,DATE(YEAR(N1159)+1,MONTH(N1159),DAY(N1159)),IF(F1159=$Q$1,DATE(YEAR(N1159)+1,MONTH(N1159),DAY(N1159)),IF(F1159=$R$1,DATE(YEAR(N1159)+3,MONTH(N1159),DAY(N1159)),IF(F1159=$S$1,DATE(YEAR(N1159)+1,MONTH(N1159),DAY(N1159)),IF(F1159=$T$1,DATE(YEAR(N1159)+1,MONTH(N1159),DAY(N1159)),IF(F1159=$U$1,DATE(YEAR(N1159)+1,MONTH(N1159),DAY(N1159)),IF(F1159="ЭМИ ПЧ 50",DATE(YEAR(N1159)+3,MONTH(N1159),DAY(N1159)),"ошибка")))))))</f>
        <v>45987</v>
      </c>
      <c r="P1159" s="52"/>
      <c r="Q1159" s="52"/>
      <c r="R1159" s="52"/>
      <c r="S1159" s="52"/>
      <c r="T1159" s="52"/>
      <c r="U1159" s="52"/>
    </row>
    <row r="1160" spans="1:21" ht="41.4" x14ac:dyDescent="0.3">
      <c r="A1160" s="52">
        <f>MAX($A$2:A1159)+1</f>
        <v>700</v>
      </c>
      <c r="B1160" s="54" t="s">
        <v>785</v>
      </c>
      <c r="C1160" s="54" t="s">
        <v>793</v>
      </c>
      <c r="D1160" s="54" t="str">
        <f t="shared" si="34"/>
        <v>Охранник (ГРС Северная)</v>
      </c>
      <c r="E1160" s="54" t="str">
        <f t="shared" si="35"/>
        <v>12020207</v>
      </c>
      <c r="F1160" s="55" t="s">
        <v>205</v>
      </c>
      <c r="G1160" s="55"/>
      <c r="H1160" s="55"/>
      <c r="I1160" s="55"/>
      <c r="J1160" s="55"/>
      <c r="K1160" s="55"/>
      <c r="L1160" s="56"/>
      <c r="M1160" s="57">
        <v>1</v>
      </c>
      <c r="N1160" s="58">
        <v>45622</v>
      </c>
      <c r="O1160" s="58">
        <f>IF(F1160=$P$1,DATE(YEAR(N1160)+1,MONTH(N1160),DAY(N1160)),IF(F1160=$Q$1,DATE(YEAR(N1160)+1,MONTH(N1160),DAY(N1160)),IF(F1160=$R$1,DATE(YEAR(N1160)+3,MONTH(N1160),DAY(N1160)),IF(F1160=$S$1,DATE(YEAR(N1160)+1,MONTH(N1160),DAY(N1160)),IF(F1160=$T$1,DATE(YEAR(N1160)+1,MONTH(N1160),DAY(N1160)),IF(F1160=$U$1,DATE(YEAR(N1160)+1,MONTH(N1160),DAY(N1160)),IF(F1160="ЭМИ ПЧ 50",DATE(YEAR(N1160)+3,MONTH(N1160),DAY(N1160)),"ошибка")))))))</f>
        <v>45987</v>
      </c>
      <c r="P1160" s="52">
        <v>1</v>
      </c>
      <c r="Q1160" s="52"/>
      <c r="R1160" s="52"/>
      <c r="S1160" s="52"/>
      <c r="T1160" s="52"/>
      <c r="U1160" s="52"/>
    </row>
    <row r="1161" spans="1:21" ht="41.4" x14ac:dyDescent="0.3">
      <c r="A1161" s="52">
        <f>MAX($A$2:A1160)+1</f>
        <v>701</v>
      </c>
      <c r="B1161" s="54" t="s">
        <v>785</v>
      </c>
      <c r="C1161" s="54" t="s">
        <v>794</v>
      </c>
      <c r="D1161" s="54" t="str">
        <f t="shared" si="34"/>
        <v>Охранник (ГРС Конная Лахта)</v>
      </c>
      <c r="E1161" s="54" t="str">
        <f t="shared" si="35"/>
        <v>12020206</v>
      </c>
      <c r="F1161" s="55" t="s">
        <v>205</v>
      </c>
      <c r="G1161" s="55"/>
      <c r="H1161" s="55"/>
      <c r="I1161" s="55"/>
      <c r="J1161" s="55"/>
      <c r="K1161" s="55"/>
      <c r="L1161" s="56"/>
      <c r="M1161" s="57">
        <v>1</v>
      </c>
      <c r="N1161" s="59">
        <v>45622</v>
      </c>
      <c r="O1161" s="58">
        <f>IF(F1161=$P$1,DATE(YEAR(N1161)+1,MONTH(N1161),DAY(N1161)),IF(F1161=$Q$1,DATE(YEAR(N1161)+1,MONTH(N1161),DAY(N1161)),IF(F1161=$R$1,DATE(YEAR(N1161)+3,MONTH(N1161),DAY(N1161)),IF(F1161=$S$1,DATE(YEAR(N1161)+1,MONTH(N1161),DAY(N1161)),IF(F1161=$T$1,DATE(YEAR(N1161)+1,MONTH(N1161),DAY(N1161)),IF(F1161=$U$1,DATE(YEAR(N1161)+1,MONTH(N1161),DAY(N1161)),IF(F1161="ЭМИ ПЧ 50",DATE(YEAR(N1161)+3,MONTH(N1161),DAY(N1161)),"ошибка")))))))</f>
        <v>45987</v>
      </c>
      <c r="P1161" s="52">
        <v>1</v>
      </c>
      <c r="Q1161" s="52"/>
      <c r="R1161" s="52"/>
      <c r="S1161" s="52"/>
      <c r="T1161" s="52"/>
      <c r="U1161" s="52"/>
    </row>
    <row r="1162" spans="1:21" ht="41.4" x14ac:dyDescent="0.3">
      <c r="A1162" s="52">
        <f>MAX($A$2:A1161)+1</f>
        <v>702</v>
      </c>
      <c r="B1162" s="54" t="s">
        <v>785</v>
      </c>
      <c r="C1162" s="54" t="s">
        <v>795</v>
      </c>
      <c r="D1162" s="54" t="str">
        <f t="shared" ref="D1162:D1225" si="36">IF(IFERROR(MID(C1162,1,SEARCH(CHAR(10),C1162,1)-1),0)=0,D1161,MID(C1162,1,SEARCH(CHAR(10),C1162,1)-1))</f>
        <v>Охранник (ГРС Восточная)</v>
      </c>
      <c r="E1162" s="54" t="str">
        <f t="shared" ref="E1162:E1225" si="37">IF(IFERROR(MID(C1162,SEARCH(CHAR(10),C1162,1)+1,LEN(C1162)-LEN(D1162)),0)=0,E1161,MID(C1162,SEARCH(CHAR(10),C1162,1)+1,LEN(C1162)-LEN(D1162)))</f>
        <v>12020208</v>
      </c>
      <c r="F1162" s="55" t="s">
        <v>205</v>
      </c>
      <c r="G1162" s="55"/>
      <c r="H1162" s="55"/>
      <c r="I1162" s="55"/>
      <c r="J1162" s="55"/>
      <c r="K1162" s="55"/>
      <c r="L1162" s="56"/>
      <c r="M1162" s="57">
        <v>1</v>
      </c>
      <c r="N1162" s="58">
        <v>45622</v>
      </c>
      <c r="O1162" s="58">
        <f>IF(F1162=$P$1,DATE(YEAR(N1162)+1,MONTH(N1162),DAY(N1162)),IF(F1162=$Q$1,DATE(YEAR(N1162)+1,MONTH(N1162),DAY(N1162)),IF(F1162=$R$1,DATE(YEAR(N1162)+3,MONTH(N1162),DAY(N1162)),IF(F1162=$S$1,DATE(YEAR(N1162)+1,MONTH(N1162),DAY(N1162)),IF(F1162=$T$1,DATE(YEAR(N1162)+1,MONTH(N1162),DAY(N1162)),IF(F1162=$U$1,DATE(YEAR(N1162)+1,MONTH(N1162),DAY(N1162)),IF(F1162="ЭМИ ПЧ 50",DATE(YEAR(N1162)+3,MONTH(N1162),DAY(N1162)),"ошибка")))))))</f>
        <v>45987</v>
      </c>
      <c r="P1162" s="52">
        <v>1</v>
      </c>
      <c r="Q1162" s="52"/>
      <c r="R1162" s="52"/>
      <c r="S1162" s="52"/>
      <c r="T1162" s="52"/>
      <c r="U1162" s="52"/>
    </row>
    <row r="1163" spans="1:21" ht="27.6" x14ac:dyDescent="0.3">
      <c r="A1163" s="52">
        <f>MAX($A$2:A1162)+1</f>
        <v>703</v>
      </c>
      <c r="B1163" s="54" t="s">
        <v>796</v>
      </c>
      <c r="C1163" s="54" t="s">
        <v>797</v>
      </c>
      <c r="D1163" s="54" t="str">
        <f t="shared" si="36"/>
        <v>Начальник отдела</v>
      </c>
      <c r="E1163" s="54" t="str">
        <f t="shared" si="37"/>
        <v>0000429</v>
      </c>
      <c r="F1163" s="55" t="s">
        <v>205</v>
      </c>
      <c r="G1163" s="55"/>
      <c r="H1163" s="55"/>
      <c r="I1163" s="55"/>
      <c r="J1163" s="55"/>
      <c r="K1163" s="55"/>
      <c r="L1163" s="56"/>
      <c r="M1163" s="57">
        <v>1</v>
      </c>
      <c r="N1163" s="59">
        <v>45622</v>
      </c>
      <c r="O1163" s="58">
        <f>IF(F1163=$P$1,DATE(YEAR(N1163)+1,MONTH(N1163),DAY(N1163)),IF(F1163=$Q$1,DATE(YEAR(N1163)+1,MONTH(N1163),DAY(N1163)),IF(F1163=$R$1,DATE(YEAR(N1163)+3,MONTH(N1163),DAY(N1163)),IF(F1163=$S$1,DATE(YEAR(N1163)+1,MONTH(N1163),DAY(N1163)),IF(F1163=$T$1,DATE(YEAR(N1163)+1,MONTH(N1163),DAY(N1163)),IF(F1163=$U$1,DATE(YEAR(N1163)+1,MONTH(N1163),DAY(N1163)),IF(F1163="ЭМИ ПЧ 50",DATE(YEAR(N1163)+3,MONTH(N1163),DAY(N1163)),"ошибка")))))))</f>
        <v>45987</v>
      </c>
      <c r="P1163" s="52">
        <v>1</v>
      </c>
      <c r="Q1163" s="52"/>
      <c r="R1163" s="52"/>
      <c r="S1163" s="52"/>
      <c r="T1163" s="52"/>
      <c r="U1163" s="52"/>
    </row>
    <row r="1164" spans="1:21" ht="27.6" x14ac:dyDescent="0.3">
      <c r="A1164" s="52">
        <f>MAX($A$2:A1163)+1</f>
        <v>704</v>
      </c>
      <c r="B1164" s="54" t="s">
        <v>796</v>
      </c>
      <c r="C1164" s="54" t="s">
        <v>798</v>
      </c>
      <c r="D1164" s="54" t="str">
        <f t="shared" si="36"/>
        <v>Заместитель начальника отдела</v>
      </c>
      <c r="E1164" s="54" t="str">
        <f t="shared" si="37"/>
        <v>0000430</v>
      </c>
      <c r="F1164" s="55" t="s">
        <v>205</v>
      </c>
      <c r="G1164" s="55"/>
      <c r="H1164" s="55"/>
      <c r="I1164" s="55"/>
      <c r="J1164" s="55"/>
      <c r="K1164" s="55"/>
      <c r="L1164" s="56"/>
      <c r="M1164" s="57">
        <v>1</v>
      </c>
      <c r="N1164" s="58">
        <v>45622</v>
      </c>
      <c r="O1164" s="58">
        <f>IF(F1164=$P$1,DATE(YEAR(N1164)+1,MONTH(N1164),DAY(N1164)),IF(F1164=$Q$1,DATE(YEAR(N1164)+1,MONTH(N1164),DAY(N1164)),IF(F1164=$R$1,DATE(YEAR(N1164)+3,MONTH(N1164),DAY(N1164)),IF(F1164=$S$1,DATE(YEAR(N1164)+1,MONTH(N1164),DAY(N1164)),IF(F1164=$T$1,DATE(YEAR(N1164)+1,MONTH(N1164),DAY(N1164)),IF(F1164=$U$1,DATE(YEAR(N1164)+1,MONTH(N1164),DAY(N1164)),IF(F1164="ЭМИ ПЧ 50",DATE(YEAR(N1164)+3,MONTH(N1164),DAY(N1164)),"ошибка")))))))</f>
        <v>45987</v>
      </c>
      <c r="P1164" s="52">
        <v>1</v>
      </c>
      <c r="Q1164" s="52"/>
      <c r="R1164" s="52"/>
      <c r="S1164" s="52"/>
      <c r="T1164" s="52"/>
      <c r="U1164" s="52"/>
    </row>
    <row r="1165" spans="1:21" x14ac:dyDescent="0.3">
      <c r="A1165" s="101">
        <f>MAX($A$2:A1164)+1</f>
        <v>705</v>
      </c>
      <c r="B1165" s="104" t="s">
        <v>799</v>
      </c>
      <c r="C1165" s="104" t="s">
        <v>800</v>
      </c>
      <c r="D1165" s="54" t="str">
        <f t="shared" si="36"/>
        <v>Начальник отделения</v>
      </c>
      <c r="E1165" s="54" t="str">
        <f t="shared" si="37"/>
        <v>436</v>
      </c>
      <c r="F1165" s="64" t="s">
        <v>205</v>
      </c>
      <c r="G1165" s="64"/>
      <c r="H1165" s="64"/>
      <c r="I1165" s="64"/>
      <c r="J1165" s="64"/>
      <c r="K1165" s="64"/>
      <c r="L1165" s="56"/>
      <c r="M1165" s="57">
        <v>1</v>
      </c>
      <c r="N1165" s="59">
        <v>45622</v>
      </c>
      <c r="O1165" s="58">
        <f>IF(F1165=$P$1,DATE(YEAR(N1165)+1,MONTH(N1165),DAY(N1165)),IF(F1165=$Q$1,DATE(YEAR(N1165)+1,MONTH(N1165),DAY(N1165)),IF(F1165=$R$1,DATE(YEAR(N1165)+3,MONTH(N1165),DAY(N1165)),IF(F1165=$S$1,DATE(YEAR(N1165)+1,MONTH(N1165),DAY(N1165)),IF(F1165=$T$1,DATE(YEAR(N1165)+1,MONTH(N1165),DAY(N1165)),IF(F1165=$U$1,DATE(YEAR(N1165)+1,MONTH(N1165),DAY(N1165)),IF(F1165="ЭМИ ПЧ 50",DATE(YEAR(N1165)+3,MONTH(N1165),DAY(N1165)),"ошибка")))))))</f>
        <v>45987</v>
      </c>
      <c r="P1165" s="52">
        <v>1</v>
      </c>
      <c r="Q1165" s="52"/>
      <c r="R1165" s="52"/>
      <c r="S1165" s="52">
        <v>1</v>
      </c>
      <c r="T1165" s="52">
        <v>1</v>
      </c>
      <c r="U1165" s="52"/>
    </row>
    <row r="1166" spans="1:21" x14ac:dyDescent="0.3">
      <c r="A1166" s="101"/>
      <c r="B1166" s="104"/>
      <c r="C1166" s="104"/>
      <c r="D1166" s="54" t="str">
        <f t="shared" si="36"/>
        <v>Начальник отделения</v>
      </c>
      <c r="E1166" s="54" t="str">
        <f t="shared" si="37"/>
        <v>436</v>
      </c>
      <c r="F1166" s="64" t="s">
        <v>10</v>
      </c>
      <c r="G1166" s="64"/>
      <c r="H1166" s="64"/>
      <c r="I1166" s="64"/>
      <c r="J1166" s="64"/>
      <c r="K1166" s="64"/>
      <c r="L1166" s="56"/>
      <c r="M1166" s="57">
        <v>1</v>
      </c>
      <c r="N1166" s="58">
        <v>45622</v>
      </c>
      <c r="O1166" s="58">
        <f>IF(F1166=$P$1,DATE(YEAR(N1166)+1,MONTH(N1166),DAY(N1166)),IF(F1166=$Q$1,DATE(YEAR(N1166)+1,MONTH(N1166),DAY(N1166)),IF(F1166=$R$1,DATE(YEAR(N1166)+3,MONTH(N1166),DAY(N1166)),IF(F1166=$S$1,DATE(YEAR(N1166)+1,MONTH(N1166),DAY(N1166)),IF(F1166=$T$1,DATE(YEAR(N1166)+1,MONTH(N1166),DAY(N1166)),IF(F1166=$U$1,DATE(YEAR(N1166)+1,MONTH(N1166),DAY(N1166)),IF(F1166="ЭМИ ПЧ 50",DATE(YEAR(N1166)+3,MONTH(N1166),DAY(N1166)),"ошибка")))))))</f>
        <v>45987</v>
      </c>
      <c r="P1166" s="52"/>
      <c r="Q1166" s="52"/>
      <c r="R1166" s="52"/>
      <c r="S1166" s="52"/>
      <c r="T1166" s="52"/>
      <c r="U1166" s="52"/>
    </row>
    <row r="1167" spans="1:21" x14ac:dyDescent="0.3">
      <c r="A1167" s="101"/>
      <c r="B1167" s="104"/>
      <c r="C1167" s="104"/>
      <c r="D1167" s="54" t="str">
        <f t="shared" si="36"/>
        <v>Начальник отделения</v>
      </c>
      <c r="E1167" s="54" t="str">
        <f t="shared" si="37"/>
        <v>436</v>
      </c>
      <c r="F1167" s="64" t="s">
        <v>927</v>
      </c>
      <c r="G1167" s="64"/>
      <c r="H1167" s="64"/>
      <c r="I1167" s="64"/>
      <c r="J1167" s="64"/>
      <c r="K1167" s="64"/>
      <c r="L1167" s="56"/>
      <c r="M1167" s="57">
        <v>1</v>
      </c>
      <c r="N1167" s="59">
        <v>45622</v>
      </c>
      <c r="O1167" s="58">
        <f>IF(F1167=$P$1,DATE(YEAR(N1167)+1,MONTH(N1167),DAY(N1167)),IF(F1167=$Q$1,DATE(YEAR(N1167)+1,MONTH(N1167),DAY(N1167)),IF(F1167=$R$1,DATE(YEAR(N1167)+3,MONTH(N1167),DAY(N1167)),IF(F1167=$S$1,DATE(YEAR(N1167)+1,MONTH(N1167),DAY(N1167)),IF(F1167=$T$1,DATE(YEAR(N1167)+1,MONTH(N1167),DAY(N1167)),IF(F1167=$U$1,DATE(YEAR(N1167)+1,MONTH(N1167),DAY(N1167)),IF(F1167="ЭМИ ПЧ 50",DATE(YEAR(N1167)+3,MONTH(N1167),DAY(N1167)),"ошибка")))))))</f>
        <v>45987</v>
      </c>
      <c r="P1167" s="52"/>
      <c r="Q1167" s="52"/>
      <c r="R1167" s="52"/>
      <c r="S1167" s="52"/>
      <c r="T1167" s="52"/>
      <c r="U1167" s="52"/>
    </row>
    <row r="1168" spans="1:21" ht="41.4" x14ac:dyDescent="0.3">
      <c r="A1168" s="52">
        <f>MAX($A$2:A1167)+1</f>
        <v>706</v>
      </c>
      <c r="B1168" s="53" t="s">
        <v>799</v>
      </c>
      <c r="C1168" s="60" t="s">
        <v>803</v>
      </c>
      <c r="D1168" s="60" t="str">
        <f t="shared" si="36"/>
        <v>Заместитель начальника отделения</v>
      </c>
      <c r="E1168" s="60" t="str">
        <f t="shared" si="37"/>
        <v>20230253</v>
      </c>
      <c r="F1168" s="55" t="s">
        <v>205</v>
      </c>
      <c r="G1168" s="55"/>
      <c r="H1168" s="55"/>
      <c r="I1168" s="55"/>
      <c r="J1168" s="55"/>
      <c r="K1168" s="55"/>
      <c r="L1168" s="56"/>
      <c r="M1168" s="57">
        <v>1</v>
      </c>
      <c r="N1168" s="58">
        <v>45622</v>
      </c>
      <c r="O1168" s="58">
        <f>IF(F1168=$P$1,DATE(YEAR(N1168)+1,MONTH(N1168),DAY(N1168)),IF(F1168=$Q$1,DATE(YEAR(N1168)+1,MONTH(N1168),DAY(N1168)),IF(F1168=$R$1,DATE(YEAR(N1168)+3,MONTH(N1168),DAY(N1168)),IF(F1168=$S$1,DATE(YEAR(N1168)+1,MONTH(N1168),DAY(N1168)),IF(F1168=$T$1,DATE(YEAR(N1168)+1,MONTH(N1168),DAY(N1168)),IF(F1168=$U$1,DATE(YEAR(N1168)+1,MONTH(N1168),DAY(N1168)),IF(F1168="ЭМИ ПЧ 50",DATE(YEAR(N1168)+3,MONTH(N1168),DAY(N1168)),"ошибка")))))))</f>
        <v>45987</v>
      </c>
      <c r="P1168" s="52">
        <v>1</v>
      </c>
      <c r="Q1168" s="52"/>
      <c r="R1168" s="52"/>
      <c r="S1168" s="52"/>
      <c r="T1168" s="52"/>
      <c r="U1168" s="52"/>
    </row>
    <row r="1169" spans="1:21" ht="41.4" x14ac:dyDescent="0.3">
      <c r="A1169" s="52">
        <f>MAX($A$2:A1168)+1</f>
        <v>707</v>
      </c>
      <c r="B1169" s="53" t="s">
        <v>799</v>
      </c>
      <c r="C1169" s="60" t="s">
        <v>804</v>
      </c>
      <c r="D1169" s="60" t="str">
        <f t="shared" si="36"/>
        <v>Старший охранник (КПП)</v>
      </c>
      <c r="E1169" s="60" t="str">
        <f t="shared" si="37"/>
        <v>20230254</v>
      </c>
      <c r="F1169" s="55" t="s">
        <v>205</v>
      </c>
      <c r="G1169" s="55"/>
      <c r="H1169" s="55"/>
      <c r="I1169" s="55"/>
      <c r="J1169" s="55"/>
      <c r="K1169" s="55"/>
      <c r="L1169" s="56"/>
      <c r="M1169" s="57">
        <v>1</v>
      </c>
      <c r="N1169" s="59">
        <v>45622</v>
      </c>
      <c r="O1169" s="58">
        <f>IF(F1169=$P$1,DATE(YEAR(N1169)+1,MONTH(N1169),DAY(N1169)),IF(F1169=$Q$1,DATE(YEAR(N1169)+1,MONTH(N1169),DAY(N1169)),IF(F1169=$R$1,DATE(YEAR(N1169)+3,MONTH(N1169),DAY(N1169)),IF(F1169=$S$1,DATE(YEAR(N1169)+1,MONTH(N1169),DAY(N1169)),IF(F1169=$T$1,DATE(YEAR(N1169)+1,MONTH(N1169),DAY(N1169)),IF(F1169=$U$1,DATE(YEAR(N1169)+1,MONTH(N1169),DAY(N1169)),IF(F1169="ЭМИ ПЧ 50",DATE(YEAR(N1169)+3,MONTH(N1169),DAY(N1169)),"ошибка")))))))</f>
        <v>45987</v>
      </c>
      <c r="P1169" s="52">
        <v>1</v>
      </c>
      <c r="Q1169" s="52"/>
      <c r="R1169" s="52"/>
      <c r="S1169" s="52"/>
      <c r="T1169" s="52"/>
      <c r="U1169" s="52"/>
    </row>
    <row r="1170" spans="1:21" ht="41.4" x14ac:dyDescent="0.3">
      <c r="A1170" s="52">
        <f>MAX($A$2:A1169)+1</f>
        <v>708</v>
      </c>
      <c r="B1170" s="53" t="s">
        <v>799</v>
      </c>
      <c r="C1170" s="60" t="s">
        <v>805</v>
      </c>
      <c r="D1170" s="60" t="str">
        <f t="shared" si="36"/>
        <v>Охранник (кабинет ПТК)</v>
      </c>
      <c r="E1170" s="60" t="str">
        <f t="shared" si="37"/>
        <v>20230255</v>
      </c>
      <c r="F1170" s="55" t="s">
        <v>205</v>
      </c>
      <c r="G1170" s="55"/>
      <c r="H1170" s="55"/>
      <c r="I1170" s="55"/>
      <c r="J1170" s="55"/>
      <c r="K1170" s="55"/>
      <c r="L1170" s="56"/>
      <c r="M1170" s="57">
        <v>1</v>
      </c>
      <c r="N1170" s="58">
        <v>45622</v>
      </c>
      <c r="O1170" s="58">
        <f>IF(F1170=$P$1,DATE(YEAR(N1170)+1,MONTH(N1170),DAY(N1170)),IF(F1170=$Q$1,DATE(YEAR(N1170)+1,MONTH(N1170),DAY(N1170)),IF(F1170=$R$1,DATE(YEAR(N1170)+3,MONTH(N1170),DAY(N1170)),IF(F1170=$S$1,DATE(YEAR(N1170)+1,MONTH(N1170),DAY(N1170)),IF(F1170=$T$1,DATE(YEAR(N1170)+1,MONTH(N1170),DAY(N1170)),IF(F1170=$U$1,DATE(YEAR(N1170)+1,MONTH(N1170),DAY(N1170)),IF(F1170="ЭМИ ПЧ 50",DATE(YEAR(N1170)+3,MONTH(N1170),DAY(N1170)),"ошибка")))))))</f>
        <v>45987</v>
      </c>
      <c r="P1170" s="52">
        <v>1</v>
      </c>
      <c r="Q1170" s="52"/>
      <c r="R1170" s="52"/>
      <c r="S1170" s="52"/>
      <c r="T1170" s="52"/>
      <c r="U1170" s="52"/>
    </row>
    <row r="1171" spans="1:21" ht="41.4" x14ac:dyDescent="0.3">
      <c r="A1171" s="52">
        <f>MAX($A$2:A1170)+1</f>
        <v>709</v>
      </c>
      <c r="B1171" s="53" t="s">
        <v>799</v>
      </c>
      <c r="C1171" s="60" t="s">
        <v>806</v>
      </c>
      <c r="D1171" s="60" t="str">
        <f t="shared" si="36"/>
        <v>Охранник КПП (допуск)</v>
      </c>
      <c r="E1171" s="60" t="str">
        <f t="shared" si="37"/>
        <v>12020302</v>
      </c>
      <c r="F1171" s="55" t="s">
        <v>205</v>
      </c>
      <c r="G1171" s="55"/>
      <c r="H1171" s="55"/>
      <c r="I1171" s="55"/>
      <c r="J1171" s="55"/>
      <c r="K1171" s="55"/>
      <c r="L1171" s="56"/>
      <c r="M1171" s="57">
        <v>1</v>
      </c>
      <c r="N1171" s="59">
        <v>45622</v>
      </c>
      <c r="O1171" s="58">
        <f>IF(F1171=$P$1,DATE(YEAR(N1171)+1,MONTH(N1171),DAY(N1171)),IF(F1171=$Q$1,DATE(YEAR(N1171)+1,MONTH(N1171),DAY(N1171)),IF(F1171=$R$1,DATE(YEAR(N1171)+3,MONTH(N1171),DAY(N1171)),IF(F1171=$S$1,DATE(YEAR(N1171)+1,MONTH(N1171),DAY(N1171)),IF(F1171=$T$1,DATE(YEAR(N1171)+1,MONTH(N1171),DAY(N1171)),IF(F1171=$U$1,DATE(YEAR(N1171)+1,MONTH(N1171),DAY(N1171)),IF(F1171="ЭМИ ПЧ 50",DATE(YEAR(N1171)+3,MONTH(N1171),DAY(N1171)),"ошибка")))))))</f>
        <v>45987</v>
      </c>
      <c r="P1171" s="52">
        <v>1</v>
      </c>
      <c r="Q1171" s="52"/>
      <c r="R1171" s="52"/>
      <c r="S1171" s="52"/>
      <c r="T1171" s="52"/>
      <c r="U1171" s="52"/>
    </row>
    <row r="1172" spans="1:21" ht="41.4" x14ac:dyDescent="0.3">
      <c r="A1172" s="52">
        <f>MAX($A$2:A1171)+1</f>
        <v>710</v>
      </c>
      <c r="B1172" s="53" t="s">
        <v>799</v>
      </c>
      <c r="C1172" s="60" t="s">
        <v>807</v>
      </c>
      <c r="D1172" s="60" t="str">
        <f t="shared" si="36"/>
        <v>Охранник (ТСО)</v>
      </c>
      <c r="E1172" s="60" t="str">
        <f t="shared" si="37"/>
        <v>20230276</v>
      </c>
      <c r="F1172" s="55" t="s">
        <v>205</v>
      </c>
      <c r="G1172" s="55"/>
      <c r="H1172" s="55"/>
      <c r="I1172" s="55"/>
      <c r="J1172" s="55"/>
      <c r="K1172" s="55"/>
      <c r="L1172" s="56"/>
      <c r="M1172" s="57">
        <v>1</v>
      </c>
      <c r="N1172" s="58">
        <v>45622</v>
      </c>
      <c r="O1172" s="58">
        <f>IF(F1172=$P$1,DATE(YEAR(N1172)+1,MONTH(N1172),DAY(N1172)),IF(F1172=$Q$1,DATE(YEAR(N1172)+1,MONTH(N1172),DAY(N1172)),IF(F1172=$R$1,DATE(YEAR(N1172)+3,MONTH(N1172),DAY(N1172)),IF(F1172=$S$1,DATE(YEAR(N1172)+1,MONTH(N1172),DAY(N1172)),IF(F1172=$T$1,DATE(YEAR(N1172)+1,MONTH(N1172),DAY(N1172)),IF(F1172=$U$1,DATE(YEAR(N1172)+1,MONTH(N1172),DAY(N1172)),IF(F1172="ЭМИ ПЧ 50",DATE(YEAR(N1172)+3,MONTH(N1172),DAY(N1172)),"ошибка")))))))</f>
        <v>45987</v>
      </c>
      <c r="P1172" s="52">
        <v>1</v>
      </c>
      <c r="Q1172" s="52"/>
      <c r="R1172" s="52"/>
      <c r="S1172" s="52"/>
      <c r="T1172" s="52"/>
      <c r="U1172" s="52"/>
    </row>
    <row r="1173" spans="1:21" ht="41.4" x14ac:dyDescent="0.3">
      <c r="A1173" s="52">
        <f>MAX($A$2:A1172)+1</f>
        <v>711</v>
      </c>
      <c r="B1173" s="53" t="s">
        <v>799</v>
      </c>
      <c r="C1173" s="60" t="s">
        <v>808</v>
      </c>
      <c r="D1173" s="60" t="str">
        <f t="shared" si="36"/>
        <v>Охранник (транспорт)</v>
      </c>
      <c r="E1173" s="60" t="str">
        <f t="shared" si="37"/>
        <v>20230277</v>
      </c>
      <c r="F1173" s="55" t="s">
        <v>205</v>
      </c>
      <c r="G1173" s="55"/>
      <c r="H1173" s="55"/>
      <c r="I1173" s="55"/>
      <c r="J1173" s="55"/>
      <c r="K1173" s="55"/>
      <c r="L1173" s="56"/>
      <c r="M1173" s="57">
        <v>1</v>
      </c>
      <c r="N1173" s="59">
        <v>45622</v>
      </c>
      <c r="O1173" s="58">
        <f>IF(F1173=$P$1,DATE(YEAR(N1173)+1,MONTH(N1173),DAY(N1173)),IF(F1173=$Q$1,DATE(YEAR(N1173)+1,MONTH(N1173),DAY(N1173)),IF(F1173=$R$1,DATE(YEAR(N1173)+3,MONTH(N1173),DAY(N1173)),IF(F1173=$S$1,DATE(YEAR(N1173)+1,MONTH(N1173),DAY(N1173)),IF(F1173=$T$1,DATE(YEAR(N1173)+1,MONTH(N1173),DAY(N1173)),IF(F1173=$U$1,DATE(YEAR(N1173)+1,MONTH(N1173),DAY(N1173)),IF(F1173="ЭМИ ПЧ 50",DATE(YEAR(N1173)+3,MONTH(N1173),DAY(N1173)),"ошибка")))))))</f>
        <v>45987</v>
      </c>
      <c r="P1173" s="52">
        <v>1</v>
      </c>
      <c r="Q1173" s="52"/>
      <c r="R1173" s="52"/>
      <c r="S1173" s="52"/>
      <c r="T1173" s="52"/>
      <c r="U1173" s="52"/>
    </row>
    <row r="1174" spans="1:21" ht="27.6" x14ac:dyDescent="0.3">
      <c r="A1174" s="101">
        <f>MAX($A$2:A1173)+1</f>
        <v>712</v>
      </c>
      <c r="B1174" s="104" t="s">
        <v>799</v>
      </c>
      <c r="C1174" s="104" t="s">
        <v>809</v>
      </c>
      <c r="D1174" s="54" t="str">
        <f t="shared" si="36"/>
        <v>Старший охранник (мобильная группа № 1)</v>
      </c>
      <c r="E1174" s="54" t="str">
        <f t="shared" si="37"/>
        <v>12020303</v>
      </c>
      <c r="F1174" s="64" t="s">
        <v>205</v>
      </c>
      <c r="G1174" s="64"/>
      <c r="H1174" s="64"/>
      <c r="I1174" s="64"/>
      <c r="J1174" s="64"/>
      <c r="K1174" s="64"/>
      <c r="L1174" s="56"/>
      <c r="M1174" s="57">
        <v>1</v>
      </c>
      <c r="N1174" s="58">
        <v>45622</v>
      </c>
      <c r="O1174" s="58">
        <f>IF(F1174=$P$1,DATE(YEAR(N1174)+1,MONTH(N1174),DAY(N1174)),IF(F1174=$Q$1,DATE(YEAR(N1174)+1,MONTH(N1174),DAY(N1174)),IF(F1174=$R$1,DATE(YEAR(N1174)+3,MONTH(N1174),DAY(N1174)),IF(F1174=$S$1,DATE(YEAR(N1174)+1,MONTH(N1174),DAY(N1174)),IF(F1174=$T$1,DATE(YEAR(N1174)+1,MONTH(N1174),DAY(N1174)),IF(F1174=$U$1,DATE(YEAR(N1174)+1,MONTH(N1174),DAY(N1174)),IF(F1174="ЭМИ ПЧ 50",DATE(YEAR(N1174)+3,MONTH(N1174),DAY(N1174)),"ошибка")))))))</f>
        <v>45987</v>
      </c>
      <c r="P1174" s="52">
        <v>1</v>
      </c>
      <c r="Q1174" s="52"/>
      <c r="R1174" s="52"/>
      <c r="S1174" s="52">
        <v>1</v>
      </c>
      <c r="T1174" s="52">
        <v>1</v>
      </c>
      <c r="U1174" s="52">
        <v>1</v>
      </c>
    </row>
    <row r="1175" spans="1:21" ht="27.6" x14ac:dyDescent="0.3">
      <c r="A1175" s="101"/>
      <c r="B1175" s="104"/>
      <c r="C1175" s="104"/>
      <c r="D1175" s="54" t="str">
        <f t="shared" si="36"/>
        <v>Старший охранник (мобильная группа № 1)</v>
      </c>
      <c r="E1175" s="54" t="str">
        <f t="shared" si="37"/>
        <v>12020303</v>
      </c>
      <c r="F1175" s="64" t="s">
        <v>10</v>
      </c>
      <c r="G1175" s="64"/>
      <c r="H1175" s="64"/>
      <c r="I1175" s="64"/>
      <c r="J1175" s="64"/>
      <c r="K1175" s="64"/>
      <c r="L1175" s="56"/>
      <c r="M1175" s="57">
        <v>1</v>
      </c>
      <c r="N1175" s="59">
        <v>45622</v>
      </c>
      <c r="O1175" s="58">
        <f>IF(F1175=$P$1,DATE(YEAR(N1175)+1,MONTH(N1175),DAY(N1175)),IF(F1175=$Q$1,DATE(YEAR(N1175)+1,MONTH(N1175),DAY(N1175)),IF(F1175=$R$1,DATE(YEAR(N1175)+3,MONTH(N1175),DAY(N1175)),IF(F1175=$S$1,DATE(YEAR(N1175)+1,MONTH(N1175),DAY(N1175)),IF(F1175=$T$1,DATE(YEAR(N1175)+1,MONTH(N1175),DAY(N1175)),IF(F1175=$U$1,DATE(YEAR(N1175)+1,MONTH(N1175),DAY(N1175)),IF(F1175="ЭМИ ПЧ 50",DATE(YEAR(N1175)+3,MONTH(N1175),DAY(N1175)),"ошибка")))))))</f>
        <v>45987</v>
      </c>
      <c r="P1175" s="52"/>
      <c r="Q1175" s="52"/>
      <c r="R1175" s="52"/>
      <c r="S1175" s="52"/>
      <c r="T1175" s="52"/>
      <c r="U1175" s="52"/>
    </row>
    <row r="1176" spans="1:21" ht="27.6" x14ac:dyDescent="0.3">
      <c r="A1176" s="101"/>
      <c r="B1176" s="104"/>
      <c r="C1176" s="104"/>
      <c r="D1176" s="54" t="str">
        <f t="shared" si="36"/>
        <v>Старший охранник (мобильная группа № 1)</v>
      </c>
      <c r="E1176" s="54" t="str">
        <f t="shared" si="37"/>
        <v>12020303</v>
      </c>
      <c r="F1176" s="64" t="s">
        <v>927</v>
      </c>
      <c r="G1176" s="64"/>
      <c r="H1176" s="64"/>
      <c r="I1176" s="64"/>
      <c r="J1176" s="64"/>
      <c r="K1176" s="64"/>
      <c r="L1176" s="56"/>
      <c r="M1176" s="57">
        <v>1</v>
      </c>
      <c r="N1176" s="58">
        <v>45622</v>
      </c>
      <c r="O1176" s="58">
        <f>IF(F1176=$P$1,DATE(YEAR(N1176)+1,MONTH(N1176),DAY(N1176)),IF(F1176=$Q$1,DATE(YEAR(N1176)+1,MONTH(N1176),DAY(N1176)),IF(F1176=$R$1,DATE(YEAR(N1176)+3,MONTH(N1176),DAY(N1176)),IF(F1176=$S$1,DATE(YEAR(N1176)+1,MONTH(N1176),DAY(N1176)),IF(F1176=$T$1,DATE(YEAR(N1176)+1,MONTH(N1176),DAY(N1176)),IF(F1176=$U$1,DATE(YEAR(N1176)+1,MONTH(N1176),DAY(N1176)),IF(F1176="ЭМИ ПЧ 50",DATE(YEAR(N1176)+3,MONTH(N1176),DAY(N1176)),"ошибка")))))))</f>
        <v>45987</v>
      </c>
      <c r="P1176" s="52"/>
      <c r="Q1176" s="52"/>
      <c r="R1176" s="52"/>
      <c r="S1176" s="52"/>
      <c r="T1176" s="52"/>
      <c r="U1176" s="52"/>
    </row>
    <row r="1177" spans="1:21" ht="27.6" x14ac:dyDescent="0.3">
      <c r="A1177" s="101"/>
      <c r="B1177" s="104"/>
      <c r="C1177" s="104"/>
      <c r="D1177" s="54" t="str">
        <f t="shared" si="36"/>
        <v>Старший охранник (мобильная группа № 1)</v>
      </c>
      <c r="E1177" s="54" t="str">
        <f t="shared" si="37"/>
        <v>12020303</v>
      </c>
      <c r="F1177" s="64" t="s">
        <v>925</v>
      </c>
      <c r="G1177" s="64"/>
      <c r="H1177" s="64"/>
      <c r="I1177" s="64"/>
      <c r="J1177" s="64"/>
      <c r="K1177" s="64"/>
      <c r="L1177" s="56"/>
      <c r="M1177" s="57">
        <v>1</v>
      </c>
      <c r="N1177" s="59">
        <v>45622</v>
      </c>
      <c r="O1177" s="58">
        <f>IF(F1177=$P$1,DATE(YEAR(N1177)+1,MONTH(N1177),DAY(N1177)),IF(F1177=$Q$1,DATE(YEAR(N1177)+1,MONTH(N1177),DAY(N1177)),IF(F1177=$R$1,DATE(YEAR(N1177)+3,MONTH(N1177),DAY(N1177)),IF(F1177=$S$1,DATE(YEAR(N1177)+1,MONTH(N1177),DAY(N1177)),IF(F1177=$T$1,DATE(YEAR(N1177)+1,MONTH(N1177),DAY(N1177)),IF(F1177=$U$1,DATE(YEAR(N1177)+1,MONTH(N1177),DAY(N1177)),IF(F1177="ЭМИ ПЧ 50",DATE(YEAR(N1177)+3,MONTH(N1177),DAY(N1177)),"ошибка")))))))</f>
        <v>45987</v>
      </c>
      <c r="P1177" s="52"/>
      <c r="Q1177" s="52"/>
      <c r="R1177" s="52"/>
      <c r="S1177" s="52"/>
      <c r="T1177" s="52"/>
      <c r="U1177" s="52"/>
    </row>
    <row r="1178" spans="1:21" ht="27.6" x14ac:dyDescent="0.3">
      <c r="A1178" s="101">
        <f>MAX($A$2:A1177)+1</f>
        <v>713</v>
      </c>
      <c r="B1178" s="104" t="s">
        <v>799</v>
      </c>
      <c r="C1178" s="104" t="s">
        <v>810</v>
      </c>
      <c r="D1178" s="54" t="str">
        <f t="shared" si="36"/>
        <v xml:space="preserve">Охранник (мобильная группа № 1) </v>
      </c>
      <c r="E1178" s="54" t="str">
        <f t="shared" si="37"/>
        <v>12020304</v>
      </c>
      <c r="F1178" s="64" t="s">
        <v>205</v>
      </c>
      <c r="G1178" s="64"/>
      <c r="H1178" s="64"/>
      <c r="I1178" s="64"/>
      <c r="J1178" s="64"/>
      <c r="K1178" s="64"/>
      <c r="L1178" s="56"/>
      <c r="M1178" s="57">
        <v>1</v>
      </c>
      <c r="N1178" s="58">
        <v>45622</v>
      </c>
      <c r="O1178" s="58">
        <f>IF(F1178=$P$1,DATE(YEAR(N1178)+1,MONTH(N1178),DAY(N1178)),IF(F1178=$Q$1,DATE(YEAR(N1178)+1,MONTH(N1178),DAY(N1178)),IF(F1178=$R$1,DATE(YEAR(N1178)+3,MONTH(N1178),DAY(N1178)),IF(F1178=$S$1,DATE(YEAR(N1178)+1,MONTH(N1178),DAY(N1178)),IF(F1178=$T$1,DATE(YEAR(N1178)+1,MONTH(N1178),DAY(N1178)),IF(F1178=$U$1,DATE(YEAR(N1178)+1,MONTH(N1178),DAY(N1178)),IF(F1178="ЭМИ ПЧ 50",DATE(YEAR(N1178)+3,MONTH(N1178),DAY(N1178)),"ошибка")))))))</f>
        <v>45987</v>
      </c>
      <c r="P1178" s="52">
        <v>1</v>
      </c>
      <c r="Q1178" s="52"/>
      <c r="R1178" s="52"/>
      <c r="S1178" s="52">
        <v>1</v>
      </c>
      <c r="T1178" s="52">
        <v>1</v>
      </c>
      <c r="U1178" s="52">
        <v>1</v>
      </c>
    </row>
    <row r="1179" spans="1:21" ht="27.6" x14ac:dyDescent="0.3">
      <c r="A1179" s="101"/>
      <c r="B1179" s="104"/>
      <c r="C1179" s="104"/>
      <c r="D1179" s="54" t="str">
        <f t="shared" si="36"/>
        <v xml:space="preserve">Охранник (мобильная группа № 1) </v>
      </c>
      <c r="E1179" s="54" t="str">
        <f t="shared" si="37"/>
        <v>12020304</v>
      </c>
      <c r="F1179" s="64" t="s">
        <v>10</v>
      </c>
      <c r="G1179" s="64"/>
      <c r="H1179" s="64"/>
      <c r="I1179" s="64"/>
      <c r="J1179" s="64"/>
      <c r="K1179" s="64"/>
      <c r="L1179" s="56"/>
      <c r="M1179" s="57">
        <v>1</v>
      </c>
      <c r="N1179" s="59">
        <v>45622</v>
      </c>
      <c r="O1179" s="58">
        <f>IF(F1179=$P$1,DATE(YEAR(N1179)+1,MONTH(N1179),DAY(N1179)),IF(F1179=$Q$1,DATE(YEAR(N1179)+1,MONTH(N1179),DAY(N1179)),IF(F1179=$R$1,DATE(YEAR(N1179)+3,MONTH(N1179),DAY(N1179)),IF(F1179=$S$1,DATE(YEAR(N1179)+1,MONTH(N1179),DAY(N1179)),IF(F1179=$T$1,DATE(YEAR(N1179)+1,MONTH(N1179),DAY(N1179)),IF(F1179=$U$1,DATE(YEAR(N1179)+1,MONTH(N1179),DAY(N1179)),IF(F1179="ЭМИ ПЧ 50",DATE(YEAR(N1179)+3,MONTH(N1179),DAY(N1179)),"ошибка")))))))</f>
        <v>45987</v>
      </c>
      <c r="P1179" s="52"/>
      <c r="Q1179" s="52"/>
      <c r="R1179" s="52"/>
      <c r="S1179" s="52"/>
      <c r="T1179" s="52"/>
      <c r="U1179" s="52"/>
    </row>
    <row r="1180" spans="1:21" ht="27.6" x14ac:dyDescent="0.3">
      <c r="A1180" s="101"/>
      <c r="B1180" s="104"/>
      <c r="C1180" s="104"/>
      <c r="D1180" s="54" t="str">
        <f t="shared" si="36"/>
        <v xml:space="preserve">Охранник (мобильная группа № 1) </v>
      </c>
      <c r="E1180" s="54" t="str">
        <f t="shared" si="37"/>
        <v>12020304</v>
      </c>
      <c r="F1180" s="64" t="s">
        <v>927</v>
      </c>
      <c r="G1180" s="64"/>
      <c r="H1180" s="64"/>
      <c r="I1180" s="64"/>
      <c r="J1180" s="64"/>
      <c r="K1180" s="64"/>
      <c r="L1180" s="56"/>
      <c r="M1180" s="57">
        <v>1</v>
      </c>
      <c r="N1180" s="58">
        <v>45622</v>
      </c>
      <c r="O1180" s="58">
        <f>IF(F1180=$P$1,DATE(YEAR(N1180)+1,MONTH(N1180),DAY(N1180)),IF(F1180=$Q$1,DATE(YEAR(N1180)+1,MONTH(N1180),DAY(N1180)),IF(F1180=$R$1,DATE(YEAR(N1180)+3,MONTH(N1180),DAY(N1180)),IF(F1180=$S$1,DATE(YEAR(N1180)+1,MONTH(N1180),DAY(N1180)),IF(F1180=$T$1,DATE(YEAR(N1180)+1,MONTH(N1180),DAY(N1180)),IF(F1180=$U$1,DATE(YEAR(N1180)+1,MONTH(N1180),DAY(N1180)),IF(F1180="ЭМИ ПЧ 50",DATE(YEAR(N1180)+3,MONTH(N1180),DAY(N1180)),"ошибка")))))))</f>
        <v>45987</v>
      </c>
      <c r="P1180" s="52"/>
      <c r="Q1180" s="52"/>
      <c r="R1180" s="52"/>
      <c r="S1180" s="52"/>
      <c r="T1180" s="52"/>
      <c r="U1180" s="52"/>
    </row>
    <row r="1181" spans="1:21" ht="27.6" x14ac:dyDescent="0.3">
      <c r="A1181" s="101"/>
      <c r="B1181" s="104"/>
      <c r="C1181" s="104"/>
      <c r="D1181" s="54" t="str">
        <f t="shared" si="36"/>
        <v xml:space="preserve">Охранник (мобильная группа № 1) </v>
      </c>
      <c r="E1181" s="54" t="str">
        <f t="shared" si="37"/>
        <v>12020304</v>
      </c>
      <c r="F1181" s="64" t="s">
        <v>925</v>
      </c>
      <c r="G1181" s="64"/>
      <c r="H1181" s="64"/>
      <c r="I1181" s="64"/>
      <c r="J1181" s="64"/>
      <c r="K1181" s="64"/>
      <c r="L1181" s="56"/>
      <c r="M1181" s="57">
        <v>1</v>
      </c>
      <c r="N1181" s="59">
        <v>45622</v>
      </c>
      <c r="O1181" s="58">
        <f>IF(F1181=$P$1,DATE(YEAR(N1181)+1,MONTH(N1181),DAY(N1181)),IF(F1181=$Q$1,DATE(YEAR(N1181)+1,MONTH(N1181),DAY(N1181)),IF(F1181=$R$1,DATE(YEAR(N1181)+3,MONTH(N1181),DAY(N1181)),IF(F1181=$S$1,DATE(YEAR(N1181)+1,MONTH(N1181),DAY(N1181)),IF(F1181=$T$1,DATE(YEAR(N1181)+1,MONTH(N1181),DAY(N1181)),IF(F1181=$U$1,DATE(YEAR(N1181)+1,MONTH(N1181),DAY(N1181)),IF(F1181="ЭМИ ПЧ 50",DATE(YEAR(N1181)+3,MONTH(N1181),DAY(N1181)),"ошибка")))))))</f>
        <v>45987</v>
      </c>
      <c r="P1181" s="52"/>
      <c r="Q1181" s="52"/>
      <c r="R1181" s="52"/>
      <c r="S1181" s="52"/>
      <c r="T1181" s="52"/>
      <c r="U1181" s="52"/>
    </row>
    <row r="1182" spans="1:21" ht="27.6" x14ac:dyDescent="0.3">
      <c r="A1182" s="101">
        <f>MAX($A$2:A1181)+1</f>
        <v>714</v>
      </c>
      <c r="B1182" s="104" t="s">
        <v>799</v>
      </c>
      <c r="C1182" s="104" t="s">
        <v>811</v>
      </c>
      <c r="D1182" s="54" t="str">
        <f t="shared" si="36"/>
        <v xml:space="preserve">Охранник (мобильная группа № 1) </v>
      </c>
      <c r="E1182" s="54" t="str">
        <f t="shared" si="37"/>
        <v>20240262</v>
      </c>
      <c r="F1182" s="64" t="s">
        <v>205</v>
      </c>
      <c r="G1182" s="64"/>
      <c r="H1182" s="64"/>
      <c r="I1182" s="64"/>
      <c r="J1182" s="64"/>
      <c r="K1182" s="64"/>
      <c r="L1182" s="56"/>
      <c r="M1182" s="57">
        <v>1</v>
      </c>
      <c r="N1182" s="58">
        <v>45622</v>
      </c>
      <c r="O1182" s="58">
        <f>IF(F1182=$P$1,DATE(YEAR(N1182)+1,MONTH(N1182),DAY(N1182)),IF(F1182=$Q$1,DATE(YEAR(N1182)+1,MONTH(N1182),DAY(N1182)),IF(F1182=$R$1,DATE(YEAR(N1182)+3,MONTH(N1182),DAY(N1182)),IF(F1182=$S$1,DATE(YEAR(N1182)+1,MONTH(N1182),DAY(N1182)),IF(F1182=$T$1,DATE(YEAR(N1182)+1,MONTH(N1182),DAY(N1182)),IF(F1182=$U$1,DATE(YEAR(N1182)+1,MONTH(N1182),DAY(N1182)),IF(F1182="ЭМИ ПЧ 50",DATE(YEAR(N1182)+3,MONTH(N1182),DAY(N1182)),"ошибка")))))))</f>
        <v>45987</v>
      </c>
      <c r="P1182" s="52">
        <v>1</v>
      </c>
      <c r="Q1182" s="52"/>
      <c r="R1182" s="52"/>
      <c r="S1182" s="52">
        <v>1</v>
      </c>
      <c r="T1182" s="52">
        <v>1</v>
      </c>
      <c r="U1182" s="52">
        <v>1</v>
      </c>
    </row>
    <row r="1183" spans="1:21" ht="27.6" x14ac:dyDescent="0.3">
      <c r="A1183" s="101"/>
      <c r="B1183" s="104"/>
      <c r="C1183" s="104"/>
      <c r="D1183" s="54" t="str">
        <f t="shared" si="36"/>
        <v xml:space="preserve">Охранник (мобильная группа № 1) </v>
      </c>
      <c r="E1183" s="54" t="str">
        <f t="shared" si="37"/>
        <v>20240262</v>
      </c>
      <c r="F1183" s="64" t="s">
        <v>10</v>
      </c>
      <c r="G1183" s="64"/>
      <c r="H1183" s="64"/>
      <c r="I1183" s="64"/>
      <c r="J1183" s="64"/>
      <c r="K1183" s="64"/>
      <c r="L1183" s="56"/>
      <c r="M1183" s="57">
        <v>1</v>
      </c>
      <c r="N1183" s="59">
        <v>45622</v>
      </c>
      <c r="O1183" s="58">
        <f>IF(F1183=$P$1,DATE(YEAR(N1183)+1,MONTH(N1183),DAY(N1183)),IF(F1183=$Q$1,DATE(YEAR(N1183)+1,MONTH(N1183),DAY(N1183)),IF(F1183=$R$1,DATE(YEAR(N1183)+3,MONTH(N1183),DAY(N1183)),IF(F1183=$S$1,DATE(YEAR(N1183)+1,MONTH(N1183),DAY(N1183)),IF(F1183=$T$1,DATE(YEAR(N1183)+1,MONTH(N1183),DAY(N1183)),IF(F1183=$U$1,DATE(YEAR(N1183)+1,MONTH(N1183),DAY(N1183)),IF(F1183="ЭМИ ПЧ 50",DATE(YEAR(N1183)+3,MONTH(N1183),DAY(N1183)),"ошибка")))))))</f>
        <v>45987</v>
      </c>
      <c r="P1183" s="52"/>
      <c r="Q1183" s="52"/>
      <c r="R1183" s="52"/>
      <c r="S1183" s="52"/>
      <c r="T1183" s="52"/>
      <c r="U1183" s="52"/>
    </row>
    <row r="1184" spans="1:21" ht="27.6" x14ac:dyDescent="0.3">
      <c r="A1184" s="101"/>
      <c r="B1184" s="104"/>
      <c r="C1184" s="104"/>
      <c r="D1184" s="54" t="str">
        <f t="shared" si="36"/>
        <v xml:space="preserve">Охранник (мобильная группа № 1) </v>
      </c>
      <c r="E1184" s="54" t="str">
        <f t="shared" si="37"/>
        <v>20240262</v>
      </c>
      <c r="F1184" s="64" t="s">
        <v>927</v>
      </c>
      <c r="G1184" s="64"/>
      <c r="H1184" s="64"/>
      <c r="I1184" s="64"/>
      <c r="J1184" s="64"/>
      <c r="K1184" s="64"/>
      <c r="L1184" s="56"/>
      <c r="M1184" s="57">
        <v>1</v>
      </c>
      <c r="N1184" s="58">
        <v>45622</v>
      </c>
      <c r="O1184" s="58">
        <f>IF(F1184=$P$1,DATE(YEAR(N1184)+1,MONTH(N1184),DAY(N1184)),IF(F1184=$Q$1,DATE(YEAR(N1184)+1,MONTH(N1184),DAY(N1184)),IF(F1184=$R$1,DATE(YEAR(N1184)+3,MONTH(N1184),DAY(N1184)),IF(F1184=$S$1,DATE(YEAR(N1184)+1,MONTH(N1184),DAY(N1184)),IF(F1184=$T$1,DATE(YEAR(N1184)+1,MONTH(N1184),DAY(N1184)),IF(F1184=$U$1,DATE(YEAR(N1184)+1,MONTH(N1184),DAY(N1184)),IF(F1184="ЭМИ ПЧ 50",DATE(YEAR(N1184)+3,MONTH(N1184),DAY(N1184)),"ошибка")))))))</f>
        <v>45987</v>
      </c>
      <c r="P1184" s="52"/>
      <c r="Q1184" s="52"/>
      <c r="R1184" s="52"/>
      <c r="S1184" s="52"/>
      <c r="T1184" s="52"/>
      <c r="U1184" s="52"/>
    </row>
    <row r="1185" spans="1:21" ht="27.6" x14ac:dyDescent="0.3">
      <c r="A1185" s="101"/>
      <c r="B1185" s="104"/>
      <c r="C1185" s="104"/>
      <c r="D1185" s="54" t="str">
        <f t="shared" si="36"/>
        <v xml:space="preserve">Охранник (мобильная группа № 1) </v>
      </c>
      <c r="E1185" s="54" t="str">
        <f t="shared" si="37"/>
        <v>20240262</v>
      </c>
      <c r="F1185" s="64" t="s">
        <v>925</v>
      </c>
      <c r="G1185" s="64"/>
      <c r="H1185" s="64"/>
      <c r="I1185" s="64"/>
      <c r="J1185" s="64"/>
      <c r="K1185" s="64"/>
      <c r="L1185" s="56"/>
      <c r="M1185" s="57">
        <v>1</v>
      </c>
      <c r="N1185" s="59">
        <v>45622</v>
      </c>
      <c r="O1185" s="58">
        <f>IF(F1185=$P$1,DATE(YEAR(N1185)+1,MONTH(N1185),DAY(N1185)),IF(F1185=$Q$1,DATE(YEAR(N1185)+1,MONTH(N1185),DAY(N1185)),IF(F1185=$R$1,DATE(YEAR(N1185)+3,MONTH(N1185),DAY(N1185)),IF(F1185=$S$1,DATE(YEAR(N1185)+1,MONTH(N1185),DAY(N1185)),IF(F1185=$T$1,DATE(YEAR(N1185)+1,MONTH(N1185),DAY(N1185)),IF(F1185=$U$1,DATE(YEAR(N1185)+1,MONTH(N1185),DAY(N1185)),IF(F1185="ЭМИ ПЧ 50",DATE(YEAR(N1185)+3,MONTH(N1185),DAY(N1185)),"ошибка")))))))</f>
        <v>45987</v>
      </c>
      <c r="P1185" s="52"/>
      <c r="Q1185" s="52"/>
      <c r="R1185" s="52"/>
      <c r="S1185" s="52"/>
      <c r="T1185" s="52"/>
      <c r="U1185" s="52"/>
    </row>
    <row r="1186" spans="1:21" ht="41.4" x14ac:dyDescent="0.3">
      <c r="A1186" s="101">
        <f>MAX($A$2:A1185)+1</f>
        <v>715</v>
      </c>
      <c r="B1186" s="104" t="s">
        <v>812</v>
      </c>
      <c r="C1186" s="104" t="s">
        <v>813</v>
      </c>
      <c r="D1186" s="54" t="str">
        <f t="shared" si="36"/>
        <v xml:space="preserve">Заместитель начальника отделения (Помещение АБК КС Краснознаменская) </v>
      </c>
      <c r="E1186" s="54" t="str">
        <f t="shared" si="37"/>
        <v>446</v>
      </c>
      <c r="F1186" s="64" t="s">
        <v>205</v>
      </c>
      <c r="G1186" s="64"/>
      <c r="H1186" s="64"/>
      <c r="I1186" s="64"/>
      <c r="J1186" s="64"/>
      <c r="K1186" s="64"/>
      <c r="L1186" s="56"/>
      <c r="M1186" s="57">
        <v>1</v>
      </c>
      <c r="N1186" s="58">
        <v>45622</v>
      </c>
      <c r="O1186" s="58">
        <f>IF(F1186=$P$1,DATE(YEAR(N1186)+1,MONTH(N1186),DAY(N1186)),IF(F1186=$Q$1,DATE(YEAR(N1186)+1,MONTH(N1186),DAY(N1186)),IF(F1186=$R$1,DATE(YEAR(N1186)+3,MONTH(N1186),DAY(N1186)),IF(F1186=$S$1,DATE(YEAR(N1186)+1,MONTH(N1186),DAY(N1186)),IF(F1186=$T$1,DATE(YEAR(N1186)+1,MONTH(N1186),DAY(N1186)),IF(F1186=$U$1,DATE(YEAR(N1186)+1,MONTH(N1186),DAY(N1186)),IF(F1186="ЭМИ ПЧ 50",DATE(YEAR(N1186)+3,MONTH(N1186),DAY(N1186)),"ошибка")))))))</f>
        <v>45987</v>
      </c>
      <c r="P1186" s="52">
        <v>1</v>
      </c>
      <c r="Q1186" s="52"/>
      <c r="R1186" s="52"/>
      <c r="S1186" s="52">
        <v>1</v>
      </c>
      <c r="T1186" s="52">
        <v>1</v>
      </c>
      <c r="U1186" s="52"/>
    </row>
    <row r="1187" spans="1:21" ht="41.4" x14ac:dyDescent="0.3">
      <c r="A1187" s="101"/>
      <c r="B1187" s="104"/>
      <c r="C1187" s="104"/>
      <c r="D1187" s="54" t="str">
        <f t="shared" si="36"/>
        <v xml:space="preserve">Заместитель начальника отделения (Помещение АБК КС Краснознаменская) </v>
      </c>
      <c r="E1187" s="54" t="str">
        <f t="shared" si="37"/>
        <v>446</v>
      </c>
      <c r="F1187" s="64" t="s">
        <v>10</v>
      </c>
      <c r="G1187" s="64"/>
      <c r="H1187" s="64"/>
      <c r="I1187" s="64"/>
      <c r="J1187" s="64"/>
      <c r="K1187" s="64"/>
      <c r="L1187" s="56"/>
      <c r="M1187" s="57">
        <v>1</v>
      </c>
      <c r="N1187" s="59">
        <v>45622</v>
      </c>
      <c r="O1187" s="58">
        <f>IF(F1187=$P$1,DATE(YEAR(N1187)+1,MONTH(N1187),DAY(N1187)),IF(F1187=$Q$1,DATE(YEAR(N1187)+1,MONTH(N1187),DAY(N1187)),IF(F1187=$R$1,DATE(YEAR(N1187)+3,MONTH(N1187),DAY(N1187)),IF(F1187=$S$1,DATE(YEAR(N1187)+1,MONTH(N1187),DAY(N1187)),IF(F1187=$T$1,DATE(YEAR(N1187)+1,MONTH(N1187),DAY(N1187)),IF(F1187=$U$1,DATE(YEAR(N1187)+1,MONTH(N1187),DAY(N1187)),IF(F1187="ЭМИ ПЧ 50",DATE(YEAR(N1187)+3,MONTH(N1187),DAY(N1187)),"ошибка")))))))</f>
        <v>45987</v>
      </c>
      <c r="P1187" s="52"/>
      <c r="Q1187" s="52"/>
      <c r="R1187" s="52"/>
      <c r="S1187" s="52"/>
      <c r="T1187" s="52"/>
      <c r="U1187" s="52"/>
    </row>
    <row r="1188" spans="1:21" ht="41.4" x14ac:dyDescent="0.3">
      <c r="A1188" s="101"/>
      <c r="B1188" s="104"/>
      <c r="C1188" s="104"/>
      <c r="D1188" s="54" t="str">
        <f t="shared" si="36"/>
        <v xml:space="preserve">Заместитель начальника отделения (Помещение АБК КС Краснознаменская) </v>
      </c>
      <c r="E1188" s="54" t="str">
        <f t="shared" si="37"/>
        <v>446</v>
      </c>
      <c r="F1188" s="64" t="s">
        <v>927</v>
      </c>
      <c r="G1188" s="64"/>
      <c r="H1188" s="64"/>
      <c r="I1188" s="64"/>
      <c r="J1188" s="64"/>
      <c r="K1188" s="64"/>
      <c r="L1188" s="56"/>
      <c r="M1188" s="57">
        <v>1</v>
      </c>
      <c r="N1188" s="58">
        <v>45622</v>
      </c>
      <c r="O1188" s="58">
        <f>IF(F1188=$P$1,DATE(YEAR(N1188)+1,MONTH(N1188),DAY(N1188)),IF(F1188=$Q$1,DATE(YEAR(N1188)+1,MONTH(N1188),DAY(N1188)),IF(F1188=$R$1,DATE(YEAR(N1188)+3,MONTH(N1188),DAY(N1188)),IF(F1188=$S$1,DATE(YEAR(N1188)+1,MONTH(N1188),DAY(N1188)),IF(F1188=$T$1,DATE(YEAR(N1188)+1,MONTH(N1188),DAY(N1188)),IF(F1188=$U$1,DATE(YEAR(N1188)+1,MONTH(N1188),DAY(N1188)),IF(F1188="ЭМИ ПЧ 50",DATE(YEAR(N1188)+3,MONTH(N1188),DAY(N1188)),"ошибка")))))))</f>
        <v>45987</v>
      </c>
      <c r="P1188" s="52"/>
      <c r="Q1188" s="52"/>
      <c r="R1188" s="52"/>
      <c r="S1188" s="52"/>
      <c r="T1188" s="52"/>
      <c r="U1188" s="52"/>
    </row>
    <row r="1189" spans="1:21" ht="55.2" x14ac:dyDescent="0.3">
      <c r="A1189" s="52">
        <f>MAX($A$2:A1188)+1</f>
        <v>716</v>
      </c>
      <c r="B1189" s="53" t="s">
        <v>812</v>
      </c>
      <c r="C1189" s="60" t="s">
        <v>814</v>
      </c>
      <c r="D1189" s="60" t="str">
        <f t="shared" si="36"/>
        <v>Старший охранник</v>
      </c>
      <c r="E1189" s="60" t="str">
        <f t="shared" si="37"/>
        <v>20230256</v>
      </c>
      <c r="F1189" s="55" t="s">
        <v>205</v>
      </c>
      <c r="G1189" s="55"/>
      <c r="H1189" s="55"/>
      <c r="I1189" s="55"/>
      <c r="J1189" s="55"/>
      <c r="K1189" s="55"/>
      <c r="L1189" s="56"/>
      <c r="M1189" s="57">
        <v>1</v>
      </c>
      <c r="N1189" s="59">
        <v>45622</v>
      </c>
      <c r="O1189" s="58">
        <f>IF(F1189=$P$1,DATE(YEAR(N1189)+1,MONTH(N1189),DAY(N1189)),IF(F1189=$Q$1,DATE(YEAR(N1189)+1,MONTH(N1189),DAY(N1189)),IF(F1189=$R$1,DATE(YEAR(N1189)+3,MONTH(N1189),DAY(N1189)),IF(F1189=$S$1,DATE(YEAR(N1189)+1,MONTH(N1189),DAY(N1189)),IF(F1189=$T$1,DATE(YEAR(N1189)+1,MONTH(N1189),DAY(N1189)),IF(F1189=$U$1,DATE(YEAR(N1189)+1,MONTH(N1189),DAY(N1189)),IF(F1189="ЭМИ ПЧ 50",DATE(YEAR(N1189)+3,MONTH(N1189),DAY(N1189)),"ошибка")))))))</f>
        <v>45987</v>
      </c>
      <c r="P1189" s="52">
        <v>1</v>
      </c>
      <c r="Q1189" s="52"/>
      <c r="R1189" s="52"/>
      <c r="S1189" s="52"/>
      <c r="T1189" s="52"/>
      <c r="U1189" s="52"/>
    </row>
    <row r="1190" spans="1:21" ht="55.2" x14ac:dyDescent="0.3">
      <c r="A1190" s="52">
        <f>MAX($A$2:A1189)+1</f>
        <v>717</v>
      </c>
      <c r="B1190" s="53" t="s">
        <v>812</v>
      </c>
      <c r="C1190" s="60" t="s">
        <v>815</v>
      </c>
      <c r="D1190" s="60" t="str">
        <f t="shared" si="36"/>
        <v>Охранник (ПиВОР)</v>
      </c>
      <c r="E1190" s="60" t="str">
        <f t="shared" si="37"/>
        <v>12020305</v>
      </c>
      <c r="F1190" s="55" t="s">
        <v>205</v>
      </c>
      <c r="G1190" s="55"/>
      <c r="H1190" s="55"/>
      <c r="I1190" s="55"/>
      <c r="J1190" s="55"/>
      <c r="K1190" s="55"/>
      <c r="L1190" s="56"/>
      <c r="M1190" s="57">
        <v>1</v>
      </c>
      <c r="N1190" s="58">
        <v>45622</v>
      </c>
      <c r="O1190" s="58">
        <f>IF(F1190=$P$1,DATE(YEAR(N1190)+1,MONTH(N1190),DAY(N1190)),IF(F1190=$Q$1,DATE(YEAR(N1190)+1,MONTH(N1190),DAY(N1190)),IF(F1190=$R$1,DATE(YEAR(N1190)+3,MONTH(N1190),DAY(N1190)),IF(F1190=$S$1,DATE(YEAR(N1190)+1,MONTH(N1190),DAY(N1190)),IF(F1190=$T$1,DATE(YEAR(N1190)+1,MONTH(N1190),DAY(N1190)),IF(F1190=$U$1,DATE(YEAR(N1190)+1,MONTH(N1190),DAY(N1190)),IF(F1190="ЭМИ ПЧ 50",DATE(YEAR(N1190)+3,MONTH(N1190),DAY(N1190)),"ошибка")))))))</f>
        <v>45987</v>
      </c>
      <c r="P1190" s="52">
        <v>1</v>
      </c>
      <c r="Q1190" s="52"/>
      <c r="R1190" s="52"/>
      <c r="S1190" s="52"/>
      <c r="T1190" s="52"/>
      <c r="U1190" s="52"/>
    </row>
    <row r="1191" spans="1:21" ht="55.2" x14ac:dyDescent="0.3">
      <c r="A1191" s="52">
        <f>MAX($A$2:A1190)+1</f>
        <v>718</v>
      </c>
      <c r="B1191" s="53" t="s">
        <v>812</v>
      </c>
      <c r="C1191" s="60" t="s">
        <v>816</v>
      </c>
      <c r="D1191" s="60" t="str">
        <f t="shared" si="36"/>
        <v>Охранник (ТСО)</v>
      </c>
      <c r="E1191" s="60" t="str">
        <f t="shared" si="37"/>
        <v>20230278</v>
      </c>
      <c r="F1191" s="55" t="s">
        <v>205</v>
      </c>
      <c r="G1191" s="55"/>
      <c r="H1191" s="55"/>
      <c r="I1191" s="55"/>
      <c r="J1191" s="55"/>
      <c r="K1191" s="55"/>
      <c r="L1191" s="56"/>
      <c r="M1191" s="57">
        <v>1</v>
      </c>
      <c r="N1191" s="59">
        <v>45622</v>
      </c>
      <c r="O1191" s="58">
        <f>IF(F1191=$P$1,DATE(YEAR(N1191)+1,MONTH(N1191),DAY(N1191)),IF(F1191=$Q$1,DATE(YEAR(N1191)+1,MONTH(N1191),DAY(N1191)),IF(F1191=$R$1,DATE(YEAR(N1191)+3,MONTH(N1191),DAY(N1191)),IF(F1191=$S$1,DATE(YEAR(N1191)+1,MONTH(N1191),DAY(N1191)),IF(F1191=$T$1,DATE(YEAR(N1191)+1,MONTH(N1191),DAY(N1191)),IF(F1191=$U$1,DATE(YEAR(N1191)+1,MONTH(N1191),DAY(N1191)),IF(F1191="ЭМИ ПЧ 50",DATE(YEAR(N1191)+3,MONTH(N1191),DAY(N1191)),"ошибка")))))))</f>
        <v>45987</v>
      </c>
      <c r="P1191" s="52">
        <v>1</v>
      </c>
      <c r="Q1191" s="52"/>
      <c r="R1191" s="52"/>
      <c r="S1191" s="52"/>
      <c r="T1191" s="52"/>
      <c r="U1191" s="52"/>
    </row>
    <row r="1192" spans="1:21" ht="41.4" x14ac:dyDescent="0.3">
      <c r="A1192" s="52">
        <f>MAX($A$2:A1191)+1</f>
        <v>719</v>
      </c>
      <c r="B1192" s="53" t="s">
        <v>817</v>
      </c>
      <c r="C1192" s="60" t="s">
        <v>818</v>
      </c>
      <c r="D1192" s="60" t="str">
        <f t="shared" si="36"/>
        <v>Начальник отделения</v>
      </c>
      <c r="E1192" s="60" t="str">
        <f t="shared" si="37"/>
        <v>20230257</v>
      </c>
      <c r="F1192" s="55" t="s">
        <v>205</v>
      </c>
      <c r="G1192" s="55"/>
      <c r="H1192" s="55"/>
      <c r="I1192" s="55"/>
      <c r="J1192" s="55"/>
      <c r="K1192" s="55"/>
      <c r="L1192" s="56"/>
      <c r="M1192" s="57">
        <v>1</v>
      </c>
      <c r="N1192" s="58">
        <v>45622</v>
      </c>
      <c r="O1192" s="58">
        <f>IF(F1192=$P$1,DATE(YEAR(N1192)+1,MONTH(N1192),DAY(N1192)),IF(F1192=$Q$1,DATE(YEAR(N1192)+1,MONTH(N1192),DAY(N1192)),IF(F1192=$R$1,DATE(YEAR(N1192)+3,MONTH(N1192),DAY(N1192)),IF(F1192=$S$1,DATE(YEAR(N1192)+1,MONTH(N1192),DAY(N1192)),IF(F1192=$T$1,DATE(YEAR(N1192)+1,MONTH(N1192),DAY(N1192)),IF(F1192=$U$1,DATE(YEAR(N1192)+1,MONTH(N1192),DAY(N1192)),IF(F1192="ЭМИ ПЧ 50",DATE(YEAR(N1192)+3,MONTH(N1192),DAY(N1192)),"ошибка")))))))</f>
        <v>45987</v>
      </c>
      <c r="P1192" s="52">
        <v>1</v>
      </c>
      <c r="Q1192" s="52"/>
      <c r="R1192" s="52"/>
      <c r="S1192" s="52"/>
      <c r="T1192" s="52"/>
      <c r="U1192" s="52"/>
    </row>
    <row r="1193" spans="1:21" ht="41.4" x14ac:dyDescent="0.3">
      <c r="A1193" s="52">
        <f>MAX($A$2:A1192)+1</f>
        <v>720</v>
      </c>
      <c r="B1193" s="53" t="s">
        <v>817</v>
      </c>
      <c r="C1193" s="60" t="s">
        <v>819</v>
      </c>
      <c r="D1193" s="60" t="str">
        <f t="shared" si="36"/>
        <v>Заместитель начальника отделения</v>
      </c>
      <c r="E1193" s="60" t="str">
        <f t="shared" si="37"/>
        <v>20230258</v>
      </c>
      <c r="F1193" s="55" t="s">
        <v>205</v>
      </c>
      <c r="G1193" s="55"/>
      <c r="H1193" s="55"/>
      <c r="I1193" s="55"/>
      <c r="J1193" s="55"/>
      <c r="K1193" s="55"/>
      <c r="L1193" s="56"/>
      <c r="M1193" s="57">
        <v>1</v>
      </c>
      <c r="N1193" s="59">
        <v>45622</v>
      </c>
      <c r="O1193" s="58">
        <f>IF(F1193=$P$1,DATE(YEAR(N1193)+1,MONTH(N1193),DAY(N1193)),IF(F1193=$Q$1,DATE(YEAR(N1193)+1,MONTH(N1193),DAY(N1193)),IF(F1193=$R$1,DATE(YEAR(N1193)+3,MONTH(N1193),DAY(N1193)),IF(F1193=$S$1,DATE(YEAR(N1193)+1,MONTH(N1193),DAY(N1193)),IF(F1193=$T$1,DATE(YEAR(N1193)+1,MONTH(N1193),DAY(N1193)),IF(F1193=$U$1,DATE(YEAR(N1193)+1,MONTH(N1193),DAY(N1193)),IF(F1193="ЭМИ ПЧ 50",DATE(YEAR(N1193)+3,MONTH(N1193),DAY(N1193)),"ошибка")))))))</f>
        <v>45987</v>
      </c>
      <c r="P1193" s="52">
        <v>1</v>
      </c>
      <c r="Q1193" s="52"/>
      <c r="R1193" s="52"/>
      <c r="S1193" s="52"/>
      <c r="T1193" s="52"/>
      <c r="U1193" s="52"/>
    </row>
    <row r="1194" spans="1:21" ht="41.4" x14ac:dyDescent="0.3">
      <c r="A1194" s="52">
        <f>MAX($A$2:A1193)+1</f>
        <v>721</v>
      </c>
      <c r="B1194" s="53" t="s">
        <v>817</v>
      </c>
      <c r="C1194" s="60" t="s">
        <v>820</v>
      </c>
      <c r="D1194" s="60" t="str">
        <f t="shared" si="36"/>
        <v>Старший охранник (КПП)</v>
      </c>
      <c r="E1194" s="60" t="str">
        <f t="shared" si="37"/>
        <v>20230259</v>
      </c>
      <c r="F1194" s="55" t="s">
        <v>205</v>
      </c>
      <c r="G1194" s="55"/>
      <c r="H1194" s="55"/>
      <c r="I1194" s="55"/>
      <c r="J1194" s="55"/>
      <c r="K1194" s="55"/>
      <c r="L1194" s="56"/>
      <c r="M1194" s="57">
        <v>1</v>
      </c>
      <c r="N1194" s="58">
        <v>45622</v>
      </c>
      <c r="O1194" s="58">
        <f>IF(F1194=$P$1,DATE(YEAR(N1194)+1,MONTH(N1194),DAY(N1194)),IF(F1194=$Q$1,DATE(YEAR(N1194)+1,MONTH(N1194),DAY(N1194)),IF(F1194=$R$1,DATE(YEAR(N1194)+3,MONTH(N1194),DAY(N1194)),IF(F1194=$S$1,DATE(YEAR(N1194)+1,MONTH(N1194),DAY(N1194)),IF(F1194=$T$1,DATE(YEAR(N1194)+1,MONTH(N1194),DAY(N1194)),IF(F1194=$U$1,DATE(YEAR(N1194)+1,MONTH(N1194),DAY(N1194)),IF(F1194="ЭМИ ПЧ 50",DATE(YEAR(N1194)+3,MONTH(N1194),DAY(N1194)),"ошибка")))))))</f>
        <v>45987</v>
      </c>
      <c r="P1194" s="52">
        <v>1</v>
      </c>
      <c r="Q1194" s="52"/>
      <c r="R1194" s="52"/>
      <c r="S1194" s="52"/>
      <c r="T1194" s="52"/>
      <c r="U1194" s="52"/>
    </row>
    <row r="1195" spans="1:21" ht="41.4" x14ac:dyDescent="0.3">
      <c r="A1195" s="52">
        <f>MAX($A$2:A1194)+1</f>
        <v>722</v>
      </c>
      <c r="B1195" s="53" t="s">
        <v>817</v>
      </c>
      <c r="C1195" s="60" t="s">
        <v>821</v>
      </c>
      <c r="D1195" s="60" t="str">
        <f t="shared" si="36"/>
        <v>Охранник (патруль)</v>
      </c>
      <c r="E1195" s="60" t="str">
        <f t="shared" si="37"/>
        <v>20230279</v>
      </c>
      <c r="F1195" s="55" t="s">
        <v>205</v>
      </c>
      <c r="G1195" s="55"/>
      <c r="H1195" s="55"/>
      <c r="I1195" s="55"/>
      <c r="J1195" s="55"/>
      <c r="K1195" s="55"/>
      <c r="L1195" s="56"/>
      <c r="M1195" s="57">
        <v>1</v>
      </c>
      <c r="N1195" s="59">
        <v>45622</v>
      </c>
      <c r="O1195" s="58">
        <f>IF(F1195=$P$1,DATE(YEAR(N1195)+1,MONTH(N1195),DAY(N1195)),IF(F1195=$Q$1,DATE(YEAR(N1195)+1,MONTH(N1195),DAY(N1195)),IF(F1195=$R$1,DATE(YEAR(N1195)+3,MONTH(N1195),DAY(N1195)),IF(F1195=$S$1,DATE(YEAR(N1195)+1,MONTH(N1195),DAY(N1195)),IF(F1195=$T$1,DATE(YEAR(N1195)+1,MONTH(N1195),DAY(N1195)),IF(F1195=$U$1,DATE(YEAR(N1195)+1,MONTH(N1195),DAY(N1195)),IF(F1195="ЭМИ ПЧ 50",DATE(YEAR(N1195)+3,MONTH(N1195),DAY(N1195)),"ошибка")))))))</f>
        <v>45987</v>
      </c>
      <c r="P1195" s="52">
        <v>1</v>
      </c>
      <c r="Q1195" s="52"/>
      <c r="R1195" s="52"/>
      <c r="S1195" s="52"/>
      <c r="T1195" s="52"/>
      <c r="U1195" s="52"/>
    </row>
    <row r="1196" spans="1:21" ht="41.4" x14ac:dyDescent="0.3">
      <c r="A1196" s="52">
        <f>MAX($A$2:A1195)+1</f>
        <v>723</v>
      </c>
      <c r="B1196" s="54" t="s">
        <v>817</v>
      </c>
      <c r="C1196" s="54" t="s">
        <v>822</v>
      </c>
      <c r="D1196" s="54" t="str">
        <f t="shared" si="36"/>
        <v>Охранник</v>
      </c>
      <c r="E1196" s="54" t="str">
        <f t="shared" si="37"/>
        <v>12020306</v>
      </c>
      <c r="F1196" s="55" t="s">
        <v>205</v>
      </c>
      <c r="G1196" s="55"/>
      <c r="H1196" s="55"/>
      <c r="I1196" s="55"/>
      <c r="J1196" s="55"/>
      <c r="K1196" s="55"/>
      <c r="L1196" s="56"/>
      <c r="M1196" s="57">
        <v>1</v>
      </c>
      <c r="N1196" s="58">
        <v>45622</v>
      </c>
      <c r="O1196" s="58">
        <f>IF(F1196=$P$1,DATE(YEAR(N1196)+1,MONTH(N1196),DAY(N1196)),IF(F1196=$Q$1,DATE(YEAR(N1196)+1,MONTH(N1196),DAY(N1196)),IF(F1196=$R$1,DATE(YEAR(N1196)+3,MONTH(N1196),DAY(N1196)),IF(F1196=$S$1,DATE(YEAR(N1196)+1,MONTH(N1196),DAY(N1196)),IF(F1196=$T$1,DATE(YEAR(N1196)+1,MONTH(N1196),DAY(N1196)),IF(F1196=$U$1,DATE(YEAR(N1196)+1,MONTH(N1196),DAY(N1196)),IF(F1196="ЭМИ ПЧ 50",DATE(YEAR(N1196)+3,MONTH(N1196),DAY(N1196)),"ошибка")))))))</f>
        <v>45987</v>
      </c>
      <c r="P1196" s="52">
        <v>1</v>
      </c>
      <c r="Q1196" s="52"/>
      <c r="R1196" s="52"/>
      <c r="S1196" s="52"/>
      <c r="T1196" s="52"/>
      <c r="U1196" s="52"/>
    </row>
    <row r="1197" spans="1:21" ht="41.4" x14ac:dyDescent="0.3">
      <c r="A1197" s="52">
        <f>MAX($A$2:A1196)+1</f>
        <v>724</v>
      </c>
      <c r="B1197" s="53" t="s">
        <v>817</v>
      </c>
      <c r="C1197" s="60" t="s">
        <v>823</v>
      </c>
      <c r="D1197" s="60" t="str">
        <f t="shared" si="36"/>
        <v>Охранник (патруль)</v>
      </c>
      <c r="E1197" s="60" t="str">
        <f t="shared" si="37"/>
        <v>20240236</v>
      </c>
      <c r="F1197" s="55" t="s">
        <v>205</v>
      </c>
      <c r="G1197" s="55"/>
      <c r="H1197" s="55"/>
      <c r="I1197" s="55"/>
      <c r="J1197" s="55"/>
      <c r="K1197" s="55"/>
      <c r="L1197" s="56"/>
      <c r="M1197" s="57">
        <v>1</v>
      </c>
      <c r="N1197" s="59">
        <v>45622</v>
      </c>
      <c r="O1197" s="58">
        <f>IF(F1197=$P$1,DATE(YEAR(N1197)+1,MONTH(N1197),DAY(N1197)),IF(F1197=$Q$1,DATE(YEAR(N1197)+1,MONTH(N1197),DAY(N1197)),IF(F1197=$R$1,DATE(YEAR(N1197)+3,MONTH(N1197),DAY(N1197)),IF(F1197=$S$1,DATE(YEAR(N1197)+1,MONTH(N1197),DAY(N1197)),IF(F1197=$T$1,DATE(YEAR(N1197)+1,MONTH(N1197),DAY(N1197)),IF(F1197=$U$1,DATE(YEAR(N1197)+1,MONTH(N1197),DAY(N1197)),IF(F1197="ЭМИ ПЧ 50",DATE(YEAR(N1197)+3,MONTH(N1197),DAY(N1197)),"ошибка")))))))</f>
        <v>45987</v>
      </c>
      <c r="P1197" s="52">
        <v>1</v>
      </c>
      <c r="Q1197" s="52"/>
      <c r="R1197" s="52"/>
      <c r="S1197" s="52"/>
      <c r="T1197" s="52"/>
      <c r="U1197" s="52"/>
    </row>
    <row r="1198" spans="1:21" ht="41.4" x14ac:dyDescent="0.3">
      <c r="A1198" s="52">
        <f>MAX($A$2:A1197)+1</f>
        <v>725</v>
      </c>
      <c r="B1198" s="53" t="s">
        <v>817</v>
      </c>
      <c r="C1198" s="60" t="s">
        <v>824</v>
      </c>
      <c r="D1198" s="60" t="str">
        <f t="shared" si="36"/>
        <v>Охранник (патруль)</v>
      </c>
      <c r="E1198" s="60" t="str">
        <f t="shared" si="37"/>
        <v>20240237</v>
      </c>
      <c r="F1198" s="55" t="s">
        <v>205</v>
      </c>
      <c r="G1198" s="55"/>
      <c r="H1198" s="55"/>
      <c r="I1198" s="55"/>
      <c r="J1198" s="55"/>
      <c r="K1198" s="55"/>
      <c r="L1198" s="56"/>
      <c r="M1198" s="57">
        <v>1</v>
      </c>
      <c r="N1198" s="58">
        <v>45622</v>
      </c>
      <c r="O1198" s="58">
        <f>IF(F1198=$P$1,DATE(YEAR(N1198)+1,MONTH(N1198),DAY(N1198)),IF(F1198=$Q$1,DATE(YEAR(N1198)+1,MONTH(N1198),DAY(N1198)),IF(F1198=$R$1,DATE(YEAR(N1198)+3,MONTH(N1198),DAY(N1198)),IF(F1198=$S$1,DATE(YEAR(N1198)+1,MONTH(N1198),DAY(N1198)),IF(F1198=$T$1,DATE(YEAR(N1198)+1,MONTH(N1198),DAY(N1198)),IF(F1198=$U$1,DATE(YEAR(N1198)+1,MONTH(N1198),DAY(N1198)),IF(F1198="ЭМИ ПЧ 50",DATE(YEAR(N1198)+3,MONTH(N1198),DAY(N1198)),"ошибка")))))))</f>
        <v>45987</v>
      </c>
      <c r="P1198" s="52">
        <v>1</v>
      </c>
      <c r="Q1198" s="52"/>
      <c r="R1198" s="52"/>
      <c r="S1198" s="52"/>
      <c r="T1198" s="52"/>
      <c r="U1198" s="52"/>
    </row>
    <row r="1199" spans="1:21" ht="27.6" x14ac:dyDescent="0.3">
      <c r="A1199" s="105">
        <f>MAX($A$2:A1198)+1</f>
        <v>726</v>
      </c>
      <c r="B1199" s="104" t="s">
        <v>817</v>
      </c>
      <c r="C1199" s="104" t="s">
        <v>825</v>
      </c>
      <c r="D1199" s="54" t="str">
        <f t="shared" si="36"/>
        <v>Старший охранник (мобильная группа)</v>
      </c>
      <c r="E1199" s="54" t="str">
        <f t="shared" si="37"/>
        <v>20230260</v>
      </c>
      <c r="F1199" s="64" t="s">
        <v>205</v>
      </c>
      <c r="G1199" s="64"/>
      <c r="H1199" s="64"/>
      <c r="I1199" s="64"/>
      <c r="J1199" s="64"/>
      <c r="K1199" s="64"/>
      <c r="L1199" s="56"/>
      <c r="M1199" s="57">
        <v>1</v>
      </c>
      <c r="N1199" s="59">
        <v>45622</v>
      </c>
      <c r="O1199" s="58">
        <f>IF(F1199=$P$1,DATE(YEAR(N1199)+1,MONTH(N1199),DAY(N1199)),IF(F1199=$Q$1,DATE(YEAR(N1199)+1,MONTH(N1199),DAY(N1199)),IF(F1199=$R$1,DATE(YEAR(N1199)+3,MONTH(N1199),DAY(N1199)),IF(F1199=$S$1,DATE(YEAR(N1199)+1,MONTH(N1199),DAY(N1199)),IF(F1199=$T$1,DATE(YEAR(N1199)+1,MONTH(N1199),DAY(N1199)),IF(F1199=$U$1,DATE(YEAR(N1199)+1,MONTH(N1199),DAY(N1199)),IF(F1199="ЭМИ ПЧ 50",DATE(YEAR(N1199)+3,MONTH(N1199),DAY(N1199)),"ошибка")))))))</f>
        <v>45987</v>
      </c>
      <c r="P1199" s="52">
        <v>1</v>
      </c>
      <c r="Q1199" s="52"/>
      <c r="R1199" s="52"/>
      <c r="S1199" s="52">
        <v>1</v>
      </c>
      <c r="T1199" s="52">
        <v>1</v>
      </c>
      <c r="U1199" s="52">
        <v>1</v>
      </c>
    </row>
    <row r="1200" spans="1:21" ht="27.6" x14ac:dyDescent="0.3">
      <c r="A1200" s="105"/>
      <c r="B1200" s="104"/>
      <c r="C1200" s="104"/>
      <c r="D1200" s="54" t="str">
        <f t="shared" si="36"/>
        <v>Старший охранник (мобильная группа)</v>
      </c>
      <c r="E1200" s="54" t="str">
        <f t="shared" si="37"/>
        <v>20230260</v>
      </c>
      <c r="F1200" s="64" t="s">
        <v>10</v>
      </c>
      <c r="G1200" s="64"/>
      <c r="H1200" s="64"/>
      <c r="I1200" s="64"/>
      <c r="J1200" s="64"/>
      <c r="K1200" s="64"/>
      <c r="L1200" s="56"/>
      <c r="M1200" s="57">
        <v>1</v>
      </c>
      <c r="N1200" s="58">
        <v>45622</v>
      </c>
      <c r="O1200" s="58">
        <f>IF(F1200=$P$1,DATE(YEAR(N1200)+1,MONTH(N1200),DAY(N1200)),IF(F1200=$Q$1,DATE(YEAR(N1200)+1,MONTH(N1200),DAY(N1200)),IF(F1200=$R$1,DATE(YEAR(N1200)+3,MONTH(N1200),DAY(N1200)),IF(F1200=$S$1,DATE(YEAR(N1200)+1,MONTH(N1200),DAY(N1200)),IF(F1200=$T$1,DATE(YEAR(N1200)+1,MONTH(N1200),DAY(N1200)),IF(F1200=$U$1,DATE(YEAR(N1200)+1,MONTH(N1200),DAY(N1200)),IF(F1200="ЭМИ ПЧ 50",DATE(YEAR(N1200)+3,MONTH(N1200),DAY(N1200)),"ошибка")))))))</f>
        <v>45987</v>
      </c>
      <c r="P1200" s="52"/>
      <c r="Q1200" s="52"/>
      <c r="R1200" s="52"/>
      <c r="S1200" s="52"/>
      <c r="T1200" s="52"/>
      <c r="U1200" s="52"/>
    </row>
    <row r="1201" spans="1:21" ht="27.6" x14ac:dyDescent="0.3">
      <c r="A1201" s="105"/>
      <c r="B1201" s="104"/>
      <c r="C1201" s="104"/>
      <c r="D1201" s="54" t="str">
        <f t="shared" si="36"/>
        <v>Старший охранник (мобильная группа)</v>
      </c>
      <c r="E1201" s="54" t="str">
        <f t="shared" si="37"/>
        <v>20230260</v>
      </c>
      <c r="F1201" s="64" t="s">
        <v>927</v>
      </c>
      <c r="G1201" s="64"/>
      <c r="H1201" s="64"/>
      <c r="I1201" s="64"/>
      <c r="J1201" s="64"/>
      <c r="K1201" s="64"/>
      <c r="L1201" s="56"/>
      <c r="M1201" s="57">
        <v>1</v>
      </c>
      <c r="N1201" s="59">
        <v>45622</v>
      </c>
      <c r="O1201" s="58">
        <f>IF(F1201=$P$1,DATE(YEAR(N1201)+1,MONTH(N1201),DAY(N1201)),IF(F1201=$Q$1,DATE(YEAR(N1201)+1,MONTH(N1201),DAY(N1201)),IF(F1201=$R$1,DATE(YEAR(N1201)+3,MONTH(N1201),DAY(N1201)),IF(F1201=$S$1,DATE(YEAR(N1201)+1,MONTH(N1201),DAY(N1201)),IF(F1201=$T$1,DATE(YEAR(N1201)+1,MONTH(N1201),DAY(N1201)),IF(F1201=$U$1,DATE(YEAR(N1201)+1,MONTH(N1201),DAY(N1201)),IF(F1201="ЭМИ ПЧ 50",DATE(YEAR(N1201)+3,MONTH(N1201),DAY(N1201)),"ошибка")))))))</f>
        <v>45987</v>
      </c>
      <c r="P1201" s="52"/>
      <c r="Q1201" s="52"/>
      <c r="R1201" s="52"/>
      <c r="S1201" s="52"/>
      <c r="T1201" s="52"/>
      <c r="U1201" s="52"/>
    </row>
    <row r="1202" spans="1:21" ht="27.6" x14ac:dyDescent="0.3">
      <c r="A1202" s="105"/>
      <c r="B1202" s="104"/>
      <c r="C1202" s="104"/>
      <c r="D1202" s="54" t="str">
        <f t="shared" si="36"/>
        <v>Старший охранник (мобильная группа)</v>
      </c>
      <c r="E1202" s="54" t="str">
        <f t="shared" si="37"/>
        <v>20230260</v>
      </c>
      <c r="F1202" s="64" t="s">
        <v>925</v>
      </c>
      <c r="G1202" s="64"/>
      <c r="H1202" s="64"/>
      <c r="I1202" s="64"/>
      <c r="J1202" s="64"/>
      <c r="K1202" s="64"/>
      <c r="L1202" s="56"/>
      <c r="M1202" s="57">
        <v>1</v>
      </c>
      <c r="N1202" s="58">
        <v>45622</v>
      </c>
      <c r="O1202" s="58">
        <f>IF(F1202=$P$1,DATE(YEAR(N1202)+1,MONTH(N1202),DAY(N1202)),IF(F1202=$Q$1,DATE(YEAR(N1202)+1,MONTH(N1202),DAY(N1202)),IF(F1202=$R$1,DATE(YEAR(N1202)+3,MONTH(N1202),DAY(N1202)),IF(F1202=$S$1,DATE(YEAR(N1202)+1,MONTH(N1202),DAY(N1202)),IF(F1202=$T$1,DATE(YEAR(N1202)+1,MONTH(N1202),DAY(N1202)),IF(F1202=$U$1,DATE(YEAR(N1202)+1,MONTH(N1202),DAY(N1202)),IF(F1202="ЭМИ ПЧ 50",DATE(YEAR(N1202)+3,MONTH(N1202),DAY(N1202)),"ошибка")))))))</f>
        <v>45987</v>
      </c>
      <c r="P1202" s="52"/>
      <c r="Q1202" s="52"/>
      <c r="R1202" s="52"/>
      <c r="S1202" s="52"/>
      <c r="T1202" s="52"/>
      <c r="U1202" s="52"/>
    </row>
    <row r="1203" spans="1:21" x14ac:dyDescent="0.3">
      <c r="A1203" s="105">
        <f>MAX($A$2:A1202)+1</f>
        <v>727</v>
      </c>
      <c r="B1203" s="104" t="s">
        <v>817</v>
      </c>
      <c r="C1203" s="104" t="s">
        <v>826</v>
      </c>
      <c r="D1203" s="54" t="str">
        <f t="shared" si="36"/>
        <v>Охранник (мобильная группа)</v>
      </c>
      <c r="E1203" s="54" t="str">
        <f t="shared" si="37"/>
        <v>20230261</v>
      </c>
      <c r="F1203" s="64" t="s">
        <v>205</v>
      </c>
      <c r="G1203" s="64"/>
      <c r="H1203" s="64"/>
      <c r="I1203" s="64"/>
      <c r="J1203" s="64"/>
      <c r="K1203" s="64"/>
      <c r="L1203" s="56"/>
      <c r="M1203" s="57">
        <v>1</v>
      </c>
      <c r="N1203" s="59">
        <v>45622</v>
      </c>
      <c r="O1203" s="58">
        <f>IF(F1203=$P$1,DATE(YEAR(N1203)+1,MONTH(N1203),DAY(N1203)),IF(F1203=$Q$1,DATE(YEAR(N1203)+1,MONTH(N1203),DAY(N1203)),IF(F1203=$R$1,DATE(YEAR(N1203)+3,MONTH(N1203),DAY(N1203)),IF(F1203=$S$1,DATE(YEAR(N1203)+1,MONTH(N1203),DAY(N1203)),IF(F1203=$T$1,DATE(YEAR(N1203)+1,MONTH(N1203),DAY(N1203)),IF(F1203=$U$1,DATE(YEAR(N1203)+1,MONTH(N1203),DAY(N1203)),IF(F1203="ЭМИ ПЧ 50",DATE(YEAR(N1203)+3,MONTH(N1203),DAY(N1203)),"ошибка")))))))</f>
        <v>45987</v>
      </c>
      <c r="P1203" s="52">
        <v>1</v>
      </c>
      <c r="Q1203" s="52"/>
      <c r="R1203" s="52"/>
      <c r="S1203" s="52">
        <v>1</v>
      </c>
      <c r="T1203" s="52">
        <v>1</v>
      </c>
      <c r="U1203" s="52">
        <v>1</v>
      </c>
    </row>
    <row r="1204" spans="1:21" x14ac:dyDescent="0.3">
      <c r="A1204" s="105"/>
      <c r="B1204" s="104"/>
      <c r="C1204" s="104"/>
      <c r="D1204" s="54" t="str">
        <f t="shared" si="36"/>
        <v>Охранник (мобильная группа)</v>
      </c>
      <c r="E1204" s="54" t="str">
        <f t="shared" si="37"/>
        <v>20230261</v>
      </c>
      <c r="F1204" s="64" t="s">
        <v>10</v>
      </c>
      <c r="G1204" s="64"/>
      <c r="H1204" s="64"/>
      <c r="I1204" s="64"/>
      <c r="J1204" s="64"/>
      <c r="K1204" s="64"/>
      <c r="L1204" s="56"/>
      <c r="M1204" s="57">
        <v>1</v>
      </c>
      <c r="N1204" s="58">
        <v>45622</v>
      </c>
      <c r="O1204" s="58">
        <f>IF(F1204=$P$1,DATE(YEAR(N1204)+1,MONTH(N1204),DAY(N1204)),IF(F1204=$Q$1,DATE(YEAR(N1204)+1,MONTH(N1204),DAY(N1204)),IF(F1204=$R$1,DATE(YEAR(N1204)+3,MONTH(N1204),DAY(N1204)),IF(F1204=$S$1,DATE(YEAR(N1204)+1,MONTH(N1204),DAY(N1204)),IF(F1204=$T$1,DATE(YEAR(N1204)+1,MONTH(N1204),DAY(N1204)),IF(F1204=$U$1,DATE(YEAR(N1204)+1,MONTH(N1204),DAY(N1204)),IF(F1204="ЭМИ ПЧ 50",DATE(YEAR(N1204)+3,MONTH(N1204),DAY(N1204)),"ошибка")))))))</f>
        <v>45987</v>
      </c>
      <c r="P1204" s="52"/>
      <c r="Q1204" s="52"/>
      <c r="R1204" s="52"/>
      <c r="S1204" s="52"/>
      <c r="T1204" s="52"/>
      <c r="U1204" s="52"/>
    </row>
    <row r="1205" spans="1:21" x14ac:dyDescent="0.3">
      <c r="A1205" s="105"/>
      <c r="B1205" s="104"/>
      <c r="C1205" s="104"/>
      <c r="D1205" s="54" t="str">
        <f t="shared" si="36"/>
        <v>Охранник (мобильная группа)</v>
      </c>
      <c r="E1205" s="54" t="str">
        <f t="shared" si="37"/>
        <v>20230261</v>
      </c>
      <c r="F1205" s="64" t="s">
        <v>927</v>
      </c>
      <c r="G1205" s="64"/>
      <c r="H1205" s="64"/>
      <c r="I1205" s="64"/>
      <c r="J1205" s="64"/>
      <c r="K1205" s="64"/>
      <c r="L1205" s="56"/>
      <c r="M1205" s="57">
        <v>1</v>
      </c>
      <c r="N1205" s="59">
        <v>45622</v>
      </c>
      <c r="O1205" s="58">
        <f>IF(F1205=$P$1,DATE(YEAR(N1205)+1,MONTH(N1205),DAY(N1205)),IF(F1205=$Q$1,DATE(YEAR(N1205)+1,MONTH(N1205),DAY(N1205)),IF(F1205=$R$1,DATE(YEAR(N1205)+3,MONTH(N1205),DAY(N1205)),IF(F1205=$S$1,DATE(YEAR(N1205)+1,MONTH(N1205),DAY(N1205)),IF(F1205=$T$1,DATE(YEAR(N1205)+1,MONTH(N1205),DAY(N1205)),IF(F1205=$U$1,DATE(YEAR(N1205)+1,MONTH(N1205),DAY(N1205)),IF(F1205="ЭМИ ПЧ 50",DATE(YEAR(N1205)+3,MONTH(N1205),DAY(N1205)),"ошибка")))))))</f>
        <v>45987</v>
      </c>
      <c r="P1205" s="52"/>
      <c r="Q1205" s="52"/>
      <c r="R1205" s="52"/>
      <c r="S1205" s="52"/>
      <c r="T1205" s="52"/>
      <c r="U1205" s="52"/>
    </row>
    <row r="1206" spans="1:21" x14ac:dyDescent="0.3">
      <c r="A1206" s="105"/>
      <c r="B1206" s="104"/>
      <c r="C1206" s="104"/>
      <c r="D1206" s="54" t="str">
        <f t="shared" si="36"/>
        <v>Охранник (мобильная группа)</v>
      </c>
      <c r="E1206" s="54" t="str">
        <f t="shared" si="37"/>
        <v>20230261</v>
      </c>
      <c r="F1206" s="64" t="s">
        <v>925</v>
      </c>
      <c r="G1206" s="64"/>
      <c r="H1206" s="64"/>
      <c r="I1206" s="64"/>
      <c r="J1206" s="64"/>
      <c r="K1206" s="64"/>
      <c r="L1206" s="56"/>
      <c r="M1206" s="57">
        <v>1</v>
      </c>
      <c r="N1206" s="58">
        <v>45622</v>
      </c>
      <c r="O1206" s="58">
        <f>IF(F1206=$P$1,DATE(YEAR(N1206)+1,MONTH(N1206),DAY(N1206)),IF(F1206=$Q$1,DATE(YEAR(N1206)+1,MONTH(N1206),DAY(N1206)),IF(F1206=$R$1,DATE(YEAR(N1206)+3,MONTH(N1206),DAY(N1206)),IF(F1206=$S$1,DATE(YEAR(N1206)+1,MONTH(N1206),DAY(N1206)),IF(F1206=$T$1,DATE(YEAR(N1206)+1,MONTH(N1206),DAY(N1206)),IF(F1206=$U$1,DATE(YEAR(N1206)+1,MONTH(N1206),DAY(N1206)),IF(F1206="ЭМИ ПЧ 50",DATE(YEAR(N1206)+3,MONTH(N1206),DAY(N1206)),"ошибка")))))))</f>
        <v>45987</v>
      </c>
      <c r="P1206" s="52"/>
      <c r="Q1206" s="52"/>
      <c r="R1206" s="52"/>
      <c r="S1206" s="52"/>
      <c r="T1206" s="52"/>
      <c r="U1206" s="52"/>
    </row>
    <row r="1207" spans="1:21" x14ac:dyDescent="0.3">
      <c r="A1207" s="105">
        <f>MAX($A$2:A1206)+1</f>
        <v>728</v>
      </c>
      <c r="B1207" s="104" t="s">
        <v>817</v>
      </c>
      <c r="C1207" s="104" t="s">
        <v>827</v>
      </c>
      <c r="D1207" s="54" t="str">
        <f t="shared" si="36"/>
        <v>Охранник (мобильная группа)</v>
      </c>
      <c r="E1207" s="54" t="str">
        <f t="shared" si="37"/>
        <v>20240238</v>
      </c>
      <c r="F1207" s="64" t="s">
        <v>205</v>
      </c>
      <c r="G1207" s="64"/>
      <c r="H1207" s="64"/>
      <c r="I1207" s="64"/>
      <c r="J1207" s="64"/>
      <c r="K1207" s="64"/>
      <c r="L1207" s="56"/>
      <c r="M1207" s="57">
        <v>1</v>
      </c>
      <c r="N1207" s="59">
        <v>45622</v>
      </c>
      <c r="O1207" s="58">
        <f>IF(F1207=$P$1,DATE(YEAR(N1207)+1,MONTH(N1207),DAY(N1207)),IF(F1207=$Q$1,DATE(YEAR(N1207)+1,MONTH(N1207),DAY(N1207)),IF(F1207=$R$1,DATE(YEAR(N1207)+3,MONTH(N1207),DAY(N1207)),IF(F1207=$S$1,DATE(YEAR(N1207)+1,MONTH(N1207),DAY(N1207)),IF(F1207=$T$1,DATE(YEAR(N1207)+1,MONTH(N1207),DAY(N1207)),IF(F1207=$U$1,DATE(YEAR(N1207)+1,MONTH(N1207),DAY(N1207)),IF(F1207="ЭМИ ПЧ 50",DATE(YEAR(N1207)+3,MONTH(N1207),DAY(N1207)),"ошибка")))))))</f>
        <v>45987</v>
      </c>
      <c r="P1207" s="52">
        <v>1</v>
      </c>
      <c r="Q1207" s="52"/>
      <c r="R1207" s="52"/>
      <c r="S1207" s="52">
        <v>1</v>
      </c>
      <c r="T1207" s="52">
        <v>1</v>
      </c>
      <c r="U1207" s="52">
        <v>1</v>
      </c>
    </row>
    <row r="1208" spans="1:21" x14ac:dyDescent="0.3">
      <c r="A1208" s="105"/>
      <c r="B1208" s="104"/>
      <c r="C1208" s="104"/>
      <c r="D1208" s="54" t="str">
        <f t="shared" si="36"/>
        <v>Охранник (мобильная группа)</v>
      </c>
      <c r="E1208" s="54" t="str">
        <f t="shared" si="37"/>
        <v>20240238</v>
      </c>
      <c r="F1208" s="64" t="s">
        <v>10</v>
      </c>
      <c r="G1208" s="64"/>
      <c r="H1208" s="64"/>
      <c r="I1208" s="64"/>
      <c r="J1208" s="64"/>
      <c r="K1208" s="64"/>
      <c r="L1208" s="56"/>
      <c r="M1208" s="57">
        <v>1</v>
      </c>
      <c r="N1208" s="58">
        <v>45622</v>
      </c>
      <c r="O1208" s="58">
        <f>IF(F1208=$P$1,DATE(YEAR(N1208)+1,MONTH(N1208),DAY(N1208)),IF(F1208=$Q$1,DATE(YEAR(N1208)+1,MONTH(N1208),DAY(N1208)),IF(F1208=$R$1,DATE(YEAR(N1208)+3,MONTH(N1208),DAY(N1208)),IF(F1208=$S$1,DATE(YEAR(N1208)+1,MONTH(N1208),DAY(N1208)),IF(F1208=$T$1,DATE(YEAR(N1208)+1,MONTH(N1208),DAY(N1208)),IF(F1208=$U$1,DATE(YEAR(N1208)+1,MONTH(N1208),DAY(N1208)),IF(F1208="ЭМИ ПЧ 50",DATE(YEAR(N1208)+3,MONTH(N1208),DAY(N1208)),"ошибка")))))))</f>
        <v>45987</v>
      </c>
      <c r="P1208" s="52"/>
      <c r="Q1208" s="52"/>
      <c r="R1208" s="52"/>
      <c r="S1208" s="52"/>
      <c r="T1208" s="52"/>
      <c r="U1208" s="52"/>
    </row>
    <row r="1209" spans="1:21" x14ac:dyDescent="0.3">
      <c r="A1209" s="105"/>
      <c r="B1209" s="104"/>
      <c r="C1209" s="104"/>
      <c r="D1209" s="54" t="str">
        <f t="shared" si="36"/>
        <v>Охранник (мобильная группа)</v>
      </c>
      <c r="E1209" s="54" t="str">
        <f t="shared" si="37"/>
        <v>20240238</v>
      </c>
      <c r="F1209" s="64" t="s">
        <v>927</v>
      </c>
      <c r="G1209" s="64"/>
      <c r="H1209" s="64"/>
      <c r="I1209" s="64"/>
      <c r="J1209" s="64"/>
      <c r="K1209" s="64"/>
      <c r="L1209" s="56"/>
      <c r="M1209" s="57">
        <v>1</v>
      </c>
      <c r="N1209" s="59">
        <v>45622</v>
      </c>
      <c r="O1209" s="58">
        <f>IF(F1209=$P$1,DATE(YEAR(N1209)+1,MONTH(N1209),DAY(N1209)),IF(F1209=$Q$1,DATE(YEAR(N1209)+1,MONTH(N1209),DAY(N1209)),IF(F1209=$R$1,DATE(YEAR(N1209)+3,MONTH(N1209),DAY(N1209)),IF(F1209=$S$1,DATE(YEAR(N1209)+1,MONTH(N1209),DAY(N1209)),IF(F1209=$T$1,DATE(YEAR(N1209)+1,MONTH(N1209),DAY(N1209)),IF(F1209=$U$1,DATE(YEAR(N1209)+1,MONTH(N1209),DAY(N1209)),IF(F1209="ЭМИ ПЧ 50",DATE(YEAR(N1209)+3,MONTH(N1209),DAY(N1209)),"ошибка")))))))</f>
        <v>45987</v>
      </c>
      <c r="P1209" s="52"/>
      <c r="Q1209" s="52"/>
      <c r="R1209" s="52"/>
      <c r="S1209" s="52"/>
      <c r="T1209" s="52"/>
      <c r="U1209" s="52"/>
    </row>
    <row r="1210" spans="1:21" x14ac:dyDescent="0.3">
      <c r="A1210" s="105"/>
      <c r="B1210" s="104"/>
      <c r="C1210" s="104"/>
      <c r="D1210" s="54" t="str">
        <f t="shared" si="36"/>
        <v>Охранник (мобильная группа)</v>
      </c>
      <c r="E1210" s="54" t="str">
        <f t="shared" si="37"/>
        <v>20240238</v>
      </c>
      <c r="F1210" s="64" t="s">
        <v>925</v>
      </c>
      <c r="G1210" s="64"/>
      <c r="H1210" s="64"/>
      <c r="I1210" s="64"/>
      <c r="J1210" s="64"/>
      <c r="K1210" s="64"/>
      <c r="L1210" s="56"/>
      <c r="M1210" s="57">
        <v>1</v>
      </c>
      <c r="N1210" s="58">
        <v>45622</v>
      </c>
      <c r="O1210" s="58">
        <f>IF(F1210=$P$1,DATE(YEAR(N1210)+1,MONTH(N1210),DAY(N1210)),IF(F1210=$Q$1,DATE(YEAR(N1210)+1,MONTH(N1210),DAY(N1210)),IF(F1210=$R$1,DATE(YEAR(N1210)+3,MONTH(N1210),DAY(N1210)),IF(F1210=$S$1,DATE(YEAR(N1210)+1,MONTH(N1210),DAY(N1210)),IF(F1210=$T$1,DATE(YEAR(N1210)+1,MONTH(N1210),DAY(N1210)),IF(F1210=$U$1,DATE(YEAR(N1210)+1,MONTH(N1210),DAY(N1210)),IF(F1210="ЭМИ ПЧ 50",DATE(YEAR(N1210)+3,MONTH(N1210),DAY(N1210)),"ошибка")))))))</f>
        <v>45987</v>
      </c>
      <c r="P1210" s="52"/>
      <c r="Q1210" s="52"/>
      <c r="R1210" s="52"/>
      <c r="S1210" s="52"/>
      <c r="T1210" s="52"/>
      <c r="U1210" s="52"/>
    </row>
    <row r="1211" spans="1:21" ht="27.6" x14ac:dyDescent="0.3">
      <c r="A1211" s="52">
        <f>MAX($A$2:A1210)+1</f>
        <v>729</v>
      </c>
      <c r="B1211" s="53" t="s">
        <v>828</v>
      </c>
      <c r="C1211" s="60" t="s">
        <v>829</v>
      </c>
      <c r="D1211" s="60" t="str">
        <f t="shared" si="36"/>
        <v xml:space="preserve">Начальник отдела </v>
      </c>
      <c r="E1211" s="60" t="str">
        <f t="shared" si="37"/>
        <v>20230263</v>
      </c>
      <c r="F1211" s="55" t="s">
        <v>205</v>
      </c>
      <c r="G1211" s="55"/>
      <c r="H1211" s="55"/>
      <c r="I1211" s="55"/>
      <c r="J1211" s="55"/>
      <c r="K1211" s="55"/>
      <c r="L1211" s="56"/>
      <c r="M1211" s="57">
        <v>1</v>
      </c>
      <c r="N1211" s="59">
        <v>45622</v>
      </c>
      <c r="O1211" s="58">
        <f>IF(F1211=$P$1,DATE(YEAR(N1211)+1,MONTH(N1211),DAY(N1211)),IF(F1211=$Q$1,DATE(YEAR(N1211)+1,MONTH(N1211),DAY(N1211)),IF(F1211=$R$1,DATE(YEAR(N1211)+3,MONTH(N1211),DAY(N1211)),IF(F1211=$S$1,DATE(YEAR(N1211)+1,MONTH(N1211),DAY(N1211)),IF(F1211=$T$1,DATE(YEAR(N1211)+1,MONTH(N1211),DAY(N1211)),IF(F1211=$U$1,DATE(YEAR(N1211)+1,MONTH(N1211),DAY(N1211)),IF(F1211="ЭМИ ПЧ 50",DATE(YEAR(N1211)+3,MONTH(N1211),DAY(N1211)),"ошибка")))))))</f>
        <v>45987</v>
      </c>
      <c r="P1211" s="52">
        <v>1</v>
      </c>
      <c r="Q1211" s="52"/>
      <c r="R1211" s="52"/>
      <c r="S1211" s="52"/>
      <c r="T1211" s="52"/>
      <c r="U1211" s="52"/>
    </row>
    <row r="1212" spans="1:21" ht="27.6" x14ac:dyDescent="0.3">
      <c r="A1212" s="52">
        <f>MAX($A$2:A1211)+1</f>
        <v>730</v>
      </c>
      <c r="B1212" s="53" t="s">
        <v>828</v>
      </c>
      <c r="C1212" s="60" t="s">
        <v>830</v>
      </c>
      <c r="D1212" s="60" t="str">
        <f t="shared" si="36"/>
        <v>Ведущий специалист</v>
      </c>
      <c r="E1212" s="60" t="str">
        <f t="shared" si="37"/>
        <v>20230264</v>
      </c>
      <c r="F1212" s="55" t="s">
        <v>205</v>
      </c>
      <c r="G1212" s="55"/>
      <c r="H1212" s="55"/>
      <c r="I1212" s="55"/>
      <c r="J1212" s="55"/>
      <c r="K1212" s="55"/>
      <c r="L1212" s="56"/>
      <c r="M1212" s="57">
        <v>1</v>
      </c>
      <c r="N1212" s="58">
        <v>45622</v>
      </c>
      <c r="O1212" s="58">
        <f>IF(F1212=$P$1,DATE(YEAR(N1212)+1,MONTH(N1212),DAY(N1212)),IF(F1212=$Q$1,DATE(YEAR(N1212)+1,MONTH(N1212),DAY(N1212)),IF(F1212=$R$1,DATE(YEAR(N1212)+3,MONTH(N1212),DAY(N1212)),IF(F1212=$S$1,DATE(YEAR(N1212)+1,MONTH(N1212),DAY(N1212)),IF(F1212=$T$1,DATE(YEAR(N1212)+1,MONTH(N1212),DAY(N1212)),IF(F1212=$U$1,DATE(YEAR(N1212)+1,MONTH(N1212),DAY(N1212)),IF(F1212="ЭМИ ПЧ 50",DATE(YEAR(N1212)+3,MONTH(N1212),DAY(N1212)),"ошибка")))))))</f>
        <v>45987</v>
      </c>
      <c r="P1212" s="52">
        <v>1</v>
      </c>
      <c r="Q1212" s="52"/>
      <c r="R1212" s="52"/>
      <c r="S1212" s="52"/>
      <c r="T1212" s="52"/>
      <c r="U1212" s="52"/>
    </row>
    <row r="1213" spans="1:21" ht="27.6" x14ac:dyDescent="0.3">
      <c r="A1213" s="52">
        <f>MAX($A$2:A1212)+1</f>
        <v>731</v>
      </c>
      <c r="B1213" s="53" t="s">
        <v>828</v>
      </c>
      <c r="C1213" s="60" t="s">
        <v>831</v>
      </c>
      <c r="D1213" s="60" t="str">
        <f t="shared" si="36"/>
        <v>Ведущий специалист</v>
      </c>
      <c r="E1213" s="60" t="str">
        <f t="shared" si="37"/>
        <v>20230265</v>
      </c>
      <c r="F1213" s="55" t="s">
        <v>205</v>
      </c>
      <c r="G1213" s="55"/>
      <c r="H1213" s="55"/>
      <c r="I1213" s="55"/>
      <c r="J1213" s="55"/>
      <c r="K1213" s="55"/>
      <c r="L1213" s="56"/>
      <c r="M1213" s="57">
        <v>1</v>
      </c>
      <c r="N1213" s="59">
        <v>45622</v>
      </c>
      <c r="O1213" s="58">
        <f>IF(F1213=$P$1,DATE(YEAR(N1213)+1,MONTH(N1213),DAY(N1213)),IF(F1213=$Q$1,DATE(YEAR(N1213)+1,MONTH(N1213),DAY(N1213)),IF(F1213=$R$1,DATE(YEAR(N1213)+3,MONTH(N1213),DAY(N1213)),IF(F1213=$S$1,DATE(YEAR(N1213)+1,MONTH(N1213),DAY(N1213)),IF(F1213=$T$1,DATE(YEAR(N1213)+1,MONTH(N1213),DAY(N1213)),IF(F1213=$U$1,DATE(YEAR(N1213)+1,MONTH(N1213),DAY(N1213)),IF(F1213="ЭМИ ПЧ 50",DATE(YEAR(N1213)+3,MONTH(N1213),DAY(N1213)),"ошибка")))))))</f>
        <v>45987</v>
      </c>
      <c r="P1213" s="52">
        <v>1</v>
      </c>
      <c r="Q1213" s="52"/>
      <c r="R1213" s="52"/>
      <c r="S1213" s="52"/>
      <c r="T1213" s="52"/>
      <c r="U1213" s="52"/>
    </row>
    <row r="1214" spans="1:21" ht="41.4" x14ac:dyDescent="0.3">
      <c r="A1214" s="52">
        <f>MAX($A$2:A1213)+1</f>
        <v>732</v>
      </c>
      <c r="B1214" s="53" t="s">
        <v>828</v>
      </c>
      <c r="C1214" s="60" t="s">
        <v>832</v>
      </c>
      <c r="D1214" s="60" t="str">
        <f t="shared" si="36"/>
        <v>Ведущий специалист (Калининград)</v>
      </c>
      <c r="E1214" s="60" t="str">
        <f t="shared" si="37"/>
        <v>20230262</v>
      </c>
      <c r="F1214" s="55" t="s">
        <v>205</v>
      </c>
      <c r="G1214" s="55"/>
      <c r="H1214" s="55"/>
      <c r="I1214" s="55"/>
      <c r="J1214" s="55"/>
      <c r="K1214" s="55"/>
      <c r="L1214" s="56"/>
      <c r="M1214" s="57">
        <v>1</v>
      </c>
      <c r="N1214" s="58">
        <v>45622</v>
      </c>
      <c r="O1214" s="58">
        <f>IF(F1214=$P$1,DATE(YEAR(N1214)+1,MONTH(N1214),DAY(N1214)),IF(F1214=$Q$1,DATE(YEAR(N1214)+1,MONTH(N1214),DAY(N1214)),IF(F1214=$R$1,DATE(YEAR(N1214)+3,MONTH(N1214),DAY(N1214)),IF(F1214=$S$1,DATE(YEAR(N1214)+1,MONTH(N1214),DAY(N1214)),IF(F1214=$T$1,DATE(YEAR(N1214)+1,MONTH(N1214),DAY(N1214)),IF(F1214=$U$1,DATE(YEAR(N1214)+1,MONTH(N1214),DAY(N1214)),IF(F1214="ЭМИ ПЧ 50",DATE(YEAR(N1214)+3,MONTH(N1214),DAY(N1214)),"ошибка")))))))</f>
        <v>45987</v>
      </c>
      <c r="P1214" s="52">
        <v>1</v>
      </c>
      <c r="Q1214" s="52"/>
      <c r="R1214" s="52"/>
      <c r="S1214" s="52"/>
      <c r="T1214" s="52"/>
      <c r="U1214" s="52"/>
    </row>
    <row r="1215" spans="1:21" x14ac:dyDescent="0.3">
      <c r="A1215" s="101">
        <f>MAX($A$2:A1214)+1</f>
        <v>733</v>
      </c>
      <c r="B1215" s="102" t="s">
        <v>828</v>
      </c>
      <c r="C1215" s="103" t="s">
        <v>833</v>
      </c>
      <c r="D1215" s="60" t="str">
        <f t="shared" si="36"/>
        <v xml:space="preserve">Ведущий специалист </v>
      </c>
      <c r="E1215" s="60" t="str">
        <f t="shared" si="37"/>
        <v>20240061</v>
      </c>
      <c r="F1215" s="55" t="s">
        <v>205</v>
      </c>
      <c r="G1215" s="55"/>
      <c r="H1215" s="55"/>
      <c r="I1215" s="55"/>
      <c r="J1215" s="55"/>
      <c r="K1215" s="55"/>
      <c r="L1215" s="56"/>
      <c r="M1215" s="57">
        <v>1</v>
      </c>
      <c r="N1215" s="59">
        <v>45622</v>
      </c>
      <c r="O1215" s="58">
        <f>IF(F1215=$P$1,DATE(YEAR(N1215)+1,MONTH(N1215),DAY(N1215)),IF(F1215=$Q$1,DATE(YEAR(N1215)+1,MONTH(N1215),DAY(N1215)),IF(F1215=$R$1,DATE(YEAR(N1215)+3,MONTH(N1215),DAY(N1215)),IF(F1215=$S$1,DATE(YEAR(N1215)+1,MONTH(N1215),DAY(N1215)),IF(F1215=$T$1,DATE(YEAR(N1215)+1,MONTH(N1215),DAY(N1215)),IF(F1215=$U$1,DATE(YEAR(N1215)+1,MONTH(N1215),DAY(N1215)),IF(F1215="ЭМИ ПЧ 50",DATE(YEAR(N1215)+3,MONTH(N1215),DAY(N1215)),"ошибка")))))))</f>
        <v>45987</v>
      </c>
      <c r="P1215" s="52">
        <v>1</v>
      </c>
      <c r="Q1215" s="52">
        <v>1</v>
      </c>
      <c r="R1215" s="52">
        <v>1</v>
      </c>
      <c r="S1215" s="52"/>
      <c r="T1215" s="52"/>
      <c r="U1215" s="52"/>
    </row>
    <row r="1216" spans="1:21" x14ac:dyDescent="0.3">
      <c r="A1216" s="101"/>
      <c r="B1216" s="102"/>
      <c r="C1216" s="103"/>
      <c r="D1216" s="60" t="str">
        <f t="shared" si="36"/>
        <v xml:space="preserve">Ведущий специалист </v>
      </c>
      <c r="E1216" s="60" t="str">
        <f t="shared" si="37"/>
        <v>20240061</v>
      </c>
      <c r="F1216" s="55" t="s">
        <v>926</v>
      </c>
      <c r="G1216" s="55"/>
      <c r="H1216" s="55"/>
      <c r="I1216" s="55"/>
      <c r="J1216" s="55"/>
      <c r="K1216" s="55"/>
      <c r="L1216" s="56"/>
      <c r="M1216" s="57">
        <v>1</v>
      </c>
      <c r="N1216" s="58">
        <v>45622</v>
      </c>
      <c r="O1216" s="58">
        <f>IF(F1216=$P$1,DATE(YEAR(N1216)+1,MONTH(N1216),DAY(N1216)),IF(F1216=$Q$1,DATE(YEAR(N1216)+1,MONTH(N1216),DAY(N1216)),IF(F1216=$R$1,DATE(YEAR(N1216)+3,MONTH(N1216),DAY(N1216)),IF(F1216=$S$1,DATE(YEAR(N1216)+1,MONTH(N1216),DAY(N1216)),IF(F1216=$T$1,DATE(YEAR(N1216)+1,MONTH(N1216),DAY(N1216)),IF(F1216=$U$1,DATE(YEAR(N1216)+1,MONTH(N1216),DAY(N1216)),IF(F1216="ЭМИ ПЧ 50",DATE(YEAR(N1216)+3,MONTH(N1216),DAY(N1216)),"ошибка")))))))</f>
        <v>45987</v>
      </c>
      <c r="P1216" s="52"/>
      <c r="Q1216" s="52"/>
      <c r="R1216" s="52"/>
      <c r="S1216" s="52"/>
      <c r="T1216" s="52"/>
      <c r="U1216" s="52"/>
    </row>
    <row r="1217" spans="1:21" x14ac:dyDescent="0.3">
      <c r="A1217" s="101"/>
      <c r="B1217" s="102"/>
      <c r="C1217" s="103"/>
      <c r="D1217" s="60" t="str">
        <f t="shared" si="36"/>
        <v xml:space="preserve">Ведущий специалист </v>
      </c>
      <c r="E1217" s="60" t="str">
        <f t="shared" si="37"/>
        <v>20240061</v>
      </c>
      <c r="F1217" s="55" t="s">
        <v>9</v>
      </c>
      <c r="G1217" s="55"/>
      <c r="H1217" s="55"/>
      <c r="I1217" s="55"/>
      <c r="J1217" s="55"/>
      <c r="K1217" s="55"/>
      <c r="L1217" s="56"/>
      <c r="M1217" s="57">
        <v>1</v>
      </c>
      <c r="N1217" s="59">
        <v>45622</v>
      </c>
      <c r="O1217" s="58">
        <f>IF(F1217=$P$1,DATE(YEAR(N1217)+1,MONTH(N1217),DAY(N1217)),IF(F1217=$Q$1,DATE(YEAR(N1217)+1,MONTH(N1217),DAY(N1217)),IF(F1217=$R$1,DATE(YEAR(N1217)+3,MONTH(N1217),DAY(N1217)),IF(F1217=$S$1,DATE(YEAR(N1217)+1,MONTH(N1217),DAY(N1217)),IF(F1217=$T$1,DATE(YEAR(N1217)+1,MONTH(N1217),DAY(N1217)),IF(F1217=$U$1,DATE(YEAR(N1217)+1,MONTH(N1217),DAY(N1217)),IF(F1217="ЭМИ ПЧ 50",DATE(YEAR(N1217)+3,MONTH(N1217),DAY(N1217)),"ошибка")))))))</f>
        <v>46717</v>
      </c>
      <c r="P1217" s="52"/>
      <c r="Q1217" s="52"/>
      <c r="R1217" s="52"/>
      <c r="S1217" s="52"/>
      <c r="T1217" s="52"/>
      <c r="U1217" s="52"/>
    </row>
    <row r="1218" spans="1:21" ht="27.6" x14ac:dyDescent="0.3">
      <c r="A1218" s="52">
        <f>MAX($A$2:A1217)+1</f>
        <v>734</v>
      </c>
      <c r="B1218" s="54" t="s">
        <v>834</v>
      </c>
      <c r="C1218" s="54" t="s">
        <v>835</v>
      </c>
      <c r="D1218" s="54" t="str">
        <f t="shared" si="36"/>
        <v>Начальник отдела</v>
      </c>
      <c r="E1218" s="54" t="str">
        <f t="shared" si="37"/>
        <v>0000709</v>
      </c>
      <c r="F1218" s="55" t="s">
        <v>205</v>
      </c>
      <c r="G1218" s="55"/>
      <c r="H1218" s="55"/>
      <c r="I1218" s="55"/>
      <c r="J1218" s="55"/>
      <c r="K1218" s="55"/>
      <c r="L1218" s="56"/>
      <c r="M1218" s="57">
        <v>1</v>
      </c>
      <c r="N1218" s="58">
        <v>45622</v>
      </c>
      <c r="O1218" s="58">
        <f>IF(F1218=$P$1,DATE(YEAR(N1218)+1,MONTH(N1218),DAY(N1218)),IF(F1218=$Q$1,DATE(YEAR(N1218)+1,MONTH(N1218),DAY(N1218)),IF(F1218=$R$1,DATE(YEAR(N1218)+3,MONTH(N1218),DAY(N1218)),IF(F1218=$S$1,DATE(YEAR(N1218)+1,MONTH(N1218),DAY(N1218)),IF(F1218=$T$1,DATE(YEAR(N1218)+1,MONTH(N1218),DAY(N1218)),IF(F1218=$U$1,DATE(YEAR(N1218)+1,MONTH(N1218),DAY(N1218)),IF(F1218="ЭМИ ПЧ 50",DATE(YEAR(N1218)+3,MONTH(N1218),DAY(N1218)),"ошибка")))))))</f>
        <v>45987</v>
      </c>
      <c r="P1218" s="52">
        <v>1</v>
      </c>
      <c r="Q1218" s="52"/>
      <c r="R1218" s="52"/>
      <c r="S1218" s="52"/>
      <c r="T1218" s="52"/>
      <c r="U1218" s="52"/>
    </row>
    <row r="1219" spans="1:21" ht="27.6" x14ac:dyDescent="0.3">
      <c r="A1219" s="52">
        <f>MAX($A$2:A1218)+1</f>
        <v>735</v>
      </c>
      <c r="B1219" s="54" t="s">
        <v>834</v>
      </c>
      <c r="C1219" s="54" t="s">
        <v>836</v>
      </c>
      <c r="D1219" s="54" t="str">
        <f t="shared" si="36"/>
        <v>Заместитель начальника отдела</v>
      </c>
      <c r="E1219" s="54" t="str">
        <f t="shared" si="37"/>
        <v>130001</v>
      </c>
      <c r="F1219" s="55" t="s">
        <v>205</v>
      </c>
      <c r="G1219" s="55"/>
      <c r="H1219" s="55"/>
      <c r="I1219" s="55"/>
      <c r="J1219" s="55"/>
      <c r="K1219" s="55"/>
      <c r="L1219" s="56"/>
      <c r="M1219" s="57">
        <v>1</v>
      </c>
      <c r="N1219" s="59">
        <v>45622</v>
      </c>
      <c r="O1219" s="58">
        <f>IF(F1219=$P$1,DATE(YEAR(N1219)+1,MONTH(N1219),DAY(N1219)),IF(F1219=$Q$1,DATE(YEAR(N1219)+1,MONTH(N1219),DAY(N1219)),IF(F1219=$R$1,DATE(YEAR(N1219)+3,MONTH(N1219),DAY(N1219)),IF(F1219=$S$1,DATE(YEAR(N1219)+1,MONTH(N1219),DAY(N1219)),IF(F1219=$T$1,DATE(YEAR(N1219)+1,MONTH(N1219),DAY(N1219)),IF(F1219=$U$1,DATE(YEAR(N1219)+1,MONTH(N1219),DAY(N1219)),IF(F1219="ЭМИ ПЧ 50",DATE(YEAR(N1219)+3,MONTH(N1219),DAY(N1219)),"ошибка")))))))</f>
        <v>45987</v>
      </c>
      <c r="P1219" s="52">
        <v>1</v>
      </c>
      <c r="Q1219" s="52"/>
      <c r="R1219" s="52"/>
      <c r="S1219" s="52"/>
      <c r="T1219" s="52"/>
      <c r="U1219" s="52"/>
    </row>
    <row r="1220" spans="1:21" ht="27.6" x14ac:dyDescent="0.3">
      <c r="A1220" s="52">
        <f>MAX($A$2:A1219)+1</f>
        <v>736</v>
      </c>
      <c r="B1220" s="54" t="s">
        <v>834</v>
      </c>
      <c r="C1220" s="54" t="s">
        <v>837</v>
      </c>
      <c r="D1220" s="54" t="str">
        <f t="shared" si="36"/>
        <v>Заместитель начальника отдела</v>
      </c>
      <c r="E1220" s="54" t="str">
        <f t="shared" si="37"/>
        <v>0000710</v>
      </c>
      <c r="F1220" s="55" t="s">
        <v>205</v>
      </c>
      <c r="G1220" s="55"/>
      <c r="H1220" s="55"/>
      <c r="I1220" s="55"/>
      <c r="J1220" s="55"/>
      <c r="K1220" s="55"/>
      <c r="L1220" s="56"/>
      <c r="M1220" s="57">
        <v>1</v>
      </c>
      <c r="N1220" s="58">
        <v>45622</v>
      </c>
      <c r="O1220" s="58">
        <f>IF(F1220=$P$1,DATE(YEAR(N1220)+1,MONTH(N1220),DAY(N1220)),IF(F1220=$Q$1,DATE(YEAR(N1220)+1,MONTH(N1220),DAY(N1220)),IF(F1220=$R$1,DATE(YEAR(N1220)+3,MONTH(N1220),DAY(N1220)),IF(F1220=$S$1,DATE(YEAR(N1220)+1,MONTH(N1220),DAY(N1220)),IF(F1220=$T$1,DATE(YEAR(N1220)+1,MONTH(N1220),DAY(N1220)),IF(F1220=$U$1,DATE(YEAR(N1220)+1,MONTH(N1220),DAY(N1220)),IF(F1220="ЭМИ ПЧ 50",DATE(YEAR(N1220)+3,MONTH(N1220),DAY(N1220)),"ошибка")))))))</f>
        <v>45987</v>
      </c>
      <c r="P1220" s="52">
        <v>1</v>
      </c>
      <c r="Q1220" s="52"/>
      <c r="R1220" s="52"/>
      <c r="S1220" s="52"/>
      <c r="T1220" s="52"/>
      <c r="U1220" s="52"/>
    </row>
    <row r="1221" spans="1:21" ht="41.4" x14ac:dyDescent="0.3">
      <c r="A1221" s="52">
        <f>MAX($A$2:A1220)+1</f>
        <v>737</v>
      </c>
      <c r="B1221" s="53" t="s">
        <v>834</v>
      </c>
      <c r="C1221" s="60" t="s">
        <v>930</v>
      </c>
      <c r="D1221" s="60" t="str">
        <f t="shared" si="36"/>
        <v>Руководитель группы (КЗС: КПП №1, 2 этаж)</v>
      </c>
      <c r="E1221" s="60" t="str">
        <f t="shared" si="37"/>
        <v>20230266</v>
      </c>
      <c r="F1221" s="55" t="s">
        <v>205</v>
      </c>
      <c r="G1221" s="55"/>
      <c r="H1221" s="55"/>
      <c r="I1221" s="55"/>
      <c r="J1221" s="55"/>
      <c r="K1221" s="55"/>
      <c r="L1221" s="56"/>
      <c r="M1221" s="57">
        <v>1</v>
      </c>
      <c r="N1221" s="59">
        <v>45622</v>
      </c>
      <c r="O1221" s="58">
        <f>IF(F1221=$P$1,DATE(YEAR(N1221)+1,MONTH(N1221),DAY(N1221)),IF(F1221=$Q$1,DATE(YEAR(N1221)+1,MONTH(N1221),DAY(N1221)),IF(F1221=$R$1,DATE(YEAR(N1221)+3,MONTH(N1221),DAY(N1221)),IF(F1221=$S$1,DATE(YEAR(N1221)+1,MONTH(N1221),DAY(N1221)),IF(F1221=$T$1,DATE(YEAR(N1221)+1,MONTH(N1221),DAY(N1221)),IF(F1221=$U$1,DATE(YEAR(N1221)+1,MONTH(N1221),DAY(N1221)),IF(F1221="ЭМИ ПЧ 50",DATE(YEAR(N1221)+3,MONTH(N1221),DAY(N1221)),"ошибка")))))))</f>
        <v>45987</v>
      </c>
      <c r="P1221" s="52">
        <v>1</v>
      </c>
      <c r="Q1221" s="52"/>
      <c r="R1221" s="52"/>
      <c r="S1221" s="52"/>
      <c r="T1221" s="52"/>
      <c r="U1221" s="52"/>
    </row>
    <row r="1222" spans="1:21" ht="27.6" x14ac:dyDescent="0.3">
      <c r="A1222" s="52">
        <f>MAX($A$2:A1221)+1</f>
        <v>738</v>
      </c>
      <c r="B1222" s="54" t="s">
        <v>834</v>
      </c>
      <c r="C1222" s="54" t="s">
        <v>839</v>
      </c>
      <c r="D1222" s="54" t="str">
        <f t="shared" si="36"/>
        <v>Главный специалист</v>
      </c>
      <c r="E1222" s="54" t="str">
        <f t="shared" si="37"/>
        <v>09040006</v>
      </c>
      <c r="F1222" s="55" t="s">
        <v>205</v>
      </c>
      <c r="G1222" s="55"/>
      <c r="H1222" s="55"/>
      <c r="I1222" s="55"/>
      <c r="J1222" s="55"/>
      <c r="K1222" s="55"/>
      <c r="L1222" s="56"/>
      <c r="M1222" s="57">
        <v>1</v>
      </c>
      <c r="N1222" s="58">
        <v>45622</v>
      </c>
      <c r="O1222" s="58">
        <f>IF(F1222=$P$1,DATE(YEAR(N1222)+1,MONTH(N1222),DAY(N1222)),IF(F1222=$Q$1,DATE(YEAR(N1222)+1,MONTH(N1222),DAY(N1222)),IF(F1222=$R$1,DATE(YEAR(N1222)+3,MONTH(N1222),DAY(N1222)),IF(F1222=$S$1,DATE(YEAR(N1222)+1,MONTH(N1222),DAY(N1222)),IF(F1222=$T$1,DATE(YEAR(N1222)+1,MONTH(N1222),DAY(N1222)),IF(F1222=$U$1,DATE(YEAR(N1222)+1,MONTH(N1222),DAY(N1222)),IF(F1222="ЭМИ ПЧ 50",DATE(YEAR(N1222)+3,MONTH(N1222),DAY(N1222)),"ошибка")))))))</f>
        <v>45987</v>
      </c>
      <c r="P1222" s="52">
        <v>1</v>
      </c>
      <c r="Q1222" s="52"/>
      <c r="R1222" s="52"/>
      <c r="S1222" s="52"/>
      <c r="T1222" s="52"/>
      <c r="U1222" s="52"/>
    </row>
    <row r="1223" spans="1:21" ht="27.6" x14ac:dyDescent="0.3">
      <c r="A1223" s="52">
        <f>MAX($A$2:A1222)+1</f>
        <v>739</v>
      </c>
      <c r="B1223" s="54" t="s">
        <v>834</v>
      </c>
      <c r="C1223" s="54" t="s">
        <v>840</v>
      </c>
      <c r="D1223" s="54" t="str">
        <f t="shared" si="36"/>
        <v>Главный специалист</v>
      </c>
      <c r="E1223" s="54" t="str">
        <f t="shared" si="37"/>
        <v>09030012</v>
      </c>
      <c r="F1223" s="55" t="s">
        <v>205</v>
      </c>
      <c r="G1223" s="55"/>
      <c r="H1223" s="55"/>
      <c r="I1223" s="55"/>
      <c r="J1223" s="55"/>
      <c r="K1223" s="55"/>
      <c r="L1223" s="56"/>
      <c r="M1223" s="57">
        <v>1</v>
      </c>
      <c r="N1223" s="59">
        <v>45622</v>
      </c>
      <c r="O1223" s="58">
        <f>IF(F1223=$P$1,DATE(YEAR(N1223)+1,MONTH(N1223),DAY(N1223)),IF(F1223=$Q$1,DATE(YEAR(N1223)+1,MONTH(N1223),DAY(N1223)),IF(F1223=$R$1,DATE(YEAR(N1223)+3,MONTH(N1223),DAY(N1223)),IF(F1223=$S$1,DATE(YEAR(N1223)+1,MONTH(N1223),DAY(N1223)),IF(F1223=$T$1,DATE(YEAR(N1223)+1,MONTH(N1223),DAY(N1223)),IF(F1223=$U$1,DATE(YEAR(N1223)+1,MONTH(N1223),DAY(N1223)),IF(F1223="ЭМИ ПЧ 50",DATE(YEAR(N1223)+3,MONTH(N1223),DAY(N1223)),"ошибка")))))))</f>
        <v>45987</v>
      </c>
      <c r="P1223" s="52">
        <v>1</v>
      </c>
      <c r="Q1223" s="52"/>
      <c r="R1223" s="52"/>
      <c r="S1223" s="52"/>
      <c r="T1223" s="52"/>
      <c r="U1223" s="52"/>
    </row>
    <row r="1224" spans="1:21" ht="41.4" x14ac:dyDescent="0.3">
      <c r="A1224" s="52">
        <f>MAX($A$2:A1223)+1</f>
        <v>740</v>
      </c>
      <c r="B1224" s="53" t="s">
        <v>834</v>
      </c>
      <c r="C1224" s="60" t="s">
        <v>932</v>
      </c>
      <c r="D1224" s="60" t="str">
        <f t="shared" si="36"/>
        <v>Главный специалист (КЗС: КПП №1, 2 этаж)</v>
      </c>
      <c r="E1224" s="60" t="str">
        <f t="shared" si="37"/>
        <v>130013</v>
      </c>
      <c r="F1224" s="55" t="s">
        <v>205</v>
      </c>
      <c r="G1224" s="55"/>
      <c r="H1224" s="55"/>
      <c r="I1224" s="55"/>
      <c r="J1224" s="55"/>
      <c r="K1224" s="55"/>
      <c r="L1224" s="56"/>
      <c r="M1224" s="57">
        <v>1</v>
      </c>
      <c r="N1224" s="58">
        <v>45622</v>
      </c>
      <c r="O1224" s="58">
        <f>IF(F1224=$P$1,DATE(YEAR(N1224)+1,MONTH(N1224),DAY(N1224)),IF(F1224=$Q$1,DATE(YEAR(N1224)+1,MONTH(N1224),DAY(N1224)),IF(F1224=$R$1,DATE(YEAR(N1224)+3,MONTH(N1224),DAY(N1224)),IF(F1224=$S$1,DATE(YEAR(N1224)+1,MONTH(N1224),DAY(N1224)),IF(F1224=$T$1,DATE(YEAR(N1224)+1,MONTH(N1224),DAY(N1224)),IF(F1224=$U$1,DATE(YEAR(N1224)+1,MONTH(N1224),DAY(N1224)),IF(F1224="ЭМИ ПЧ 50",DATE(YEAR(N1224)+3,MONTH(N1224),DAY(N1224)),"ошибка")))))))</f>
        <v>45987</v>
      </c>
      <c r="P1224" s="52">
        <v>1</v>
      </c>
      <c r="Q1224" s="52"/>
      <c r="R1224" s="52"/>
      <c r="S1224" s="52"/>
      <c r="T1224" s="52"/>
      <c r="U1224" s="52"/>
    </row>
    <row r="1225" spans="1:21" x14ac:dyDescent="0.3">
      <c r="A1225" s="101">
        <f>MAX($A$2:A1224)+1</f>
        <v>741</v>
      </c>
      <c r="B1225" s="102" t="s">
        <v>834</v>
      </c>
      <c r="C1225" s="103" t="s">
        <v>842</v>
      </c>
      <c r="D1225" s="60" t="str">
        <f t="shared" si="36"/>
        <v xml:space="preserve">Главный специалист </v>
      </c>
      <c r="E1225" s="60" t="str">
        <f t="shared" si="37"/>
        <v>20240239</v>
      </c>
      <c r="F1225" s="55" t="s">
        <v>205</v>
      </c>
      <c r="G1225" s="55"/>
      <c r="H1225" s="55"/>
      <c r="I1225" s="55"/>
      <c r="J1225" s="55"/>
      <c r="K1225" s="55"/>
      <c r="L1225" s="56"/>
      <c r="M1225" s="57">
        <v>1</v>
      </c>
      <c r="N1225" s="59">
        <v>45622</v>
      </c>
      <c r="O1225" s="58">
        <f>IF(F1225=$P$1,DATE(YEAR(N1225)+1,MONTH(N1225),DAY(N1225)),IF(F1225=$Q$1,DATE(YEAR(N1225)+1,MONTH(N1225),DAY(N1225)),IF(F1225=$R$1,DATE(YEAR(N1225)+3,MONTH(N1225),DAY(N1225)),IF(F1225=$S$1,DATE(YEAR(N1225)+1,MONTH(N1225),DAY(N1225)),IF(F1225=$T$1,DATE(YEAR(N1225)+1,MONTH(N1225),DAY(N1225)),IF(F1225=$U$1,DATE(YEAR(N1225)+1,MONTH(N1225),DAY(N1225)),IF(F1225="ЭМИ ПЧ 50",DATE(YEAR(N1225)+3,MONTH(N1225),DAY(N1225)),"ошибка")))))))</f>
        <v>45987</v>
      </c>
      <c r="P1225" s="52">
        <v>1</v>
      </c>
      <c r="Q1225" s="52">
        <v>1</v>
      </c>
      <c r="R1225" s="52">
        <v>1</v>
      </c>
      <c r="S1225" s="52"/>
      <c r="T1225" s="52"/>
      <c r="U1225" s="52"/>
    </row>
    <row r="1226" spans="1:21" x14ac:dyDescent="0.3">
      <c r="A1226" s="101"/>
      <c r="B1226" s="102"/>
      <c r="C1226" s="103"/>
      <c r="D1226" s="60" t="str">
        <f t="shared" ref="D1226:D1289" si="38">IF(IFERROR(MID(C1226,1,SEARCH(CHAR(10),C1226,1)-1),0)=0,D1225,MID(C1226,1,SEARCH(CHAR(10),C1226,1)-1))</f>
        <v xml:space="preserve">Главный специалист </v>
      </c>
      <c r="E1226" s="60" t="str">
        <f t="shared" ref="E1226:E1289" si="39">IF(IFERROR(MID(C1226,SEARCH(CHAR(10),C1226,1)+1,LEN(C1226)-LEN(D1226)),0)=0,E1225,MID(C1226,SEARCH(CHAR(10),C1226,1)+1,LEN(C1226)-LEN(D1226)))</f>
        <v>20240239</v>
      </c>
      <c r="F1226" s="55" t="s">
        <v>926</v>
      </c>
      <c r="G1226" s="55"/>
      <c r="H1226" s="55"/>
      <c r="I1226" s="55"/>
      <c r="J1226" s="55"/>
      <c r="K1226" s="55"/>
      <c r="L1226" s="56"/>
      <c r="M1226" s="57">
        <v>1</v>
      </c>
      <c r="N1226" s="58">
        <v>45622</v>
      </c>
      <c r="O1226" s="58">
        <f>IF(F1226=$P$1,DATE(YEAR(N1226)+1,MONTH(N1226),DAY(N1226)),IF(F1226=$Q$1,DATE(YEAR(N1226)+1,MONTH(N1226),DAY(N1226)),IF(F1226=$R$1,DATE(YEAR(N1226)+3,MONTH(N1226),DAY(N1226)),IF(F1226=$S$1,DATE(YEAR(N1226)+1,MONTH(N1226),DAY(N1226)),IF(F1226=$T$1,DATE(YEAR(N1226)+1,MONTH(N1226),DAY(N1226)),IF(F1226=$U$1,DATE(YEAR(N1226)+1,MONTH(N1226),DAY(N1226)),IF(F1226="ЭМИ ПЧ 50",DATE(YEAR(N1226)+3,MONTH(N1226),DAY(N1226)),"ошибка")))))))</f>
        <v>45987</v>
      </c>
      <c r="P1226" s="52"/>
      <c r="Q1226" s="52"/>
      <c r="R1226" s="52"/>
      <c r="S1226" s="52"/>
      <c r="T1226" s="52"/>
      <c r="U1226" s="52"/>
    </row>
    <row r="1227" spans="1:21" x14ac:dyDescent="0.3">
      <c r="A1227" s="101"/>
      <c r="B1227" s="102"/>
      <c r="C1227" s="103"/>
      <c r="D1227" s="60" t="str">
        <f t="shared" si="38"/>
        <v xml:space="preserve">Главный специалист </v>
      </c>
      <c r="E1227" s="60" t="str">
        <f t="shared" si="39"/>
        <v>20240239</v>
      </c>
      <c r="F1227" s="55" t="s">
        <v>9</v>
      </c>
      <c r="G1227" s="55"/>
      <c r="H1227" s="55"/>
      <c r="I1227" s="55"/>
      <c r="J1227" s="55"/>
      <c r="K1227" s="55"/>
      <c r="L1227" s="56"/>
      <c r="M1227" s="57">
        <v>1</v>
      </c>
      <c r="N1227" s="59">
        <v>45622</v>
      </c>
      <c r="O1227" s="58">
        <f>IF(F1227=$P$1,DATE(YEAR(N1227)+1,MONTH(N1227),DAY(N1227)),IF(F1227=$Q$1,DATE(YEAR(N1227)+1,MONTH(N1227),DAY(N1227)),IF(F1227=$R$1,DATE(YEAR(N1227)+3,MONTH(N1227),DAY(N1227)),IF(F1227=$S$1,DATE(YEAR(N1227)+1,MONTH(N1227),DAY(N1227)),IF(F1227=$T$1,DATE(YEAR(N1227)+1,MONTH(N1227),DAY(N1227)),IF(F1227=$U$1,DATE(YEAR(N1227)+1,MONTH(N1227),DAY(N1227)),IF(F1227="ЭМИ ПЧ 50",DATE(YEAR(N1227)+3,MONTH(N1227),DAY(N1227)),"ошибка")))))))</f>
        <v>46717</v>
      </c>
      <c r="P1227" s="52"/>
      <c r="Q1227" s="52"/>
      <c r="R1227" s="52"/>
      <c r="S1227" s="52"/>
      <c r="T1227" s="52"/>
      <c r="U1227" s="52"/>
    </row>
    <row r="1228" spans="1:21" ht="41.4" x14ac:dyDescent="0.3">
      <c r="A1228" s="52">
        <f>MAX($A$2:A1227)+1</f>
        <v>742</v>
      </c>
      <c r="B1228" s="53" t="s">
        <v>834</v>
      </c>
      <c r="C1228" s="60" t="s">
        <v>931</v>
      </c>
      <c r="D1228" s="60" t="str">
        <f t="shared" si="38"/>
        <v>Ведущий специалист (КЗС: КПП №1, 2 этаж)</v>
      </c>
      <c r="E1228" s="60" t="str">
        <f t="shared" si="39"/>
        <v>20230273</v>
      </c>
      <c r="F1228" s="55" t="s">
        <v>205</v>
      </c>
      <c r="G1228" s="55"/>
      <c r="H1228" s="55"/>
      <c r="I1228" s="55"/>
      <c r="J1228" s="55"/>
      <c r="K1228" s="55"/>
      <c r="L1228" s="56"/>
      <c r="M1228" s="57">
        <v>1</v>
      </c>
      <c r="N1228" s="58">
        <v>45622</v>
      </c>
      <c r="O1228" s="58">
        <f>IF(F1228=$P$1,DATE(YEAR(N1228)+1,MONTH(N1228),DAY(N1228)),IF(F1228=$Q$1,DATE(YEAR(N1228)+1,MONTH(N1228),DAY(N1228)),IF(F1228=$R$1,DATE(YEAR(N1228)+3,MONTH(N1228),DAY(N1228)),IF(F1228=$S$1,DATE(YEAR(N1228)+1,MONTH(N1228),DAY(N1228)),IF(F1228=$T$1,DATE(YEAR(N1228)+1,MONTH(N1228),DAY(N1228)),IF(F1228=$U$1,DATE(YEAR(N1228)+1,MONTH(N1228),DAY(N1228)),IF(F1228="ЭМИ ПЧ 50",DATE(YEAR(N1228)+3,MONTH(N1228),DAY(N1228)),"ошибка")))))))</f>
        <v>45987</v>
      </c>
      <c r="P1228" s="52">
        <v>1</v>
      </c>
      <c r="Q1228" s="52"/>
      <c r="R1228" s="52"/>
      <c r="S1228" s="52"/>
      <c r="T1228" s="52"/>
      <c r="U1228" s="52"/>
    </row>
    <row r="1229" spans="1:21" x14ac:dyDescent="0.3">
      <c r="A1229" s="101">
        <f>MAX($A$2:A1228)+1</f>
        <v>743</v>
      </c>
      <c r="B1229" s="102" t="s">
        <v>834</v>
      </c>
      <c r="C1229" s="103" t="s">
        <v>844</v>
      </c>
      <c r="D1229" s="60" t="str">
        <f t="shared" si="38"/>
        <v xml:space="preserve">Ведущий специалист </v>
      </c>
      <c r="E1229" s="60" t="str">
        <f t="shared" si="39"/>
        <v>20240062</v>
      </c>
      <c r="F1229" s="55" t="s">
        <v>205</v>
      </c>
      <c r="G1229" s="55"/>
      <c r="H1229" s="55"/>
      <c r="I1229" s="55"/>
      <c r="J1229" s="55"/>
      <c r="K1229" s="55"/>
      <c r="L1229" s="56"/>
      <c r="M1229" s="57">
        <v>1</v>
      </c>
      <c r="N1229" s="59">
        <v>45622</v>
      </c>
      <c r="O1229" s="58">
        <f>IF(F1229=$P$1,DATE(YEAR(N1229)+1,MONTH(N1229),DAY(N1229)),IF(F1229=$Q$1,DATE(YEAR(N1229)+1,MONTH(N1229),DAY(N1229)),IF(F1229=$R$1,DATE(YEAR(N1229)+3,MONTH(N1229),DAY(N1229)),IF(F1229=$S$1,DATE(YEAR(N1229)+1,MONTH(N1229),DAY(N1229)),IF(F1229=$T$1,DATE(YEAR(N1229)+1,MONTH(N1229),DAY(N1229)),IF(F1229=$U$1,DATE(YEAR(N1229)+1,MONTH(N1229),DAY(N1229)),IF(F1229="ЭМИ ПЧ 50",DATE(YEAR(N1229)+3,MONTH(N1229),DAY(N1229)),"ошибка")))))))</f>
        <v>45987</v>
      </c>
      <c r="P1229" s="52">
        <v>1</v>
      </c>
      <c r="Q1229" s="52">
        <v>1</v>
      </c>
      <c r="R1229" s="52">
        <v>1</v>
      </c>
      <c r="S1229" s="52"/>
      <c r="T1229" s="52"/>
      <c r="U1229" s="52"/>
    </row>
    <row r="1230" spans="1:21" x14ac:dyDescent="0.3">
      <c r="A1230" s="101"/>
      <c r="B1230" s="102"/>
      <c r="C1230" s="103"/>
      <c r="D1230" s="60" t="str">
        <f t="shared" si="38"/>
        <v xml:space="preserve">Ведущий специалист </v>
      </c>
      <c r="E1230" s="60" t="str">
        <f t="shared" si="39"/>
        <v>20240062</v>
      </c>
      <c r="F1230" s="55" t="s">
        <v>926</v>
      </c>
      <c r="G1230" s="55"/>
      <c r="H1230" s="55"/>
      <c r="I1230" s="55"/>
      <c r="J1230" s="55"/>
      <c r="K1230" s="55"/>
      <c r="L1230" s="56"/>
      <c r="M1230" s="57">
        <v>1</v>
      </c>
      <c r="N1230" s="58">
        <v>45622</v>
      </c>
      <c r="O1230" s="58">
        <f>IF(F1230=$P$1,DATE(YEAR(N1230)+1,MONTH(N1230),DAY(N1230)),IF(F1230=$Q$1,DATE(YEAR(N1230)+1,MONTH(N1230),DAY(N1230)),IF(F1230=$R$1,DATE(YEAR(N1230)+3,MONTH(N1230),DAY(N1230)),IF(F1230=$S$1,DATE(YEAR(N1230)+1,MONTH(N1230),DAY(N1230)),IF(F1230=$T$1,DATE(YEAR(N1230)+1,MONTH(N1230),DAY(N1230)),IF(F1230=$U$1,DATE(YEAR(N1230)+1,MONTH(N1230),DAY(N1230)),IF(F1230="ЭМИ ПЧ 50",DATE(YEAR(N1230)+3,MONTH(N1230),DAY(N1230)),"ошибка")))))))</f>
        <v>45987</v>
      </c>
      <c r="P1230" s="52"/>
      <c r="Q1230" s="52"/>
      <c r="R1230" s="52"/>
      <c r="S1230" s="52"/>
      <c r="T1230" s="52"/>
      <c r="U1230" s="52"/>
    </row>
    <row r="1231" spans="1:21" x14ac:dyDescent="0.3">
      <c r="A1231" s="101"/>
      <c r="B1231" s="102"/>
      <c r="C1231" s="103"/>
      <c r="D1231" s="60" t="str">
        <f t="shared" si="38"/>
        <v xml:space="preserve">Ведущий специалист </v>
      </c>
      <c r="E1231" s="60" t="str">
        <f t="shared" si="39"/>
        <v>20240062</v>
      </c>
      <c r="F1231" s="55" t="s">
        <v>9</v>
      </c>
      <c r="G1231" s="55"/>
      <c r="H1231" s="55"/>
      <c r="I1231" s="55"/>
      <c r="J1231" s="55"/>
      <c r="K1231" s="55"/>
      <c r="L1231" s="56"/>
      <c r="M1231" s="57">
        <v>1</v>
      </c>
      <c r="N1231" s="59">
        <v>45622</v>
      </c>
      <c r="O1231" s="58">
        <f>IF(F1231=$P$1,DATE(YEAR(N1231)+1,MONTH(N1231),DAY(N1231)),IF(F1231=$Q$1,DATE(YEAR(N1231)+1,MONTH(N1231),DAY(N1231)),IF(F1231=$R$1,DATE(YEAR(N1231)+3,MONTH(N1231),DAY(N1231)),IF(F1231=$S$1,DATE(YEAR(N1231)+1,MONTH(N1231),DAY(N1231)),IF(F1231=$T$1,DATE(YEAR(N1231)+1,MONTH(N1231),DAY(N1231)),IF(F1231=$U$1,DATE(YEAR(N1231)+1,MONTH(N1231),DAY(N1231)),IF(F1231="ЭМИ ПЧ 50",DATE(YEAR(N1231)+3,MONTH(N1231),DAY(N1231)),"ошибка")))))))</f>
        <v>46717</v>
      </c>
      <c r="P1231" s="52"/>
      <c r="Q1231" s="52"/>
      <c r="R1231" s="52"/>
      <c r="S1231" s="52"/>
      <c r="T1231" s="52"/>
      <c r="U1231" s="52"/>
    </row>
    <row r="1232" spans="1:21" ht="27.6" x14ac:dyDescent="0.3">
      <c r="A1232" s="52">
        <f>MAX($A$2:A1231)+1</f>
        <v>744</v>
      </c>
      <c r="B1232" s="54" t="s">
        <v>834</v>
      </c>
      <c r="C1232" s="54" t="s">
        <v>845</v>
      </c>
      <c r="D1232" s="54" t="str">
        <f t="shared" si="38"/>
        <v>Специалист</v>
      </c>
      <c r="E1232" s="54" t="str">
        <f t="shared" si="39"/>
        <v>130002</v>
      </c>
      <c r="F1232" s="55" t="s">
        <v>205</v>
      </c>
      <c r="G1232" s="55"/>
      <c r="H1232" s="55"/>
      <c r="I1232" s="55"/>
      <c r="J1232" s="55"/>
      <c r="K1232" s="55"/>
      <c r="L1232" s="56"/>
      <c r="M1232" s="57">
        <v>1</v>
      </c>
      <c r="N1232" s="58">
        <v>45622</v>
      </c>
      <c r="O1232" s="58">
        <f>IF(F1232=$P$1,DATE(YEAR(N1232)+1,MONTH(N1232),DAY(N1232)),IF(F1232=$Q$1,DATE(YEAR(N1232)+1,MONTH(N1232),DAY(N1232)),IF(F1232=$R$1,DATE(YEAR(N1232)+3,MONTH(N1232),DAY(N1232)),IF(F1232=$S$1,DATE(YEAR(N1232)+1,MONTH(N1232),DAY(N1232)),IF(F1232=$T$1,DATE(YEAR(N1232)+1,MONTH(N1232),DAY(N1232)),IF(F1232=$U$1,DATE(YEAR(N1232)+1,MONTH(N1232),DAY(N1232)),IF(F1232="ЭМИ ПЧ 50",DATE(YEAR(N1232)+3,MONTH(N1232),DAY(N1232)),"ошибка")))))))</f>
        <v>45987</v>
      </c>
      <c r="P1232" s="52">
        <v>1</v>
      </c>
      <c r="Q1232" s="52"/>
      <c r="R1232" s="52"/>
      <c r="S1232" s="52"/>
      <c r="T1232" s="52"/>
      <c r="U1232" s="52"/>
    </row>
    <row r="1233" spans="1:21" ht="27.6" x14ac:dyDescent="0.3">
      <c r="A1233" s="52">
        <f>MAX($A$2:A1232)+1</f>
        <v>745</v>
      </c>
      <c r="B1233" s="54" t="s">
        <v>834</v>
      </c>
      <c r="C1233" s="54" t="s">
        <v>846</v>
      </c>
      <c r="D1233" s="54" t="str">
        <f t="shared" si="38"/>
        <v>Специалист</v>
      </c>
      <c r="E1233" s="54" t="str">
        <f t="shared" si="39"/>
        <v>130003</v>
      </c>
      <c r="F1233" s="55" t="s">
        <v>205</v>
      </c>
      <c r="G1233" s="55"/>
      <c r="H1233" s="55"/>
      <c r="I1233" s="55"/>
      <c r="J1233" s="55"/>
      <c r="K1233" s="55"/>
      <c r="L1233" s="56"/>
      <c r="M1233" s="57">
        <v>1</v>
      </c>
      <c r="N1233" s="59">
        <v>45622</v>
      </c>
      <c r="O1233" s="58">
        <f>IF(F1233=$P$1,DATE(YEAR(N1233)+1,MONTH(N1233),DAY(N1233)),IF(F1233=$Q$1,DATE(YEAR(N1233)+1,MONTH(N1233),DAY(N1233)),IF(F1233=$R$1,DATE(YEAR(N1233)+3,MONTH(N1233),DAY(N1233)),IF(F1233=$S$1,DATE(YEAR(N1233)+1,MONTH(N1233),DAY(N1233)),IF(F1233=$T$1,DATE(YEAR(N1233)+1,MONTH(N1233),DAY(N1233)),IF(F1233=$U$1,DATE(YEAR(N1233)+1,MONTH(N1233),DAY(N1233)),IF(F1233="ЭМИ ПЧ 50",DATE(YEAR(N1233)+3,MONTH(N1233),DAY(N1233)),"ошибка")))))))</f>
        <v>45987</v>
      </c>
      <c r="P1233" s="52">
        <v>1</v>
      </c>
      <c r="Q1233" s="52"/>
      <c r="R1233" s="52"/>
      <c r="S1233" s="52"/>
      <c r="T1233" s="52"/>
      <c r="U1233" s="52"/>
    </row>
    <row r="1234" spans="1:21" ht="27.6" x14ac:dyDescent="0.3">
      <c r="A1234" s="52">
        <f>MAX($A$2:A1233)+1</f>
        <v>746</v>
      </c>
      <c r="B1234" s="54" t="s">
        <v>834</v>
      </c>
      <c r="C1234" s="54" t="s">
        <v>847</v>
      </c>
      <c r="D1234" s="54" t="str">
        <f t="shared" si="38"/>
        <v>Специалист</v>
      </c>
      <c r="E1234" s="54" t="str">
        <f t="shared" si="39"/>
        <v>130004</v>
      </c>
      <c r="F1234" s="55" t="s">
        <v>205</v>
      </c>
      <c r="G1234" s="55"/>
      <c r="H1234" s="55"/>
      <c r="I1234" s="55"/>
      <c r="J1234" s="55"/>
      <c r="K1234" s="55"/>
      <c r="L1234" s="56"/>
      <c r="M1234" s="57">
        <v>1</v>
      </c>
      <c r="N1234" s="58">
        <v>45622</v>
      </c>
      <c r="O1234" s="58">
        <f>IF(F1234=$P$1,DATE(YEAR(N1234)+1,MONTH(N1234),DAY(N1234)),IF(F1234=$Q$1,DATE(YEAR(N1234)+1,MONTH(N1234),DAY(N1234)),IF(F1234=$R$1,DATE(YEAR(N1234)+3,MONTH(N1234),DAY(N1234)),IF(F1234=$S$1,DATE(YEAR(N1234)+1,MONTH(N1234),DAY(N1234)),IF(F1234=$T$1,DATE(YEAR(N1234)+1,MONTH(N1234),DAY(N1234)),IF(F1234=$U$1,DATE(YEAR(N1234)+1,MONTH(N1234),DAY(N1234)),IF(F1234="ЭМИ ПЧ 50",DATE(YEAR(N1234)+3,MONTH(N1234),DAY(N1234)),"ошибка")))))))</f>
        <v>45987</v>
      </c>
      <c r="P1234" s="52">
        <v>1</v>
      </c>
      <c r="Q1234" s="52"/>
      <c r="R1234" s="52"/>
      <c r="S1234" s="52"/>
      <c r="T1234" s="52"/>
      <c r="U1234" s="52"/>
    </row>
    <row r="1235" spans="1:21" ht="27.6" x14ac:dyDescent="0.3">
      <c r="A1235" s="52">
        <f>MAX($A$2:A1234)+1</f>
        <v>747</v>
      </c>
      <c r="B1235" s="54" t="s">
        <v>834</v>
      </c>
      <c r="C1235" s="54" t="s">
        <v>848</v>
      </c>
      <c r="D1235" s="54" t="str">
        <f t="shared" si="38"/>
        <v>Специалист</v>
      </c>
      <c r="E1235" s="54" t="str">
        <f t="shared" si="39"/>
        <v>130005</v>
      </c>
      <c r="F1235" s="55" t="s">
        <v>205</v>
      </c>
      <c r="G1235" s="55"/>
      <c r="H1235" s="55"/>
      <c r="I1235" s="55"/>
      <c r="J1235" s="55"/>
      <c r="K1235" s="55"/>
      <c r="L1235" s="56"/>
      <c r="M1235" s="57">
        <v>1</v>
      </c>
      <c r="N1235" s="59">
        <v>45622</v>
      </c>
      <c r="O1235" s="58">
        <f>IF(F1235=$P$1,DATE(YEAR(N1235)+1,MONTH(N1235),DAY(N1235)),IF(F1235=$Q$1,DATE(YEAR(N1235)+1,MONTH(N1235),DAY(N1235)),IF(F1235=$R$1,DATE(YEAR(N1235)+3,MONTH(N1235),DAY(N1235)),IF(F1235=$S$1,DATE(YEAR(N1235)+1,MONTH(N1235),DAY(N1235)),IF(F1235=$T$1,DATE(YEAR(N1235)+1,MONTH(N1235),DAY(N1235)),IF(F1235=$U$1,DATE(YEAR(N1235)+1,MONTH(N1235),DAY(N1235)),IF(F1235="ЭМИ ПЧ 50",DATE(YEAR(N1235)+3,MONTH(N1235),DAY(N1235)),"ошибка")))))))</f>
        <v>45987</v>
      </c>
      <c r="P1235" s="52">
        <v>1</v>
      </c>
      <c r="Q1235" s="52"/>
      <c r="R1235" s="52"/>
      <c r="S1235" s="52"/>
      <c r="T1235" s="52"/>
      <c r="U1235" s="52"/>
    </row>
    <row r="1236" spans="1:21" ht="27.6" x14ac:dyDescent="0.3">
      <c r="A1236" s="52">
        <f>MAX($A$2:A1235)+1</f>
        <v>748</v>
      </c>
      <c r="B1236" s="54" t="s">
        <v>834</v>
      </c>
      <c r="C1236" s="54" t="s">
        <v>849</v>
      </c>
      <c r="D1236" s="54" t="str">
        <f t="shared" si="38"/>
        <v>Специалист</v>
      </c>
      <c r="E1236" s="54" t="str">
        <f t="shared" si="39"/>
        <v>130006</v>
      </c>
      <c r="F1236" s="55" t="s">
        <v>205</v>
      </c>
      <c r="G1236" s="55"/>
      <c r="H1236" s="55"/>
      <c r="I1236" s="55"/>
      <c r="J1236" s="55"/>
      <c r="K1236" s="55"/>
      <c r="L1236" s="56"/>
      <c r="M1236" s="57">
        <v>1</v>
      </c>
      <c r="N1236" s="58">
        <v>45622</v>
      </c>
      <c r="O1236" s="58">
        <f>IF(F1236=$P$1,DATE(YEAR(N1236)+1,MONTH(N1236),DAY(N1236)),IF(F1236=$Q$1,DATE(YEAR(N1236)+1,MONTH(N1236),DAY(N1236)),IF(F1236=$R$1,DATE(YEAR(N1236)+3,MONTH(N1236),DAY(N1236)),IF(F1236=$S$1,DATE(YEAR(N1236)+1,MONTH(N1236),DAY(N1236)),IF(F1236=$T$1,DATE(YEAR(N1236)+1,MONTH(N1236),DAY(N1236)),IF(F1236=$U$1,DATE(YEAR(N1236)+1,MONTH(N1236),DAY(N1236)),IF(F1236="ЭМИ ПЧ 50",DATE(YEAR(N1236)+3,MONTH(N1236),DAY(N1236)),"ошибка")))))))</f>
        <v>45987</v>
      </c>
      <c r="P1236" s="52">
        <v>1</v>
      </c>
      <c r="Q1236" s="52"/>
      <c r="R1236" s="52"/>
      <c r="S1236" s="52"/>
      <c r="T1236" s="52"/>
      <c r="U1236" s="52"/>
    </row>
    <row r="1237" spans="1:21" ht="41.4" x14ac:dyDescent="0.3">
      <c r="A1237" s="52">
        <f>MAX($A$2:A1236)+1</f>
        <v>749</v>
      </c>
      <c r="B1237" s="53" t="s">
        <v>834</v>
      </c>
      <c r="C1237" s="60" t="s">
        <v>933</v>
      </c>
      <c r="D1237" s="60" t="str">
        <f t="shared" si="38"/>
        <v>Специалист (КЗС:КПП №1, 1 этаж)</v>
      </c>
      <c r="E1237" s="60" t="str">
        <f t="shared" si="39"/>
        <v>130007</v>
      </c>
      <c r="F1237" s="55" t="s">
        <v>205</v>
      </c>
      <c r="G1237" s="55"/>
      <c r="H1237" s="55"/>
      <c r="I1237" s="55"/>
      <c r="J1237" s="55"/>
      <c r="K1237" s="55"/>
      <c r="L1237" s="56"/>
      <c r="M1237" s="57">
        <v>1</v>
      </c>
      <c r="N1237" s="59">
        <v>45622</v>
      </c>
      <c r="O1237" s="58">
        <f>IF(F1237=$P$1,DATE(YEAR(N1237)+1,MONTH(N1237),DAY(N1237)),IF(F1237=$Q$1,DATE(YEAR(N1237)+1,MONTH(N1237),DAY(N1237)),IF(F1237=$R$1,DATE(YEAR(N1237)+3,MONTH(N1237),DAY(N1237)),IF(F1237=$S$1,DATE(YEAR(N1237)+1,MONTH(N1237),DAY(N1237)),IF(F1237=$T$1,DATE(YEAR(N1237)+1,MONTH(N1237),DAY(N1237)),IF(F1237=$U$1,DATE(YEAR(N1237)+1,MONTH(N1237),DAY(N1237)),IF(F1237="ЭМИ ПЧ 50",DATE(YEAR(N1237)+3,MONTH(N1237),DAY(N1237)),"ошибка")))))))</f>
        <v>45987</v>
      </c>
      <c r="P1237" s="52">
        <v>1</v>
      </c>
      <c r="Q1237" s="52"/>
      <c r="R1237" s="52"/>
      <c r="S1237" s="52"/>
      <c r="T1237" s="52"/>
      <c r="U1237" s="52"/>
    </row>
    <row r="1238" spans="1:21" ht="27.6" x14ac:dyDescent="0.3">
      <c r="A1238" s="52">
        <f>MAX($A$2:A1237)+1</f>
        <v>750</v>
      </c>
      <c r="B1238" s="54" t="s">
        <v>834</v>
      </c>
      <c r="C1238" s="54" t="s">
        <v>851</v>
      </c>
      <c r="D1238" s="54" t="str">
        <f t="shared" si="38"/>
        <v>Специалист</v>
      </c>
      <c r="E1238" s="54" t="str">
        <f t="shared" si="39"/>
        <v>130008</v>
      </c>
      <c r="F1238" s="55" t="s">
        <v>205</v>
      </c>
      <c r="G1238" s="55"/>
      <c r="H1238" s="55"/>
      <c r="I1238" s="55"/>
      <c r="J1238" s="55"/>
      <c r="K1238" s="55"/>
      <c r="L1238" s="56"/>
      <c r="M1238" s="57">
        <v>1</v>
      </c>
      <c r="N1238" s="58">
        <v>45622</v>
      </c>
      <c r="O1238" s="58">
        <f>IF(F1238=$P$1,DATE(YEAR(N1238)+1,MONTH(N1238),DAY(N1238)),IF(F1238=$Q$1,DATE(YEAR(N1238)+1,MONTH(N1238),DAY(N1238)),IF(F1238=$R$1,DATE(YEAR(N1238)+3,MONTH(N1238),DAY(N1238)),IF(F1238=$S$1,DATE(YEAR(N1238)+1,MONTH(N1238),DAY(N1238)),IF(F1238=$T$1,DATE(YEAR(N1238)+1,MONTH(N1238),DAY(N1238)),IF(F1238=$U$1,DATE(YEAR(N1238)+1,MONTH(N1238),DAY(N1238)),IF(F1238="ЭМИ ПЧ 50",DATE(YEAR(N1238)+3,MONTH(N1238),DAY(N1238)),"ошибка")))))))</f>
        <v>45987</v>
      </c>
      <c r="P1238" s="52">
        <v>1</v>
      </c>
      <c r="Q1238" s="52"/>
      <c r="R1238" s="52"/>
      <c r="S1238" s="52"/>
      <c r="T1238" s="52"/>
      <c r="U1238" s="52"/>
    </row>
    <row r="1239" spans="1:21" ht="27.6" x14ac:dyDescent="0.3">
      <c r="A1239" s="52">
        <f>MAX($A$2:A1238)+1</f>
        <v>751</v>
      </c>
      <c r="B1239" s="54" t="s">
        <v>834</v>
      </c>
      <c r="C1239" s="54" t="s">
        <v>852</v>
      </c>
      <c r="D1239" s="54" t="str">
        <f t="shared" si="38"/>
        <v>Специалист</v>
      </c>
      <c r="E1239" s="54" t="str">
        <f t="shared" si="39"/>
        <v>130009</v>
      </c>
      <c r="F1239" s="55" t="s">
        <v>205</v>
      </c>
      <c r="G1239" s="55"/>
      <c r="H1239" s="55"/>
      <c r="I1239" s="55"/>
      <c r="J1239" s="55"/>
      <c r="K1239" s="55"/>
      <c r="L1239" s="56"/>
      <c r="M1239" s="57">
        <v>1</v>
      </c>
      <c r="N1239" s="59">
        <v>45622</v>
      </c>
      <c r="O1239" s="58">
        <f>IF(F1239=$P$1,DATE(YEAR(N1239)+1,MONTH(N1239),DAY(N1239)),IF(F1239=$Q$1,DATE(YEAR(N1239)+1,MONTH(N1239),DAY(N1239)),IF(F1239=$R$1,DATE(YEAR(N1239)+3,MONTH(N1239),DAY(N1239)),IF(F1239=$S$1,DATE(YEAR(N1239)+1,MONTH(N1239),DAY(N1239)),IF(F1239=$T$1,DATE(YEAR(N1239)+1,MONTH(N1239),DAY(N1239)),IF(F1239=$U$1,DATE(YEAR(N1239)+1,MONTH(N1239),DAY(N1239)),IF(F1239="ЭМИ ПЧ 50",DATE(YEAR(N1239)+3,MONTH(N1239),DAY(N1239)),"ошибка")))))))</f>
        <v>45987</v>
      </c>
      <c r="P1239" s="52">
        <v>1</v>
      </c>
      <c r="Q1239" s="52"/>
      <c r="R1239" s="52"/>
      <c r="S1239" s="52"/>
      <c r="T1239" s="52"/>
      <c r="U1239" s="52"/>
    </row>
    <row r="1240" spans="1:21" ht="27.6" x14ac:dyDescent="0.3">
      <c r="A1240" s="52">
        <f>MAX($A$2:A1239)+1</f>
        <v>752</v>
      </c>
      <c r="B1240" s="54" t="s">
        <v>834</v>
      </c>
      <c r="C1240" s="54" t="s">
        <v>853</v>
      </c>
      <c r="D1240" s="54" t="str">
        <f t="shared" si="38"/>
        <v>Специалист</v>
      </c>
      <c r="E1240" s="54" t="str">
        <f t="shared" si="39"/>
        <v>130011</v>
      </c>
      <c r="F1240" s="55" t="s">
        <v>205</v>
      </c>
      <c r="G1240" s="55"/>
      <c r="H1240" s="55"/>
      <c r="I1240" s="55"/>
      <c r="J1240" s="55"/>
      <c r="K1240" s="55"/>
      <c r="L1240" s="56"/>
      <c r="M1240" s="57">
        <v>1</v>
      </c>
      <c r="N1240" s="58">
        <v>45622</v>
      </c>
      <c r="O1240" s="58">
        <f>IF(F1240=$P$1,DATE(YEAR(N1240)+1,MONTH(N1240),DAY(N1240)),IF(F1240=$Q$1,DATE(YEAR(N1240)+1,MONTH(N1240),DAY(N1240)),IF(F1240=$R$1,DATE(YEAR(N1240)+3,MONTH(N1240),DAY(N1240)),IF(F1240=$S$1,DATE(YEAR(N1240)+1,MONTH(N1240),DAY(N1240)),IF(F1240=$T$1,DATE(YEAR(N1240)+1,MONTH(N1240),DAY(N1240)),IF(F1240=$U$1,DATE(YEAR(N1240)+1,MONTH(N1240),DAY(N1240)),IF(F1240="ЭМИ ПЧ 50",DATE(YEAR(N1240)+3,MONTH(N1240),DAY(N1240)),"ошибка")))))))</f>
        <v>45987</v>
      </c>
      <c r="P1240" s="52">
        <v>1</v>
      </c>
      <c r="Q1240" s="52"/>
      <c r="R1240" s="52"/>
      <c r="S1240" s="52"/>
      <c r="T1240" s="52"/>
      <c r="U1240" s="52"/>
    </row>
    <row r="1241" spans="1:21" ht="27.6" x14ac:dyDescent="0.3">
      <c r="A1241" s="52">
        <f>MAX($A$2:A1240)+1</f>
        <v>753</v>
      </c>
      <c r="B1241" s="54" t="s">
        <v>834</v>
      </c>
      <c r="C1241" s="54" t="s">
        <v>854</v>
      </c>
      <c r="D1241" s="54" t="str">
        <f t="shared" si="38"/>
        <v>Специалист</v>
      </c>
      <c r="E1241" s="54" t="str">
        <f t="shared" si="39"/>
        <v>130012</v>
      </c>
      <c r="F1241" s="55" t="s">
        <v>205</v>
      </c>
      <c r="G1241" s="55"/>
      <c r="H1241" s="55"/>
      <c r="I1241" s="55"/>
      <c r="J1241" s="55"/>
      <c r="K1241" s="55"/>
      <c r="L1241" s="56"/>
      <c r="M1241" s="57">
        <v>1</v>
      </c>
      <c r="N1241" s="59">
        <v>45622</v>
      </c>
      <c r="O1241" s="58">
        <f>IF(F1241=$P$1,DATE(YEAR(N1241)+1,MONTH(N1241),DAY(N1241)),IF(F1241=$Q$1,DATE(YEAR(N1241)+1,MONTH(N1241),DAY(N1241)),IF(F1241=$R$1,DATE(YEAR(N1241)+3,MONTH(N1241),DAY(N1241)),IF(F1241=$S$1,DATE(YEAR(N1241)+1,MONTH(N1241),DAY(N1241)),IF(F1241=$T$1,DATE(YEAR(N1241)+1,MONTH(N1241),DAY(N1241)),IF(F1241=$U$1,DATE(YEAR(N1241)+1,MONTH(N1241),DAY(N1241)),IF(F1241="ЭМИ ПЧ 50",DATE(YEAR(N1241)+3,MONTH(N1241),DAY(N1241)),"ошибка")))))))</f>
        <v>45987</v>
      </c>
      <c r="P1241" s="52">
        <v>1</v>
      </c>
      <c r="Q1241" s="52"/>
      <c r="R1241" s="52"/>
      <c r="S1241" s="52"/>
      <c r="T1241" s="52"/>
      <c r="U1241" s="52"/>
    </row>
    <row r="1242" spans="1:21" ht="27.6" x14ac:dyDescent="0.3">
      <c r="A1242" s="52">
        <f>MAX($A$2:A1241)+1</f>
        <v>754</v>
      </c>
      <c r="B1242" s="54" t="s">
        <v>834</v>
      </c>
      <c r="C1242" s="54" t="s">
        <v>855</v>
      </c>
      <c r="D1242" s="54" t="str">
        <f t="shared" si="38"/>
        <v>Специалист</v>
      </c>
      <c r="E1242" s="54" t="str">
        <f t="shared" si="39"/>
        <v>130014</v>
      </c>
      <c r="F1242" s="55" t="s">
        <v>205</v>
      </c>
      <c r="G1242" s="55"/>
      <c r="H1242" s="55"/>
      <c r="I1242" s="55"/>
      <c r="J1242" s="55"/>
      <c r="K1242" s="55"/>
      <c r="L1242" s="56"/>
      <c r="M1242" s="57">
        <v>1</v>
      </c>
      <c r="N1242" s="58">
        <v>45622</v>
      </c>
      <c r="O1242" s="58">
        <f>IF(F1242=$P$1,DATE(YEAR(N1242)+1,MONTH(N1242),DAY(N1242)),IF(F1242=$Q$1,DATE(YEAR(N1242)+1,MONTH(N1242),DAY(N1242)),IF(F1242=$R$1,DATE(YEAR(N1242)+3,MONTH(N1242),DAY(N1242)),IF(F1242=$S$1,DATE(YEAR(N1242)+1,MONTH(N1242),DAY(N1242)),IF(F1242=$T$1,DATE(YEAR(N1242)+1,MONTH(N1242),DAY(N1242)),IF(F1242=$U$1,DATE(YEAR(N1242)+1,MONTH(N1242),DAY(N1242)),IF(F1242="ЭМИ ПЧ 50",DATE(YEAR(N1242)+3,MONTH(N1242),DAY(N1242)),"ошибка")))))))</f>
        <v>45987</v>
      </c>
      <c r="P1242" s="52">
        <v>1</v>
      </c>
      <c r="Q1242" s="52"/>
      <c r="R1242" s="52"/>
      <c r="S1242" s="52"/>
      <c r="T1242" s="52"/>
      <c r="U1242" s="52"/>
    </row>
    <row r="1243" spans="1:21" ht="27.6" x14ac:dyDescent="0.3">
      <c r="A1243" s="52">
        <f>MAX($A$2:A1242)+1</f>
        <v>755</v>
      </c>
      <c r="B1243" s="54" t="s">
        <v>834</v>
      </c>
      <c r="C1243" s="54" t="s">
        <v>856</v>
      </c>
      <c r="D1243" s="54" t="str">
        <f t="shared" si="38"/>
        <v>Специалист</v>
      </c>
      <c r="E1243" s="54" t="str">
        <f t="shared" si="39"/>
        <v>130015</v>
      </c>
      <c r="F1243" s="55" t="s">
        <v>205</v>
      </c>
      <c r="G1243" s="55"/>
      <c r="H1243" s="55"/>
      <c r="I1243" s="55"/>
      <c r="J1243" s="55"/>
      <c r="K1243" s="55"/>
      <c r="L1243" s="56"/>
      <c r="M1243" s="57">
        <v>1</v>
      </c>
      <c r="N1243" s="59">
        <v>45622</v>
      </c>
      <c r="O1243" s="58">
        <f>IF(F1243=$P$1,DATE(YEAR(N1243)+1,MONTH(N1243),DAY(N1243)),IF(F1243=$Q$1,DATE(YEAR(N1243)+1,MONTH(N1243),DAY(N1243)),IF(F1243=$R$1,DATE(YEAR(N1243)+3,MONTH(N1243),DAY(N1243)),IF(F1243=$S$1,DATE(YEAR(N1243)+1,MONTH(N1243),DAY(N1243)),IF(F1243=$T$1,DATE(YEAR(N1243)+1,MONTH(N1243),DAY(N1243)),IF(F1243=$U$1,DATE(YEAR(N1243)+1,MONTH(N1243),DAY(N1243)),IF(F1243="ЭМИ ПЧ 50",DATE(YEAR(N1243)+3,MONTH(N1243),DAY(N1243)),"ошибка")))))))</f>
        <v>45987</v>
      </c>
      <c r="P1243" s="52">
        <v>1</v>
      </c>
      <c r="Q1243" s="52"/>
      <c r="R1243" s="52"/>
      <c r="S1243" s="52"/>
      <c r="T1243" s="52"/>
      <c r="U1243" s="52"/>
    </row>
    <row r="1244" spans="1:21" ht="27.6" x14ac:dyDescent="0.3">
      <c r="A1244" s="52">
        <f>MAX($A$2:A1243)+1</f>
        <v>756</v>
      </c>
      <c r="B1244" s="54" t="s">
        <v>834</v>
      </c>
      <c r="C1244" s="54" t="s">
        <v>857</v>
      </c>
      <c r="D1244" s="54" t="str">
        <f t="shared" si="38"/>
        <v>Специалист</v>
      </c>
      <c r="E1244" s="54" t="str">
        <f t="shared" si="39"/>
        <v>130016</v>
      </c>
      <c r="F1244" s="55" t="s">
        <v>205</v>
      </c>
      <c r="G1244" s="55"/>
      <c r="H1244" s="55"/>
      <c r="I1244" s="55"/>
      <c r="J1244" s="55"/>
      <c r="K1244" s="55"/>
      <c r="L1244" s="56"/>
      <c r="M1244" s="57">
        <v>1</v>
      </c>
      <c r="N1244" s="58">
        <v>45622</v>
      </c>
      <c r="O1244" s="58">
        <f>IF(F1244=$P$1,DATE(YEAR(N1244)+1,MONTH(N1244),DAY(N1244)),IF(F1244=$Q$1,DATE(YEAR(N1244)+1,MONTH(N1244),DAY(N1244)),IF(F1244=$R$1,DATE(YEAR(N1244)+3,MONTH(N1244),DAY(N1244)),IF(F1244=$S$1,DATE(YEAR(N1244)+1,MONTH(N1244),DAY(N1244)),IF(F1244=$T$1,DATE(YEAR(N1244)+1,MONTH(N1244),DAY(N1244)),IF(F1244=$U$1,DATE(YEAR(N1244)+1,MONTH(N1244),DAY(N1244)),IF(F1244="ЭМИ ПЧ 50",DATE(YEAR(N1244)+3,MONTH(N1244),DAY(N1244)),"ошибка")))))))</f>
        <v>45987</v>
      </c>
      <c r="P1244" s="52">
        <v>1</v>
      </c>
      <c r="Q1244" s="52"/>
      <c r="R1244" s="52"/>
      <c r="S1244" s="52"/>
      <c r="T1244" s="52"/>
      <c r="U1244" s="52"/>
    </row>
    <row r="1245" spans="1:21" ht="27.6" x14ac:dyDescent="0.3">
      <c r="A1245" s="52">
        <f>MAX($A$2:A1244)+1</f>
        <v>757</v>
      </c>
      <c r="B1245" s="54" t="s">
        <v>834</v>
      </c>
      <c r="C1245" s="54" t="s">
        <v>858</v>
      </c>
      <c r="D1245" s="54" t="str">
        <f t="shared" si="38"/>
        <v>Специалист</v>
      </c>
      <c r="E1245" s="54" t="str">
        <f t="shared" si="39"/>
        <v>130017</v>
      </c>
      <c r="F1245" s="55" t="s">
        <v>205</v>
      </c>
      <c r="G1245" s="55"/>
      <c r="H1245" s="55"/>
      <c r="I1245" s="55"/>
      <c r="J1245" s="55"/>
      <c r="K1245" s="55"/>
      <c r="L1245" s="56"/>
      <c r="M1245" s="57">
        <v>1</v>
      </c>
      <c r="N1245" s="59">
        <v>45622</v>
      </c>
      <c r="O1245" s="58">
        <f>IF(F1245=$P$1,DATE(YEAR(N1245)+1,MONTH(N1245),DAY(N1245)),IF(F1245=$Q$1,DATE(YEAR(N1245)+1,MONTH(N1245),DAY(N1245)),IF(F1245=$R$1,DATE(YEAR(N1245)+3,MONTH(N1245),DAY(N1245)),IF(F1245=$S$1,DATE(YEAR(N1245)+1,MONTH(N1245),DAY(N1245)),IF(F1245=$T$1,DATE(YEAR(N1245)+1,MONTH(N1245),DAY(N1245)),IF(F1245=$U$1,DATE(YEAR(N1245)+1,MONTH(N1245),DAY(N1245)),IF(F1245="ЭМИ ПЧ 50",DATE(YEAR(N1245)+3,MONTH(N1245),DAY(N1245)),"ошибка")))))))</f>
        <v>45987</v>
      </c>
      <c r="P1245" s="52">
        <v>1</v>
      </c>
      <c r="Q1245" s="52"/>
      <c r="R1245" s="52"/>
      <c r="S1245" s="52"/>
      <c r="T1245" s="52"/>
      <c r="U1245" s="52"/>
    </row>
    <row r="1246" spans="1:21" ht="27.6" x14ac:dyDescent="0.3">
      <c r="A1246" s="52">
        <f>MAX($A$2:A1245)+1</f>
        <v>758</v>
      </c>
      <c r="B1246" s="54" t="s">
        <v>834</v>
      </c>
      <c r="C1246" s="54" t="s">
        <v>859</v>
      </c>
      <c r="D1246" s="54" t="str">
        <f t="shared" si="38"/>
        <v>Специалист</v>
      </c>
      <c r="E1246" s="54" t="str">
        <f t="shared" si="39"/>
        <v>130018</v>
      </c>
      <c r="F1246" s="55" t="s">
        <v>205</v>
      </c>
      <c r="G1246" s="55"/>
      <c r="H1246" s="55"/>
      <c r="I1246" s="55"/>
      <c r="J1246" s="55"/>
      <c r="K1246" s="55"/>
      <c r="L1246" s="56"/>
      <c r="M1246" s="57">
        <v>1</v>
      </c>
      <c r="N1246" s="58">
        <v>45622</v>
      </c>
      <c r="O1246" s="58">
        <f>IF(F1246=$P$1,DATE(YEAR(N1246)+1,MONTH(N1246),DAY(N1246)),IF(F1246=$Q$1,DATE(YEAR(N1246)+1,MONTH(N1246),DAY(N1246)),IF(F1246=$R$1,DATE(YEAR(N1246)+3,MONTH(N1246),DAY(N1246)),IF(F1246=$S$1,DATE(YEAR(N1246)+1,MONTH(N1246),DAY(N1246)),IF(F1246=$T$1,DATE(YEAR(N1246)+1,MONTH(N1246),DAY(N1246)),IF(F1246=$U$1,DATE(YEAR(N1246)+1,MONTH(N1246),DAY(N1246)),IF(F1246="ЭМИ ПЧ 50",DATE(YEAR(N1246)+3,MONTH(N1246),DAY(N1246)),"ошибка")))))))</f>
        <v>45987</v>
      </c>
      <c r="P1246" s="52">
        <v>1</v>
      </c>
      <c r="Q1246" s="52"/>
      <c r="R1246" s="52"/>
      <c r="S1246" s="52"/>
      <c r="T1246" s="52"/>
      <c r="U1246" s="52"/>
    </row>
    <row r="1247" spans="1:21" ht="27.6" x14ac:dyDescent="0.3">
      <c r="A1247" s="52">
        <f>MAX($A$2:A1246)+1</f>
        <v>759</v>
      </c>
      <c r="B1247" s="54" t="s">
        <v>834</v>
      </c>
      <c r="C1247" s="54" t="s">
        <v>860</v>
      </c>
      <c r="D1247" s="54" t="str">
        <f t="shared" si="38"/>
        <v>Специалист</v>
      </c>
      <c r="E1247" s="54" t="str">
        <f t="shared" si="39"/>
        <v>130019</v>
      </c>
      <c r="F1247" s="55" t="s">
        <v>205</v>
      </c>
      <c r="G1247" s="55"/>
      <c r="H1247" s="55"/>
      <c r="I1247" s="55"/>
      <c r="J1247" s="55"/>
      <c r="K1247" s="55"/>
      <c r="L1247" s="56"/>
      <c r="M1247" s="57">
        <v>1</v>
      </c>
      <c r="N1247" s="59">
        <v>45622</v>
      </c>
      <c r="O1247" s="58">
        <f>IF(F1247=$P$1,DATE(YEAR(N1247)+1,MONTH(N1247),DAY(N1247)),IF(F1247=$Q$1,DATE(YEAR(N1247)+1,MONTH(N1247),DAY(N1247)),IF(F1247=$R$1,DATE(YEAR(N1247)+3,MONTH(N1247),DAY(N1247)),IF(F1247=$S$1,DATE(YEAR(N1247)+1,MONTH(N1247),DAY(N1247)),IF(F1247=$T$1,DATE(YEAR(N1247)+1,MONTH(N1247),DAY(N1247)),IF(F1247=$U$1,DATE(YEAR(N1247)+1,MONTH(N1247),DAY(N1247)),IF(F1247="ЭМИ ПЧ 50",DATE(YEAR(N1247)+3,MONTH(N1247),DAY(N1247)),"ошибка")))))))</f>
        <v>45987</v>
      </c>
      <c r="P1247" s="52">
        <v>1</v>
      </c>
      <c r="Q1247" s="52"/>
      <c r="R1247" s="52"/>
      <c r="S1247" s="52"/>
      <c r="T1247" s="52"/>
      <c r="U1247" s="52"/>
    </row>
    <row r="1248" spans="1:21" ht="27.6" x14ac:dyDescent="0.3">
      <c r="A1248" s="52">
        <f>MAX($A$2:A1247)+1</f>
        <v>760</v>
      </c>
      <c r="B1248" s="54" t="s">
        <v>834</v>
      </c>
      <c r="C1248" s="54" t="s">
        <v>861</v>
      </c>
      <c r="D1248" s="54" t="str">
        <f t="shared" si="38"/>
        <v>Специалист</v>
      </c>
      <c r="E1248" s="54" t="str">
        <f t="shared" si="39"/>
        <v>130020</v>
      </c>
      <c r="F1248" s="55" t="s">
        <v>205</v>
      </c>
      <c r="G1248" s="55"/>
      <c r="H1248" s="55"/>
      <c r="I1248" s="55"/>
      <c r="J1248" s="55"/>
      <c r="K1248" s="55"/>
      <c r="L1248" s="56"/>
      <c r="M1248" s="57">
        <v>1</v>
      </c>
      <c r="N1248" s="58">
        <v>45622</v>
      </c>
      <c r="O1248" s="58">
        <f>IF(F1248=$P$1,DATE(YEAR(N1248)+1,MONTH(N1248),DAY(N1248)),IF(F1248=$Q$1,DATE(YEAR(N1248)+1,MONTH(N1248),DAY(N1248)),IF(F1248=$R$1,DATE(YEAR(N1248)+3,MONTH(N1248),DAY(N1248)),IF(F1248=$S$1,DATE(YEAR(N1248)+1,MONTH(N1248),DAY(N1248)),IF(F1248=$T$1,DATE(YEAR(N1248)+1,MONTH(N1248),DAY(N1248)),IF(F1248=$U$1,DATE(YEAR(N1248)+1,MONTH(N1248),DAY(N1248)),IF(F1248="ЭМИ ПЧ 50",DATE(YEAR(N1248)+3,MONTH(N1248),DAY(N1248)),"ошибка")))))))</f>
        <v>45987</v>
      </c>
      <c r="P1248" s="52">
        <v>1</v>
      </c>
      <c r="Q1248" s="52"/>
      <c r="R1248" s="52"/>
      <c r="S1248" s="52"/>
      <c r="T1248" s="52"/>
      <c r="U1248" s="52"/>
    </row>
    <row r="1249" spans="1:21" ht="27.6" x14ac:dyDescent="0.3">
      <c r="A1249" s="52">
        <f>MAX($A$2:A1248)+1</f>
        <v>761</v>
      </c>
      <c r="B1249" s="54" t="s">
        <v>834</v>
      </c>
      <c r="C1249" s="54" t="s">
        <v>862</v>
      </c>
      <c r="D1249" s="54" t="str">
        <f t="shared" si="38"/>
        <v>Специалист</v>
      </c>
      <c r="E1249" s="54" t="str">
        <f t="shared" si="39"/>
        <v>130021</v>
      </c>
      <c r="F1249" s="55" t="s">
        <v>205</v>
      </c>
      <c r="G1249" s="55"/>
      <c r="H1249" s="55"/>
      <c r="I1249" s="55"/>
      <c r="J1249" s="55"/>
      <c r="K1249" s="55"/>
      <c r="L1249" s="56"/>
      <c r="M1249" s="57">
        <v>1</v>
      </c>
      <c r="N1249" s="59">
        <v>45622</v>
      </c>
      <c r="O1249" s="58">
        <f>IF(F1249=$P$1,DATE(YEAR(N1249)+1,MONTH(N1249),DAY(N1249)),IF(F1249=$Q$1,DATE(YEAR(N1249)+1,MONTH(N1249),DAY(N1249)),IF(F1249=$R$1,DATE(YEAR(N1249)+3,MONTH(N1249),DAY(N1249)),IF(F1249=$S$1,DATE(YEAR(N1249)+1,MONTH(N1249),DAY(N1249)),IF(F1249=$T$1,DATE(YEAR(N1249)+1,MONTH(N1249),DAY(N1249)),IF(F1249=$U$1,DATE(YEAR(N1249)+1,MONTH(N1249),DAY(N1249)),IF(F1249="ЭМИ ПЧ 50",DATE(YEAR(N1249)+3,MONTH(N1249),DAY(N1249)),"ошибка")))))))</f>
        <v>45987</v>
      </c>
      <c r="P1249" s="52">
        <v>1</v>
      </c>
      <c r="Q1249" s="52"/>
      <c r="R1249" s="52"/>
      <c r="S1249" s="52"/>
      <c r="T1249" s="52"/>
      <c r="U1249" s="52"/>
    </row>
    <row r="1250" spans="1:21" ht="41.4" x14ac:dyDescent="0.3">
      <c r="A1250" s="52">
        <f>MAX($A$2:A1249)+1</f>
        <v>762</v>
      </c>
      <c r="B1250" s="53" t="s">
        <v>834</v>
      </c>
      <c r="C1250" s="60" t="s">
        <v>965</v>
      </c>
      <c r="D1250" s="60" t="str">
        <f t="shared" si="38"/>
        <v>Специалист (КЗС: КПП №1, 1 этаж)</v>
      </c>
      <c r="E1250" s="60" t="str">
        <f t="shared" si="39"/>
        <v>20230267</v>
      </c>
      <c r="F1250" s="55" t="s">
        <v>205</v>
      </c>
      <c r="G1250" s="55"/>
      <c r="H1250" s="55"/>
      <c r="I1250" s="55"/>
      <c r="J1250" s="55"/>
      <c r="K1250" s="55"/>
      <c r="L1250" s="56"/>
      <c r="M1250" s="57">
        <v>1</v>
      </c>
      <c r="N1250" s="58">
        <v>45622</v>
      </c>
      <c r="O1250" s="58">
        <f>IF(F1250=$P$1,DATE(YEAR(N1250)+1,MONTH(N1250),DAY(N1250)),IF(F1250=$Q$1,DATE(YEAR(N1250)+1,MONTH(N1250),DAY(N1250)),IF(F1250=$R$1,DATE(YEAR(N1250)+3,MONTH(N1250),DAY(N1250)),IF(F1250=$S$1,DATE(YEAR(N1250)+1,MONTH(N1250),DAY(N1250)),IF(F1250=$T$1,DATE(YEAR(N1250)+1,MONTH(N1250),DAY(N1250)),IF(F1250=$U$1,DATE(YEAR(N1250)+1,MONTH(N1250),DAY(N1250)),IF(F1250="ЭМИ ПЧ 50",DATE(YEAR(N1250)+3,MONTH(N1250),DAY(N1250)),"ошибка")))))))</f>
        <v>45987</v>
      </c>
      <c r="P1250" s="52">
        <v>1</v>
      </c>
      <c r="Q1250" s="52"/>
      <c r="R1250" s="52"/>
      <c r="S1250" s="56"/>
      <c r="T1250" s="56"/>
      <c r="U1250" s="56"/>
    </row>
    <row r="1251" spans="1:21" ht="41.4" x14ac:dyDescent="0.3">
      <c r="A1251" s="52">
        <f>MAX($A$2:A1250)+1</f>
        <v>763</v>
      </c>
      <c r="B1251" s="53" t="s">
        <v>834</v>
      </c>
      <c r="C1251" s="60" t="s">
        <v>966</v>
      </c>
      <c r="D1251" s="60" t="str">
        <f t="shared" si="38"/>
        <v>Специалист (КЗС: БП АСЗП, 1 этаж)</v>
      </c>
      <c r="E1251" s="60" t="str">
        <f t="shared" si="39"/>
        <v>20230268</v>
      </c>
      <c r="F1251" s="55" t="s">
        <v>205</v>
      </c>
      <c r="G1251" s="55"/>
      <c r="H1251" s="55"/>
      <c r="I1251" s="55"/>
      <c r="J1251" s="55"/>
      <c r="K1251" s="55"/>
      <c r="L1251" s="56"/>
      <c r="M1251" s="57">
        <v>1</v>
      </c>
      <c r="N1251" s="59">
        <v>45622</v>
      </c>
      <c r="O1251" s="58">
        <f>IF(F1251=$P$1,DATE(YEAR(N1251)+1,MONTH(N1251),DAY(N1251)),IF(F1251=$Q$1,DATE(YEAR(N1251)+1,MONTH(N1251),DAY(N1251)),IF(F1251=$R$1,DATE(YEAR(N1251)+3,MONTH(N1251),DAY(N1251)),IF(F1251=$S$1,DATE(YEAR(N1251)+1,MONTH(N1251),DAY(N1251)),IF(F1251=$T$1,DATE(YEAR(N1251)+1,MONTH(N1251),DAY(N1251)),IF(F1251=$U$1,DATE(YEAR(N1251)+1,MONTH(N1251),DAY(N1251)),IF(F1251="ЭМИ ПЧ 50",DATE(YEAR(N1251)+3,MONTH(N1251),DAY(N1251)),"ошибка")))))))</f>
        <v>45987</v>
      </c>
      <c r="P1251" s="52">
        <v>1</v>
      </c>
      <c r="Q1251" s="52"/>
      <c r="R1251" s="52"/>
      <c r="S1251" s="52"/>
      <c r="T1251" s="52"/>
      <c r="U1251" s="52"/>
    </row>
    <row r="1252" spans="1:21" ht="41.4" x14ac:dyDescent="0.3">
      <c r="A1252" s="52">
        <f>MAX($A$2:A1251)+1</f>
        <v>764</v>
      </c>
      <c r="B1252" s="53" t="s">
        <v>834</v>
      </c>
      <c r="C1252" s="60" t="s">
        <v>967</v>
      </c>
      <c r="D1252" s="60" t="str">
        <f t="shared" si="38"/>
        <v>Специалист (КЗС: БП АСЗП, 1 этаж)</v>
      </c>
      <c r="E1252" s="60" t="str">
        <f t="shared" si="39"/>
        <v>20230269</v>
      </c>
      <c r="F1252" s="55" t="s">
        <v>205</v>
      </c>
      <c r="G1252" s="55"/>
      <c r="H1252" s="55"/>
      <c r="I1252" s="55"/>
      <c r="J1252" s="55"/>
      <c r="K1252" s="55"/>
      <c r="L1252" s="56"/>
      <c r="M1252" s="57">
        <v>1</v>
      </c>
      <c r="N1252" s="58">
        <v>45622</v>
      </c>
      <c r="O1252" s="58">
        <f>IF(F1252=$P$1,DATE(YEAR(N1252)+1,MONTH(N1252),DAY(N1252)),IF(F1252=$Q$1,DATE(YEAR(N1252)+1,MONTH(N1252),DAY(N1252)),IF(F1252=$R$1,DATE(YEAR(N1252)+3,MONTH(N1252),DAY(N1252)),IF(F1252=$S$1,DATE(YEAR(N1252)+1,MONTH(N1252),DAY(N1252)),IF(F1252=$T$1,DATE(YEAR(N1252)+1,MONTH(N1252),DAY(N1252)),IF(F1252=$U$1,DATE(YEAR(N1252)+1,MONTH(N1252),DAY(N1252)),IF(F1252="ЭМИ ПЧ 50",DATE(YEAR(N1252)+3,MONTH(N1252),DAY(N1252)),"ошибка")))))))</f>
        <v>45987</v>
      </c>
      <c r="P1252" s="52">
        <v>1</v>
      </c>
      <c r="Q1252" s="52"/>
      <c r="R1252" s="52"/>
      <c r="S1252" s="52"/>
      <c r="T1252" s="52"/>
      <c r="U1252" s="52"/>
    </row>
    <row r="1253" spans="1:21" ht="41.4" x14ac:dyDescent="0.3">
      <c r="A1253" s="52">
        <f>MAX($A$2:A1252)+1</f>
        <v>765</v>
      </c>
      <c r="B1253" s="53" t="s">
        <v>834</v>
      </c>
      <c r="C1253" s="60" t="s">
        <v>968</v>
      </c>
      <c r="D1253" s="60" t="str">
        <f t="shared" si="38"/>
        <v>Специалист (КЗС: БП АСЗП, 1 этаж)</v>
      </c>
      <c r="E1253" s="60" t="str">
        <f t="shared" si="39"/>
        <v>20230270</v>
      </c>
      <c r="F1253" s="55" t="s">
        <v>205</v>
      </c>
      <c r="G1253" s="55"/>
      <c r="H1253" s="55"/>
      <c r="I1253" s="55"/>
      <c r="J1253" s="55"/>
      <c r="K1253" s="55"/>
      <c r="L1253" s="56"/>
      <c r="M1253" s="57">
        <v>1</v>
      </c>
      <c r="N1253" s="59">
        <v>45622</v>
      </c>
      <c r="O1253" s="58">
        <f>IF(F1253=$P$1,DATE(YEAR(N1253)+1,MONTH(N1253),DAY(N1253)),IF(F1253=$Q$1,DATE(YEAR(N1253)+1,MONTH(N1253),DAY(N1253)),IF(F1253=$R$1,DATE(YEAR(N1253)+3,MONTH(N1253),DAY(N1253)),IF(F1253=$S$1,DATE(YEAR(N1253)+1,MONTH(N1253),DAY(N1253)),IF(F1253=$T$1,DATE(YEAR(N1253)+1,MONTH(N1253),DAY(N1253)),IF(F1253=$U$1,DATE(YEAR(N1253)+1,MONTH(N1253),DAY(N1253)),IF(F1253="ЭМИ ПЧ 50",DATE(YEAR(N1253)+3,MONTH(N1253),DAY(N1253)),"ошибка")))))))</f>
        <v>45987</v>
      </c>
      <c r="P1253" s="52">
        <v>1</v>
      </c>
      <c r="Q1253" s="52"/>
      <c r="R1253" s="52"/>
      <c r="S1253" s="52"/>
      <c r="T1253" s="52"/>
      <c r="U1253" s="52"/>
    </row>
    <row r="1254" spans="1:21" ht="41.4" x14ac:dyDescent="0.3">
      <c r="A1254" s="52">
        <f>MAX($A$2:A1253)+1</f>
        <v>766</v>
      </c>
      <c r="B1254" s="53" t="s">
        <v>834</v>
      </c>
      <c r="C1254" s="60" t="s">
        <v>969</v>
      </c>
      <c r="D1254" s="60" t="str">
        <f t="shared" si="38"/>
        <v>Специалист (КЗС: КПП №1, 2 этаж)</v>
      </c>
      <c r="E1254" s="60" t="str">
        <f t="shared" si="39"/>
        <v>20230271</v>
      </c>
      <c r="F1254" s="55" t="s">
        <v>205</v>
      </c>
      <c r="G1254" s="55"/>
      <c r="H1254" s="55"/>
      <c r="I1254" s="55"/>
      <c r="J1254" s="55"/>
      <c r="K1254" s="55"/>
      <c r="L1254" s="56"/>
      <c r="M1254" s="57">
        <v>1</v>
      </c>
      <c r="N1254" s="58">
        <v>45622</v>
      </c>
      <c r="O1254" s="58">
        <f>IF(F1254=$P$1,DATE(YEAR(N1254)+1,MONTH(N1254),DAY(N1254)),IF(F1254=$Q$1,DATE(YEAR(N1254)+1,MONTH(N1254),DAY(N1254)),IF(F1254=$R$1,DATE(YEAR(N1254)+3,MONTH(N1254),DAY(N1254)),IF(F1254=$S$1,DATE(YEAR(N1254)+1,MONTH(N1254),DAY(N1254)),IF(F1254=$T$1,DATE(YEAR(N1254)+1,MONTH(N1254),DAY(N1254)),IF(F1254=$U$1,DATE(YEAR(N1254)+1,MONTH(N1254),DAY(N1254)),IF(F1254="ЭМИ ПЧ 50",DATE(YEAR(N1254)+3,MONTH(N1254),DAY(N1254)),"ошибка")))))))</f>
        <v>45987</v>
      </c>
      <c r="P1254" s="52">
        <v>1</v>
      </c>
      <c r="Q1254" s="52"/>
      <c r="R1254" s="52"/>
      <c r="S1254" s="52"/>
      <c r="T1254" s="52"/>
      <c r="U1254" s="52"/>
    </row>
    <row r="1255" spans="1:21" ht="41.4" x14ac:dyDescent="0.3">
      <c r="A1255" s="52">
        <f>MAX($A$2:A1254)+1</f>
        <v>767</v>
      </c>
      <c r="B1255" s="53" t="s">
        <v>834</v>
      </c>
      <c r="C1255" s="60" t="s">
        <v>970</v>
      </c>
      <c r="D1255" s="60" t="str">
        <f t="shared" si="38"/>
        <v>Специалист (КЗС: КПП №1, 2 этаж)</v>
      </c>
      <c r="E1255" s="60" t="str">
        <f t="shared" si="39"/>
        <v>20230272</v>
      </c>
      <c r="F1255" s="55" t="s">
        <v>205</v>
      </c>
      <c r="G1255" s="55"/>
      <c r="H1255" s="55"/>
      <c r="I1255" s="55"/>
      <c r="J1255" s="55"/>
      <c r="K1255" s="55"/>
      <c r="L1255" s="56"/>
      <c r="M1255" s="57">
        <v>1</v>
      </c>
      <c r="N1255" s="59">
        <v>45622</v>
      </c>
      <c r="O1255" s="58">
        <f>IF(F1255=$P$1,DATE(YEAR(N1255)+1,MONTH(N1255),DAY(N1255)),IF(F1255=$Q$1,DATE(YEAR(N1255)+1,MONTH(N1255),DAY(N1255)),IF(F1255=$R$1,DATE(YEAR(N1255)+3,MONTH(N1255),DAY(N1255)),IF(F1255=$S$1,DATE(YEAR(N1255)+1,MONTH(N1255),DAY(N1255)),IF(F1255=$T$1,DATE(YEAR(N1255)+1,MONTH(N1255),DAY(N1255)),IF(F1255=$U$1,DATE(YEAR(N1255)+1,MONTH(N1255),DAY(N1255)),IF(F1255="ЭМИ ПЧ 50",DATE(YEAR(N1255)+3,MONTH(N1255),DAY(N1255)),"ошибка")))))))</f>
        <v>45987</v>
      </c>
      <c r="P1255" s="52">
        <v>1</v>
      </c>
      <c r="Q1255" s="52"/>
      <c r="R1255" s="52"/>
      <c r="S1255" s="52"/>
      <c r="T1255" s="52"/>
      <c r="U1255" s="52"/>
    </row>
    <row r="1256" spans="1:21" ht="27.6" x14ac:dyDescent="0.3">
      <c r="A1256" s="52">
        <f>MAX($A$2:A1255)+1</f>
        <v>768</v>
      </c>
      <c r="B1256" s="53" t="s">
        <v>834</v>
      </c>
      <c r="C1256" s="60" t="s">
        <v>972</v>
      </c>
      <c r="D1256" s="60" t="str">
        <f t="shared" si="38"/>
        <v>Специалист  (МФК Лахта Центр)</v>
      </c>
      <c r="E1256" s="60" t="str">
        <f t="shared" si="39"/>
        <v>20230274</v>
      </c>
      <c r="F1256" s="55" t="s">
        <v>205</v>
      </c>
      <c r="G1256" s="55"/>
      <c r="H1256" s="55"/>
      <c r="I1256" s="55"/>
      <c r="J1256" s="55"/>
      <c r="K1256" s="55"/>
      <c r="L1256" s="56"/>
      <c r="M1256" s="57">
        <v>1</v>
      </c>
      <c r="N1256" s="58">
        <v>45622</v>
      </c>
      <c r="O1256" s="58">
        <f>IF(F1256=$P$1,DATE(YEAR(N1256)+1,MONTH(N1256),DAY(N1256)),IF(F1256=$Q$1,DATE(YEAR(N1256)+1,MONTH(N1256),DAY(N1256)),IF(F1256=$R$1,DATE(YEAR(N1256)+3,MONTH(N1256),DAY(N1256)),IF(F1256=$S$1,DATE(YEAR(N1256)+1,MONTH(N1256),DAY(N1256)),IF(F1256=$T$1,DATE(YEAR(N1256)+1,MONTH(N1256),DAY(N1256)),IF(F1256=$U$1,DATE(YEAR(N1256)+1,MONTH(N1256),DAY(N1256)),IF(F1256="ЭМИ ПЧ 50",DATE(YEAR(N1256)+3,MONTH(N1256),DAY(N1256)),"ошибка")))))))</f>
        <v>45987</v>
      </c>
      <c r="P1256" s="52">
        <v>1</v>
      </c>
      <c r="Q1256" s="52"/>
      <c r="R1256" s="52"/>
      <c r="S1256" s="52"/>
      <c r="T1256" s="52"/>
      <c r="U1256" s="52"/>
    </row>
    <row r="1257" spans="1:21" ht="27.6" x14ac:dyDescent="0.3">
      <c r="A1257" s="52">
        <f>MAX($A$2:A1256)+1</f>
        <v>769</v>
      </c>
      <c r="B1257" s="53" t="s">
        <v>834</v>
      </c>
      <c r="C1257" s="60" t="s">
        <v>870</v>
      </c>
      <c r="D1257" s="60" t="str">
        <f t="shared" si="38"/>
        <v>Специалист (БЦ Пулково Скай)</v>
      </c>
      <c r="E1257" s="60" t="str">
        <f t="shared" si="39"/>
        <v>20230275</v>
      </c>
      <c r="F1257" s="55" t="s">
        <v>205</v>
      </c>
      <c r="G1257" s="55"/>
      <c r="H1257" s="55"/>
      <c r="I1257" s="55"/>
      <c r="J1257" s="55"/>
      <c r="K1257" s="55"/>
      <c r="L1257" s="56"/>
      <c r="M1257" s="57">
        <v>1</v>
      </c>
      <c r="N1257" s="59">
        <v>45622</v>
      </c>
      <c r="O1257" s="58">
        <f>IF(F1257=$P$1,DATE(YEAR(N1257)+1,MONTH(N1257),DAY(N1257)),IF(F1257=$Q$1,DATE(YEAR(N1257)+1,MONTH(N1257),DAY(N1257)),IF(F1257=$R$1,DATE(YEAR(N1257)+3,MONTH(N1257),DAY(N1257)),IF(F1257=$S$1,DATE(YEAR(N1257)+1,MONTH(N1257),DAY(N1257)),IF(F1257=$T$1,DATE(YEAR(N1257)+1,MONTH(N1257),DAY(N1257)),IF(F1257=$U$1,DATE(YEAR(N1257)+1,MONTH(N1257),DAY(N1257)),IF(F1257="ЭМИ ПЧ 50",DATE(YEAR(N1257)+3,MONTH(N1257),DAY(N1257)),"ошибка")))))))</f>
        <v>45987</v>
      </c>
      <c r="P1257" s="52">
        <v>1</v>
      </c>
      <c r="Q1257" s="52"/>
      <c r="R1257" s="52"/>
      <c r="S1257" s="52"/>
      <c r="T1257" s="52"/>
      <c r="U1257" s="52"/>
    </row>
    <row r="1258" spans="1:21" ht="27.6" x14ac:dyDescent="0.3">
      <c r="A1258" s="52">
        <f>MAX($A$2:A1257)+1</f>
        <v>770</v>
      </c>
      <c r="B1258" s="53" t="s">
        <v>834</v>
      </c>
      <c r="C1258" s="60" t="s">
        <v>971</v>
      </c>
      <c r="D1258" s="60" t="str">
        <f t="shared" si="38"/>
        <v>Специалист (БЦ Пулково Скай)</v>
      </c>
      <c r="E1258" s="60" t="str">
        <f t="shared" si="39"/>
        <v>20230275</v>
      </c>
      <c r="F1258" s="55" t="s">
        <v>872</v>
      </c>
      <c r="G1258" s="55"/>
      <c r="H1258" s="55"/>
      <c r="I1258" s="55"/>
      <c r="J1258" s="55"/>
      <c r="K1258" s="55"/>
      <c r="L1258" s="56"/>
      <c r="M1258" s="57">
        <v>1</v>
      </c>
      <c r="N1258" s="58">
        <v>45622</v>
      </c>
      <c r="O1258" s="58">
        <f>IF(F1258=$P$1,DATE(YEAR(N1258)+1,MONTH(N1258),DAY(N1258)),IF(F1258=$Q$1,DATE(YEAR(N1258)+1,MONTH(N1258),DAY(N1258)),IF(F1258=$R$1,DATE(YEAR(N1258)+3,MONTH(N1258),DAY(N1258)),IF(F1258=$S$1,DATE(YEAR(N1258)+1,MONTH(N1258),DAY(N1258)),IF(F1258=$T$1,DATE(YEAR(N1258)+1,MONTH(N1258),DAY(N1258)),IF(F1258=$U$1,DATE(YEAR(N1258)+1,MONTH(N1258),DAY(N1258)),IF(F1258="ЭМИ ПЧ 50",DATE(YEAR(N1258)+3,MONTH(N1258),DAY(N1258)),"ошибка")))))))</f>
        <v>46717</v>
      </c>
      <c r="P1258" s="52"/>
      <c r="Q1258" s="52"/>
      <c r="R1258" s="52">
        <v>1</v>
      </c>
      <c r="S1258" s="52"/>
      <c r="T1258" s="52"/>
      <c r="U1258" s="52"/>
    </row>
    <row r="1259" spans="1:21" ht="27.6" x14ac:dyDescent="0.3">
      <c r="A1259" s="52">
        <f>MAX($A$2:A1258)+1</f>
        <v>771</v>
      </c>
      <c r="B1259" s="53" t="s">
        <v>834</v>
      </c>
      <c r="C1259" s="60" t="s">
        <v>971</v>
      </c>
      <c r="D1259" s="60" t="str">
        <f t="shared" si="38"/>
        <v>Специалист (БЦ Пулково Скай)</v>
      </c>
      <c r="E1259" s="60" t="str">
        <f t="shared" si="39"/>
        <v>20230275</v>
      </c>
      <c r="F1259" s="55" t="s">
        <v>872</v>
      </c>
      <c r="G1259" s="55"/>
      <c r="H1259" s="55"/>
      <c r="I1259" s="55"/>
      <c r="J1259" s="55"/>
      <c r="K1259" s="55"/>
      <c r="L1259" s="56"/>
      <c r="M1259" s="57">
        <v>1</v>
      </c>
      <c r="N1259" s="59">
        <v>45622</v>
      </c>
      <c r="O1259" s="58">
        <f>IF(F1259=$P$1,DATE(YEAR(N1259)+1,MONTH(N1259),DAY(N1259)),IF(F1259=$Q$1,DATE(YEAR(N1259)+1,MONTH(N1259),DAY(N1259)),IF(F1259=$R$1,DATE(YEAR(N1259)+3,MONTH(N1259),DAY(N1259)),IF(F1259=$S$1,DATE(YEAR(N1259)+1,MONTH(N1259),DAY(N1259)),IF(F1259=$T$1,DATE(YEAR(N1259)+1,MONTH(N1259),DAY(N1259)),IF(F1259=$U$1,DATE(YEAR(N1259)+1,MONTH(N1259),DAY(N1259)),IF(F1259="ЭМИ ПЧ 50",DATE(YEAR(N1259)+3,MONTH(N1259),DAY(N1259)),"ошибка")))))))</f>
        <v>46717</v>
      </c>
      <c r="P1259" s="52"/>
      <c r="Q1259" s="52"/>
      <c r="R1259" s="52">
        <v>1</v>
      </c>
      <c r="S1259" s="52"/>
      <c r="T1259" s="52"/>
      <c r="U1259" s="52"/>
    </row>
    <row r="1260" spans="1:21" x14ac:dyDescent="0.3">
      <c r="A1260" s="101">
        <f>MAX($A$2:A1259)+1</f>
        <v>772</v>
      </c>
      <c r="B1260" s="103" t="s">
        <v>873</v>
      </c>
      <c r="C1260" s="103" t="s">
        <v>874</v>
      </c>
      <c r="D1260" s="60" t="str">
        <f t="shared" si="38"/>
        <v>Начальник управления</v>
      </c>
      <c r="E1260" s="60" t="str">
        <f t="shared" si="39"/>
        <v>20240063</v>
      </c>
      <c r="F1260" s="55" t="s">
        <v>205</v>
      </c>
      <c r="G1260" s="62"/>
      <c r="H1260" s="62"/>
      <c r="I1260" s="62"/>
      <c r="J1260" s="62"/>
      <c r="K1260" s="62"/>
      <c r="L1260" s="56"/>
      <c r="M1260" s="57">
        <v>1</v>
      </c>
      <c r="N1260" s="58">
        <v>45622</v>
      </c>
      <c r="O1260" s="58">
        <f>IF(F1260=$P$1,DATE(YEAR(N1260)+1,MONTH(N1260),DAY(N1260)),IF(F1260=$Q$1,DATE(YEAR(N1260)+1,MONTH(N1260),DAY(N1260)),IF(F1260=$R$1,DATE(YEAR(N1260)+3,MONTH(N1260),DAY(N1260)),IF(F1260=$S$1,DATE(YEAR(N1260)+1,MONTH(N1260),DAY(N1260)),IF(F1260=$T$1,DATE(YEAR(N1260)+1,MONTH(N1260),DAY(N1260)),IF(F1260=$U$1,DATE(YEAR(N1260)+1,MONTH(N1260),DAY(N1260)),IF(F1260="ЭМИ ПЧ 50",DATE(YEAR(N1260)+3,MONTH(N1260),DAY(N1260)),"ошибка")))))))</f>
        <v>45987</v>
      </c>
      <c r="P1260" s="52">
        <v>1</v>
      </c>
      <c r="Q1260" s="52">
        <v>1</v>
      </c>
      <c r="R1260" s="52">
        <v>1</v>
      </c>
      <c r="S1260" s="52"/>
      <c r="T1260" s="52"/>
      <c r="U1260" s="52"/>
    </row>
    <row r="1261" spans="1:21" x14ac:dyDescent="0.3">
      <c r="A1261" s="101"/>
      <c r="B1261" s="103"/>
      <c r="C1261" s="103"/>
      <c r="D1261" s="60" t="str">
        <f t="shared" si="38"/>
        <v>Начальник управления</v>
      </c>
      <c r="E1261" s="60" t="str">
        <f t="shared" si="39"/>
        <v>20240063</v>
      </c>
      <c r="F1261" s="55" t="s">
        <v>926</v>
      </c>
      <c r="G1261" s="62"/>
      <c r="H1261" s="62"/>
      <c r="I1261" s="62"/>
      <c r="J1261" s="62"/>
      <c r="K1261" s="62"/>
      <c r="L1261" s="56"/>
      <c r="M1261" s="57">
        <v>1</v>
      </c>
      <c r="N1261" s="59">
        <v>45622</v>
      </c>
      <c r="O1261" s="58">
        <f>IF(F1261=$P$1,DATE(YEAR(N1261)+1,MONTH(N1261),DAY(N1261)),IF(F1261=$Q$1,DATE(YEAR(N1261)+1,MONTH(N1261),DAY(N1261)),IF(F1261=$R$1,DATE(YEAR(N1261)+3,MONTH(N1261),DAY(N1261)),IF(F1261=$S$1,DATE(YEAR(N1261)+1,MONTH(N1261),DAY(N1261)),IF(F1261=$T$1,DATE(YEAR(N1261)+1,MONTH(N1261),DAY(N1261)),IF(F1261=$U$1,DATE(YEAR(N1261)+1,MONTH(N1261),DAY(N1261)),IF(F1261="ЭМИ ПЧ 50",DATE(YEAR(N1261)+3,MONTH(N1261),DAY(N1261)),"ошибка")))))))</f>
        <v>45987</v>
      </c>
      <c r="P1261" s="52"/>
      <c r="Q1261" s="52"/>
      <c r="R1261" s="52"/>
      <c r="S1261" s="52"/>
      <c r="T1261" s="52"/>
      <c r="U1261" s="52"/>
    </row>
    <row r="1262" spans="1:21" x14ac:dyDescent="0.3">
      <c r="A1262" s="101"/>
      <c r="B1262" s="103"/>
      <c r="C1262" s="103"/>
      <c r="D1262" s="60" t="str">
        <f t="shared" si="38"/>
        <v>Начальник управления</v>
      </c>
      <c r="E1262" s="60" t="str">
        <f t="shared" si="39"/>
        <v>20240063</v>
      </c>
      <c r="F1262" s="55" t="s">
        <v>9</v>
      </c>
      <c r="G1262" s="62"/>
      <c r="H1262" s="62"/>
      <c r="I1262" s="62"/>
      <c r="J1262" s="62"/>
      <c r="K1262" s="62"/>
      <c r="L1262" s="56"/>
      <c r="M1262" s="57">
        <v>1</v>
      </c>
      <c r="N1262" s="58">
        <v>45622</v>
      </c>
      <c r="O1262" s="58">
        <f>IF(F1262=$P$1,DATE(YEAR(N1262)+1,MONTH(N1262),DAY(N1262)),IF(F1262=$Q$1,DATE(YEAR(N1262)+1,MONTH(N1262),DAY(N1262)),IF(F1262=$R$1,DATE(YEAR(N1262)+3,MONTH(N1262),DAY(N1262)),IF(F1262=$S$1,DATE(YEAR(N1262)+1,MONTH(N1262),DAY(N1262)),IF(F1262=$T$1,DATE(YEAR(N1262)+1,MONTH(N1262),DAY(N1262)),IF(F1262=$U$1,DATE(YEAR(N1262)+1,MONTH(N1262),DAY(N1262)),IF(F1262="ЭМИ ПЧ 50",DATE(YEAR(N1262)+3,MONTH(N1262),DAY(N1262)),"ошибка")))))))</f>
        <v>46717</v>
      </c>
      <c r="P1262" s="52"/>
      <c r="Q1262" s="52"/>
      <c r="R1262" s="52"/>
      <c r="S1262" s="52"/>
      <c r="T1262" s="52"/>
      <c r="U1262" s="52"/>
    </row>
    <row r="1263" spans="1:21" x14ac:dyDescent="0.3">
      <c r="A1263" s="101">
        <f>MAX($A$2:A1262)+1</f>
        <v>773</v>
      </c>
      <c r="B1263" s="103" t="s">
        <v>875</v>
      </c>
      <c r="C1263" s="103" t="s">
        <v>876</v>
      </c>
      <c r="D1263" s="60" t="str">
        <f t="shared" si="38"/>
        <v>Главный специалист</v>
      </c>
      <c r="E1263" s="60" t="str">
        <f t="shared" si="39"/>
        <v>20240240</v>
      </c>
      <c r="F1263" s="55" t="s">
        <v>205</v>
      </c>
      <c r="G1263" s="62"/>
      <c r="H1263" s="62"/>
      <c r="I1263" s="62"/>
      <c r="J1263" s="62"/>
      <c r="K1263" s="62"/>
      <c r="L1263" s="56"/>
      <c r="M1263" s="57">
        <v>1</v>
      </c>
      <c r="N1263" s="59">
        <v>45622</v>
      </c>
      <c r="O1263" s="58">
        <f>IF(F1263=$P$1,DATE(YEAR(N1263)+1,MONTH(N1263),DAY(N1263)),IF(F1263=$Q$1,DATE(YEAR(N1263)+1,MONTH(N1263),DAY(N1263)),IF(F1263=$R$1,DATE(YEAR(N1263)+3,MONTH(N1263),DAY(N1263)),IF(F1263=$S$1,DATE(YEAR(N1263)+1,MONTH(N1263),DAY(N1263)),IF(F1263=$T$1,DATE(YEAR(N1263)+1,MONTH(N1263),DAY(N1263)),IF(F1263=$U$1,DATE(YEAR(N1263)+1,MONTH(N1263),DAY(N1263)),IF(F1263="ЭМИ ПЧ 50",DATE(YEAR(N1263)+3,MONTH(N1263),DAY(N1263)),"ошибка")))))))</f>
        <v>45987</v>
      </c>
      <c r="P1263" s="52">
        <v>1</v>
      </c>
      <c r="Q1263" s="52">
        <v>1</v>
      </c>
      <c r="R1263" s="52">
        <v>1</v>
      </c>
      <c r="S1263" s="52"/>
      <c r="T1263" s="52"/>
      <c r="U1263" s="52"/>
    </row>
    <row r="1264" spans="1:21" x14ac:dyDescent="0.3">
      <c r="A1264" s="101"/>
      <c r="B1264" s="103"/>
      <c r="C1264" s="103"/>
      <c r="D1264" s="60" t="str">
        <f t="shared" si="38"/>
        <v>Главный специалист</v>
      </c>
      <c r="E1264" s="60" t="str">
        <f t="shared" si="39"/>
        <v>20240240</v>
      </c>
      <c r="F1264" s="55" t="s">
        <v>926</v>
      </c>
      <c r="G1264" s="62"/>
      <c r="H1264" s="62"/>
      <c r="I1264" s="62"/>
      <c r="J1264" s="62"/>
      <c r="K1264" s="62"/>
      <c r="L1264" s="56"/>
      <c r="M1264" s="57">
        <v>1</v>
      </c>
      <c r="N1264" s="58">
        <v>45622</v>
      </c>
      <c r="O1264" s="58">
        <f>IF(F1264=$P$1,DATE(YEAR(N1264)+1,MONTH(N1264),DAY(N1264)),IF(F1264=$Q$1,DATE(YEAR(N1264)+1,MONTH(N1264),DAY(N1264)),IF(F1264=$R$1,DATE(YEAR(N1264)+3,MONTH(N1264),DAY(N1264)),IF(F1264=$S$1,DATE(YEAR(N1264)+1,MONTH(N1264),DAY(N1264)),IF(F1264=$T$1,DATE(YEAR(N1264)+1,MONTH(N1264),DAY(N1264)),IF(F1264=$U$1,DATE(YEAR(N1264)+1,MONTH(N1264),DAY(N1264)),IF(F1264="ЭМИ ПЧ 50",DATE(YEAR(N1264)+3,MONTH(N1264),DAY(N1264)),"ошибка")))))))</f>
        <v>45987</v>
      </c>
      <c r="P1264" s="52"/>
      <c r="Q1264" s="52"/>
      <c r="R1264" s="52"/>
      <c r="S1264" s="52"/>
      <c r="T1264" s="52"/>
      <c r="U1264" s="52"/>
    </row>
    <row r="1265" spans="1:21" x14ac:dyDescent="0.3">
      <c r="A1265" s="101"/>
      <c r="B1265" s="103"/>
      <c r="C1265" s="103"/>
      <c r="D1265" s="60" t="str">
        <f t="shared" si="38"/>
        <v>Главный специалист</v>
      </c>
      <c r="E1265" s="60" t="str">
        <f t="shared" si="39"/>
        <v>20240240</v>
      </c>
      <c r="F1265" s="55" t="s">
        <v>9</v>
      </c>
      <c r="G1265" s="62"/>
      <c r="H1265" s="62"/>
      <c r="I1265" s="62"/>
      <c r="J1265" s="62"/>
      <c r="K1265" s="62"/>
      <c r="L1265" s="56"/>
      <c r="M1265" s="57">
        <v>1</v>
      </c>
      <c r="N1265" s="59">
        <v>45622</v>
      </c>
      <c r="O1265" s="58">
        <f>IF(F1265=$P$1,DATE(YEAR(N1265)+1,MONTH(N1265),DAY(N1265)),IF(F1265=$Q$1,DATE(YEAR(N1265)+1,MONTH(N1265),DAY(N1265)),IF(F1265=$R$1,DATE(YEAR(N1265)+3,MONTH(N1265),DAY(N1265)),IF(F1265=$S$1,DATE(YEAR(N1265)+1,MONTH(N1265),DAY(N1265)),IF(F1265=$T$1,DATE(YEAR(N1265)+1,MONTH(N1265),DAY(N1265)),IF(F1265=$U$1,DATE(YEAR(N1265)+1,MONTH(N1265),DAY(N1265)),IF(F1265="ЭМИ ПЧ 50",DATE(YEAR(N1265)+3,MONTH(N1265),DAY(N1265)),"ошибка")))))))</f>
        <v>46717</v>
      </c>
      <c r="P1265" s="52"/>
      <c r="Q1265" s="52"/>
      <c r="R1265" s="52"/>
      <c r="S1265" s="52"/>
      <c r="T1265" s="52"/>
      <c r="U1265" s="52"/>
    </row>
    <row r="1266" spans="1:21" x14ac:dyDescent="0.3">
      <c r="A1266" s="101">
        <f>MAX($A$2:A1265)+1</f>
        <v>774</v>
      </c>
      <c r="B1266" s="103" t="s">
        <v>875</v>
      </c>
      <c r="C1266" s="103" t="s">
        <v>877</v>
      </c>
      <c r="D1266" s="60" t="str">
        <f t="shared" si="38"/>
        <v>Главный специалист</v>
      </c>
      <c r="E1266" s="60" t="str">
        <f t="shared" si="39"/>
        <v>20240241</v>
      </c>
      <c r="F1266" s="55" t="s">
        <v>205</v>
      </c>
      <c r="G1266" s="62"/>
      <c r="H1266" s="62"/>
      <c r="I1266" s="62"/>
      <c r="J1266" s="62"/>
      <c r="K1266" s="62"/>
      <c r="L1266" s="56"/>
      <c r="M1266" s="57">
        <v>1</v>
      </c>
      <c r="N1266" s="58">
        <v>45622</v>
      </c>
      <c r="O1266" s="58">
        <f>IF(F1266=$P$1,DATE(YEAR(N1266)+1,MONTH(N1266),DAY(N1266)),IF(F1266=$Q$1,DATE(YEAR(N1266)+1,MONTH(N1266),DAY(N1266)),IF(F1266=$R$1,DATE(YEAR(N1266)+3,MONTH(N1266),DAY(N1266)),IF(F1266=$S$1,DATE(YEAR(N1266)+1,MONTH(N1266),DAY(N1266)),IF(F1266=$T$1,DATE(YEAR(N1266)+1,MONTH(N1266),DAY(N1266)),IF(F1266=$U$1,DATE(YEAR(N1266)+1,MONTH(N1266),DAY(N1266)),IF(F1266="ЭМИ ПЧ 50",DATE(YEAR(N1266)+3,MONTH(N1266),DAY(N1266)),"ошибка")))))))</f>
        <v>45987</v>
      </c>
      <c r="P1266" s="52">
        <v>1</v>
      </c>
      <c r="Q1266" s="52">
        <v>1</v>
      </c>
      <c r="R1266" s="52">
        <v>1</v>
      </c>
      <c r="S1266" s="52"/>
      <c r="T1266" s="52"/>
      <c r="U1266" s="52"/>
    </row>
    <row r="1267" spans="1:21" x14ac:dyDescent="0.3">
      <c r="A1267" s="101"/>
      <c r="B1267" s="103"/>
      <c r="C1267" s="103"/>
      <c r="D1267" s="60" t="str">
        <f t="shared" si="38"/>
        <v>Главный специалист</v>
      </c>
      <c r="E1267" s="60" t="str">
        <f t="shared" si="39"/>
        <v>20240241</v>
      </c>
      <c r="F1267" s="55" t="s">
        <v>926</v>
      </c>
      <c r="G1267" s="62"/>
      <c r="H1267" s="62"/>
      <c r="I1267" s="62"/>
      <c r="J1267" s="62"/>
      <c r="K1267" s="62"/>
      <c r="L1267" s="56"/>
      <c r="M1267" s="57">
        <v>1</v>
      </c>
      <c r="N1267" s="59">
        <v>45622</v>
      </c>
      <c r="O1267" s="58">
        <f>IF(F1267=$P$1,DATE(YEAR(N1267)+1,MONTH(N1267),DAY(N1267)),IF(F1267=$Q$1,DATE(YEAR(N1267)+1,MONTH(N1267),DAY(N1267)),IF(F1267=$R$1,DATE(YEAR(N1267)+3,MONTH(N1267),DAY(N1267)),IF(F1267=$S$1,DATE(YEAR(N1267)+1,MONTH(N1267),DAY(N1267)),IF(F1267=$T$1,DATE(YEAR(N1267)+1,MONTH(N1267),DAY(N1267)),IF(F1267=$U$1,DATE(YEAR(N1267)+1,MONTH(N1267),DAY(N1267)),IF(F1267="ЭМИ ПЧ 50",DATE(YEAR(N1267)+3,MONTH(N1267),DAY(N1267)),"ошибка")))))))</f>
        <v>45987</v>
      </c>
      <c r="P1267" s="52"/>
      <c r="Q1267" s="52"/>
      <c r="R1267" s="52"/>
      <c r="S1267" s="52"/>
      <c r="T1267" s="52"/>
      <c r="U1267" s="52"/>
    </row>
    <row r="1268" spans="1:21" x14ac:dyDescent="0.3">
      <c r="A1268" s="101"/>
      <c r="B1268" s="103"/>
      <c r="C1268" s="103"/>
      <c r="D1268" s="60" t="str">
        <f t="shared" si="38"/>
        <v>Главный специалист</v>
      </c>
      <c r="E1268" s="60" t="str">
        <f t="shared" si="39"/>
        <v>20240241</v>
      </c>
      <c r="F1268" s="55" t="s">
        <v>9</v>
      </c>
      <c r="G1268" s="62"/>
      <c r="H1268" s="62"/>
      <c r="I1268" s="62"/>
      <c r="J1268" s="62"/>
      <c r="K1268" s="62"/>
      <c r="L1268" s="56"/>
      <c r="M1268" s="57">
        <v>1</v>
      </c>
      <c r="N1268" s="58">
        <v>45622</v>
      </c>
      <c r="O1268" s="58">
        <f>IF(F1268=$P$1,DATE(YEAR(N1268)+1,MONTH(N1268),DAY(N1268)),IF(F1268=$Q$1,DATE(YEAR(N1268)+1,MONTH(N1268),DAY(N1268)),IF(F1268=$R$1,DATE(YEAR(N1268)+3,MONTH(N1268),DAY(N1268)),IF(F1268=$S$1,DATE(YEAR(N1268)+1,MONTH(N1268),DAY(N1268)),IF(F1268=$T$1,DATE(YEAR(N1268)+1,MONTH(N1268),DAY(N1268)),IF(F1268=$U$1,DATE(YEAR(N1268)+1,MONTH(N1268),DAY(N1268)),IF(F1268="ЭМИ ПЧ 50",DATE(YEAR(N1268)+3,MONTH(N1268),DAY(N1268)),"ошибка")))))))</f>
        <v>46717</v>
      </c>
      <c r="P1268" s="52"/>
      <c r="Q1268" s="52"/>
      <c r="R1268" s="52"/>
      <c r="S1268" s="52"/>
      <c r="T1268" s="52"/>
      <c r="U1268" s="52"/>
    </row>
    <row r="1269" spans="1:21" x14ac:dyDescent="0.3">
      <c r="A1269" s="101">
        <f>MAX($A$2:A1268)+1</f>
        <v>775</v>
      </c>
      <c r="B1269" s="103" t="s">
        <v>875</v>
      </c>
      <c r="C1269" s="103" t="s">
        <v>878</v>
      </c>
      <c r="D1269" s="60" t="str">
        <f t="shared" si="38"/>
        <v>Главный специалист</v>
      </c>
      <c r="E1269" s="60" t="str">
        <f t="shared" si="39"/>
        <v>20240242</v>
      </c>
      <c r="F1269" s="55" t="s">
        <v>205</v>
      </c>
      <c r="G1269" s="62"/>
      <c r="H1269" s="62"/>
      <c r="I1269" s="62"/>
      <c r="J1269" s="62"/>
      <c r="K1269" s="62"/>
      <c r="L1269" s="56"/>
      <c r="M1269" s="57">
        <v>1</v>
      </c>
      <c r="N1269" s="59">
        <v>45622</v>
      </c>
      <c r="O1269" s="58">
        <f>IF(F1269=$P$1,DATE(YEAR(N1269)+1,MONTH(N1269),DAY(N1269)),IF(F1269=$Q$1,DATE(YEAR(N1269)+1,MONTH(N1269),DAY(N1269)),IF(F1269=$R$1,DATE(YEAR(N1269)+3,MONTH(N1269),DAY(N1269)),IF(F1269=$S$1,DATE(YEAR(N1269)+1,MONTH(N1269),DAY(N1269)),IF(F1269=$T$1,DATE(YEAR(N1269)+1,MONTH(N1269),DAY(N1269)),IF(F1269=$U$1,DATE(YEAR(N1269)+1,MONTH(N1269),DAY(N1269)),IF(F1269="ЭМИ ПЧ 50",DATE(YEAR(N1269)+3,MONTH(N1269),DAY(N1269)),"ошибка")))))))</f>
        <v>45987</v>
      </c>
      <c r="P1269" s="52">
        <v>1</v>
      </c>
      <c r="Q1269" s="52">
        <v>1</v>
      </c>
      <c r="R1269" s="52">
        <v>1</v>
      </c>
      <c r="S1269" s="52"/>
      <c r="T1269" s="52"/>
      <c r="U1269" s="52"/>
    </row>
    <row r="1270" spans="1:21" x14ac:dyDescent="0.3">
      <c r="A1270" s="101"/>
      <c r="B1270" s="103"/>
      <c r="C1270" s="103"/>
      <c r="D1270" s="60" t="str">
        <f t="shared" si="38"/>
        <v>Главный специалист</v>
      </c>
      <c r="E1270" s="60" t="str">
        <f t="shared" si="39"/>
        <v>20240242</v>
      </c>
      <c r="F1270" s="55" t="s">
        <v>926</v>
      </c>
      <c r="G1270" s="62"/>
      <c r="H1270" s="62"/>
      <c r="I1270" s="62"/>
      <c r="J1270" s="62"/>
      <c r="K1270" s="62"/>
      <c r="L1270" s="56"/>
      <c r="M1270" s="57">
        <v>1</v>
      </c>
      <c r="N1270" s="58">
        <v>45622</v>
      </c>
      <c r="O1270" s="58">
        <f>IF(F1270=$P$1,DATE(YEAR(N1270)+1,MONTH(N1270),DAY(N1270)),IF(F1270=$Q$1,DATE(YEAR(N1270)+1,MONTH(N1270),DAY(N1270)),IF(F1270=$R$1,DATE(YEAR(N1270)+3,MONTH(N1270),DAY(N1270)),IF(F1270=$S$1,DATE(YEAR(N1270)+1,MONTH(N1270),DAY(N1270)),IF(F1270=$T$1,DATE(YEAR(N1270)+1,MONTH(N1270),DAY(N1270)),IF(F1270=$U$1,DATE(YEAR(N1270)+1,MONTH(N1270),DAY(N1270)),IF(F1270="ЭМИ ПЧ 50",DATE(YEAR(N1270)+3,MONTH(N1270),DAY(N1270)),"ошибка")))))))</f>
        <v>45987</v>
      </c>
      <c r="P1270" s="52"/>
      <c r="Q1270" s="52"/>
      <c r="R1270" s="52"/>
      <c r="S1270" s="52"/>
      <c r="T1270" s="52"/>
      <c r="U1270" s="52"/>
    </row>
    <row r="1271" spans="1:21" x14ac:dyDescent="0.3">
      <c r="A1271" s="101"/>
      <c r="B1271" s="103"/>
      <c r="C1271" s="103"/>
      <c r="D1271" s="60" t="str">
        <f t="shared" si="38"/>
        <v>Главный специалист</v>
      </c>
      <c r="E1271" s="60" t="str">
        <f t="shared" si="39"/>
        <v>20240242</v>
      </c>
      <c r="F1271" s="55" t="s">
        <v>9</v>
      </c>
      <c r="G1271" s="62"/>
      <c r="H1271" s="62"/>
      <c r="I1271" s="62"/>
      <c r="J1271" s="62"/>
      <c r="K1271" s="62"/>
      <c r="L1271" s="56"/>
      <c r="M1271" s="57">
        <v>1</v>
      </c>
      <c r="N1271" s="59">
        <v>45622</v>
      </c>
      <c r="O1271" s="58">
        <f>IF(F1271=$P$1,DATE(YEAR(N1271)+1,MONTH(N1271),DAY(N1271)),IF(F1271=$Q$1,DATE(YEAR(N1271)+1,MONTH(N1271),DAY(N1271)),IF(F1271=$R$1,DATE(YEAR(N1271)+3,MONTH(N1271),DAY(N1271)),IF(F1271=$S$1,DATE(YEAR(N1271)+1,MONTH(N1271),DAY(N1271)),IF(F1271=$T$1,DATE(YEAR(N1271)+1,MONTH(N1271),DAY(N1271)),IF(F1271=$U$1,DATE(YEAR(N1271)+1,MONTH(N1271),DAY(N1271)),IF(F1271="ЭМИ ПЧ 50",DATE(YEAR(N1271)+3,MONTH(N1271),DAY(N1271)),"ошибка")))))))</f>
        <v>46717</v>
      </c>
      <c r="P1271" s="52"/>
      <c r="Q1271" s="52"/>
      <c r="R1271" s="52"/>
      <c r="S1271" s="52"/>
      <c r="T1271" s="52"/>
      <c r="U1271" s="52"/>
    </row>
    <row r="1272" spans="1:21" x14ac:dyDescent="0.3">
      <c r="A1272" s="101">
        <f>MAX($A$2:A1271)+1</f>
        <v>776</v>
      </c>
      <c r="B1272" s="103" t="s">
        <v>875</v>
      </c>
      <c r="C1272" s="103" t="s">
        <v>879</v>
      </c>
      <c r="D1272" s="60" t="str">
        <f t="shared" si="38"/>
        <v>Ведущий специалист</v>
      </c>
      <c r="E1272" s="60" t="str">
        <f t="shared" si="39"/>
        <v>20240243</v>
      </c>
      <c r="F1272" s="55" t="s">
        <v>205</v>
      </c>
      <c r="G1272" s="62"/>
      <c r="H1272" s="62"/>
      <c r="I1272" s="62"/>
      <c r="J1272" s="62"/>
      <c r="K1272" s="62"/>
      <c r="L1272" s="56"/>
      <c r="M1272" s="57">
        <v>1</v>
      </c>
      <c r="N1272" s="58">
        <v>45622</v>
      </c>
      <c r="O1272" s="58">
        <f>IF(F1272=$P$1,DATE(YEAR(N1272)+1,MONTH(N1272),DAY(N1272)),IF(F1272=$Q$1,DATE(YEAR(N1272)+1,MONTH(N1272),DAY(N1272)),IF(F1272=$R$1,DATE(YEAR(N1272)+3,MONTH(N1272),DAY(N1272)),IF(F1272=$S$1,DATE(YEAR(N1272)+1,MONTH(N1272),DAY(N1272)),IF(F1272=$T$1,DATE(YEAR(N1272)+1,MONTH(N1272),DAY(N1272)),IF(F1272=$U$1,DATE(YEAR(N1272)+1,MONTH(N1272),DAY(N1272)),IF(F1272="ЭМИ ПЧ 50",DATE(YEAR(N1272)+3,MONTH(N1272),DAY(N1272)),"ошибка")))))))</f>
        <v>45987</v>
      </c>
      <c r="P1272" s="52">
        <v>1</v>
      </c>
      <c r="Q1272" s="52">
        <v>1</v>
      </c>
      <c r="R1272" s="52">
        <v>1</v>
      </c>
      <c r="S1272" s="52"/>
      <c r="T1272" s="52"/>
      <c r="U1272" s="52"/>
    </row>
    <row r="1273" spans="1:21" x14ac:dyDescent="0.3">
      <c r="A1273" s="101"/>
      <c r="B1273" s="103"/>
      <c r="C1273" s="103"/>
      <c r="D1273" s="60" t="str">
        <f t="shared" si="38"/>
        <v>Ведущий специалист</v>
      </c>
      <c r="E1273" s="60" t="str">
        <f t="shared" si="39"/>
        <v>20240243</v>
      </c>
      <c r="F1273" s="55" t="s">
        <v>926</v>
      </c>
      <c r="G1273" s="62"/>
      <c r="H1273" s="62"/>
      <c r="I1273" s="62"/>
      <c r="J1273" s="62"/>
      <c r="K1273" s="62"/>
      <c r="L1273" s="56"/>
      <c r="M1273" s="57">
        <v>1</v>
      </c>
      <c r="N1273" s="59">
        <v>45622</v>
      </c>
      <c r="O1273" s="58">
        <f>IF(F1273=$P$1,DATE(YEAR(N1273)+1,MONTH(N1273),DAY(N1273)),IF(F1273=$Q$1,DATE(YEAR(N1273)+1,MONTH(N1273),DAY(N1273)),IF(F1273=$R$1,DATE(YEAR(N1273)+3,MONTH(N1273),DAY(N1273)),IF(F1273=$S$1,DATE(YEAR(N1273)+1,MONTH(N1273),DAY(N1273)),IF(F1273=$T$1,DATE(YEAR(N1273)+1,MONTH(N1273),DAY(N1273)),IF(F1273=$U$1,DATE(YEAR(N1273)+1,MONTH(N1273),DAY(N1273)),IF(F1273="ЭМИ ПЧ 50",DATE(YEAR(N1273)+3,MONTH(N1273),DAY(N1273)),"ошибка")))))))</f>
        <v>45987</v>
      </c>
      <c r="P1273" s="52"/>
      <c r="Q1273" s="52"/>
      <c r="R1273" s="52"/>
      <c r="S1273" s="52"/>
      <c r="T1273" s="52"/>
      <c r="U1273" s="52"/>
    </row>
    <row r="1274" spans="1:21" x14ac:dyDescent="0.3">
      <c r="A1274" s="101"/>
      <c r="B1274" s="103"/>
      <c r="C1274" s="103"/>
      <c r="D1274" s="60" t="str">
        <f t="shared" si="38"/>
        <v>Ведущий специалист</v>
      </c>
      <c r="E1274" s="60" t="str">
        <f t="shared" si="39"/>
        <v>20240243</v>
      </c>
      <c r="F1274" s="55" t="s">
        <v>9</v>
      </c>
      <c r="G1274" s="62"/>
      <c r="H1274" s="62"/>
      <c r="I1274" s="62"/>
      <c r="J1274" s="62"/>
      <c r="K1274" s="62"/>
      <c r="L1274" s="56"/>
      <c r="M1274" s="57">
        <v>1</v>
      </c>
      <c r="N1274" s="58">
        <v>45622</v>
      </c>
      <c r="O1274" s="58">
        <f>IF(F1274=$P$1,DATE(YEAR(N1274)+1,MONTH(N1274),DAY(N1274)),IF(F1274=$Q$1,DATE(YEAR(N1274)+1,MONTH(N1274),DAY(N1274)),IF(F1274=$R$1,DATE(YEAR(N1274)+3,MONTH(N1274),DAY(N1274)),IF(F1274=$S$1,DATE(YEAR(N1274)+1,MONTH(N1274),DAY(N1274)),IF(F1274=$T$1,DATE(YEAR(N1274)+1,MONTH(N1274),DAY(N1274)),IF(F1274=$U$1,DATE(YEAR(N1274)+1,MONTH(N1274),DAY(N1274)),IF(F1274="ЭМИ ПЧ 50",DATE(YEAR(N1274)+3,MONTH(N1274),DAY(N1274)),"ошибка")))))))</f>
        <v>46717</v>
      </c>
      <c r="P1274" s="52"/>
      <c r="Q1274" s="52"/>
      <c r="R1274" s="52"/>
      <c r="S1274" s="52"/>
      <c r="T1274" s="52"/>
      <c r="U1274" s="52"/>
    </row>
    <row r="1275" spans="1:21" x14ac:dyDescent="0.3">
      <c r="A1275" s="101">
        <f>MAX($A$2:A1274)+1</f>
        <v>777</v>
      </c>
      <c r="B1275" s="103" t="s">
        <v>875</v>
      </c>
      <c r="C1275" s="103" t="s">
        <v>880</v>
      </c>
      <c r="D1275" s="60" t="str">
        <f t="shared" si="38"/>
        <v>Ведущий специалист</v>
      </c>
      <c r="E1275" s="60" t="str">
        <f t="shared" si="39"/>
        <v>20240265</v>
      </c>
      <c r="F1275" s="55" t="s">
        <v>205</v>
      </c>
      <c r="G1275" s="62"/>
      <c r="H1275" s="62"/>
      <c r="I1275" s="62"/>
      <c r="J1275" s="62"/>
      <c r="K1275" s="62"/>
      <c r="L1275" s="56"/>
      <c r="M1275" s="57">
        <v>1</v>
      </c>
      <c r="N1275" s="59">
        <v>45622</v>
      </c>
      <c r="O1275" s="58">
        <f>IF(F1275=$P$1,DATE(YEAR(N1275)+1,MONTH(N1275),DAY(N1275)),IF(F1275=$Q$1,DATE(YEAR(N1275)+1,MONTH(N1275),DAY(N1275)),IF(F1275=$R$1,DATE(YEAR(N1275)+3,MONTH(N1275),DAY(N1275)),IF(F1275=$S$1,DATE(YEAR(N1275)+1,MONTH(N1275),DAY(N1275)),IF(F1275=$T$1,DATE(YEAR(N1275)+1,MONTH(N1275),DAY(N1275)),IF(F1275=$U$1,DATE(YEAR(N1275)+1,MONTH(N1275),DAY(N1275)),IF(F1275="ЭМИ ПЧ 50",DATE(YEAR(N1275)+3,MONTH(N1275),DAY(N1275)),"ошибка")))))))</f>
        <v>45987</v>
      </c>
      <c r="P1275" s="52">
        <v>1</v>
      </c>
      <c r="Q1275" s="52">
        <v>1</v>
      </c>
      <c r="R1275" s="52">
        <v>1</v>
      </c>
      <c r="S1275" s="52"/>
      <c r="T1275" s="52"/>
      <c r="U1275" s="52"/>
    </row>
    <row r="1276" spans="1:21" x14ac:dyDescent="0.3">
      <c r="A1276" s="101"/>
      <c r="B1276" s="103"/>
      <c r="C1276" s="103"/>
      <c r="D1276" s="60" t="str">
        <f t="shared" si="38"/>
        <v>Ведущий специалист</v>
      </c>
      <c r="E1276" s="60" t="str">
        <f t="shared" si="39"/>
        <v>20240265</v>
      </c>
      <c r="F1276" s="55" t="s">
        <v>926</v>
      </c>
      <c r="G1276" s="62"/>
      <c r="H1276" s="62"/>
      <c r="I1276" s="62"/>
      <c r="J1276" s="62"/>
      <c r="K1276" s="62"/>
      <c r="L1276" s="56"/>
      <c r="M1276" s="57">
        <v>1</v>
      </c>
      <c r="N1276" s="58">
        <v>45622</v>
      </c>
      <c r="O1276" s="58">
        <f>IF(F1276=$P$1,DATE(YEAR(N1276)+1,MONTH(N1276),DAY(N1276)),IF(F1276=$Q$1,DATE(YEAR(N1276)+1,MONTH(N1276),DAY(N1276)),IF(F1276=$R$1,DATE(YEAR(N1276)+3,MONTH(N1276),DAY(N1276)),IF(F1276=$S$1,DATE(YEAR(N1276)+1,MONTH(N1276),DAY(N1276)),IF(F1276=$T$1,DATE(YEAR(N1276)+1,MONTH(N1276),DAY(N1276)),IF(F1276=$U$1,DATE(YEAR(N1276)+1,MONTH(N1276),DAY(N1276)),IF(F1276="ЭМИ ПЧ 50",DATE(YEAR(N1276)+3,MONTH(N1276),DAY(N1276)),"ошибка")))))))</f>
        <v>45987</v>
      </c>
      <c r="P1276" s="52"/>
      <c r="Q1276" s="52"/>
      <c r="R1276" s="52"/>
      <c r="S1276" s="52"/>
      <c r="T1276" s="52"/>
      <c r="U1276" s="52"/>
    </row>
    <row r="1277" spans="1:21" x14ac:dyDescent="0.3">
      <c r="A1277" s="101"/>
      <c r="B1277" s="103"/>
      <c r="C1277" s="103"/>
      <c r="D1277" s="60" t="str">
        <f t="shared" si="38"/>
        <v>Ведущий специалист</v>
      </c>
      <c r="E1277" s="60" t="str">
        <f t="shared" si="39"/>
        <v>20240265</v>
      </c>
      <c r="F1277" s="55" t="s">
        <v>9</v>
      </c>
      <c r="G1277" s="62"/>
      <c r="H1277" s="62"/>
      <c r="I1277" s="62"/>
      <c r="J1277" s="62"/>
      <c r="K1277" s="62"/>
      <c r="L1277" s="56"/>
      <c r="M1277" s="57">
        <v>1</v>
      </c>
      <c r="N1277" s="59">
        <v>45622</v>
      </c>
      <c r="O1277" s="58">
        <f>IF(F1277=$P$1,DATE(YEAR(N1277)+1,MONTH(N1277),DAY(N1277)),IF(F1277=$Q$1,DATE(YEAR(N1277)+1,MONTH(N1277),DAY(N1277)),IF(F1277=$R$1,DATE(YEAR(N1277)+3,MONTH(N1277),DAY(N1277)),IF(F1277=$S$1,DATE(YEAR(N1277)+1,MONTH(N1277),DAY(N1277)),IF(F1277=$T$1,DATE(YEAR(N1277)+1,MONTH(N1277),DAY(N1277)),IF(F1277=$U$1,DATE(YEAR(N1277)+1,MONTH(N1277),DAY(N1277)),IF(F1277="ЭМИ ПЧ 50",DATE(YEAR(N1277)+3,MONTH(N1277),DAY(N1277)),"ошибка")))))))</f>
        <v>46717</v>
      </c>
      <c r="P1277" s="52"/>
      <c r="Q1277" s="52"/>
      <c r="R1277" s="52"/>
      <c r="S1277" s="52"/>
      <c r="T1277" s="52"/>
      <c r="U1277" s="52"/>
    </row>
    <row r="1278" spans="1:21" x14ac:dyDescent="0.3">
      <c r="A1278" s="101">
        <f>MAX($A$2:A1277)+1</f>
        <v>778</v>
      </c>
      <c r="B1278" s="103" t="s">
        <v>881</v>
      </c>
      <c r="C1278" s="103" t="s">
        <v>882</v>
      </c>
      <c r="D1278" s="60" t="str">
        <f t="shared" si="38"/>
        <v>Заместитель начальника отдела</v>
      </c>
      <c r="E1278" s="60" t="str">
        <f t="shared" si="39"/>
        <v>20240244</v>
      </c>
      <c r="F1278" s="55" t="s">
        <v>205</v>
      </c>
      <c r="G1278" s="62"/>
      <c r="H1278" s="62"/>
      <c r="I1278" s="62"/>
      <c r="J1278" s="62"/>
      <c r="K1278" s="62"/>
      <c r="L1278" s="56"/>
      <c r="M1278" s="57">
        <v>1</v>
      </c>
      <c r="N1278" s="58">
        <v>45622</v>
      </c>
      <c r="O1278" s="58">
        <f>IF(F1278=$P$1,DATE(YEAR(N1278)+1,MONTH(N1278),DAY(N1278)),IF(F1278=$Q$1,DATE(YEAR(N1278)+1,MONTH(N1278),DAY(N1278)),IF(F1278=$R$1,DATE(YEAR(N1278)+3,MONTH(N1278),DAY(N1278)),IF(F1278=$S$1,DATE(YEAR(N1278)+1,MONTH(N1278),DAY(N1278)),IF(F1278=$T$1,DATE(YEAR(N1278)+1,MONTH(N1278),DAY(N1278)),IF(F1278=$U$1,DATE(YEAR(N1278)+1,MONTH(N1278),DAY(N1278)),IF(F1278="ЭМИ ПЧ 50",DATE(YEAR(N1278)+3,MONTH(N1278),DAY(N1278)),"ошибка")))))))</f>
        <v>45987</v>
      </c>
      <c r="P1278" s="52">
        <v>1</v>
      </c>
      <c r="Q1278" s="52">
        <v>1</v>
      </c>
      <c r="R1278" s="52">
        <v>1</v>
      </c>
      <c r="S1278" s="52"/>
      <c r="T1278" s="52"/>
      <c r="U1278" s="52"/>
    </row>
    <row r="1279" spans="1:21" x14ac:dyDescent="0.3">
      <c r="A1279" s="101"/>
      <c r="B1279" s="103"/>
      <c r="C1279" s="103"/>
      <c r="D1279" s="60" t="str">
        <f t="shared" si="38"/>
        <v>Заместитель начальника отдела</v>
      </c>
      <c r="E1279" s="60" t="str">
        <f t="shared" si="39"/>
        <v>20240244</v>
      </c>
      <c r="F1279" s="55" t="s">
        <v>926</v>
      </c>
      <c r="G1279" s="62"/>
      <c r="H1279" s="62"/>
      <c r="I1279" s="62"/>
      <c r="J1279" s="62"/>
      <c r="K1279" s="62"/>
      <c r="L1279" s="56"/>
      <c r="M1279" s="57">
        <v>1</v>
      </c>
      <c r="N1279" s="59">
        <v>45622</v>
      </c>
      <c r="O1279" s="58">
        <f>IF(F1279=$P$1,DATE(YEAR(N1279)+1,MONTH(N1279),DAY(N1279)),IF(F1279=$Q$1,DATE(YEAR(N1279)+1,MONTH(N1279),DAY(N1279)),IF(F1279=$R$1,DATE(YEAR(N1279)+3,MONTH(N1279),DAY(N1279)),IF(F1279=$S$1,DATE(YEAR(N1279)+1,MONTH(N1279),DAY(N1279)),IF(F1279=$T$1,DATE(YEAR(N1279)+1,MONTH(N1279),DAY(N1279)),IF(F1279=$U$1,DATE(YEAR(N1279)+1,MONTH(N1279),DAY(N1279)),IF(F1279="ЭМИ ПЧ 50",DATE(YEAR(N1279)+3,MONTH(N1279),DAY(N1279)),"ошибка")))))))</f>
        <v>45987</v>
      </c>
      <c r="P1279" s="52"/>
      <c r="Q1279" s="52"/>
      <c r="R1279" s="52"/>
      <c r="S1279" s="52"/>
      <c r="T1279" s="52"/>
      <c r="U1279" s="52"/>
    </row>
    <row r="1280" spans="1:21" x14ac:dyDescent="0.3">
      <c r="A1280" s="101"/>
      <c r="B1280" s="103"/>
      <c r="C1280" s="103"/>
      <c r="D1280" s="60" t="str">
        <f t="shared" si="38"/>
        <v>Заместитель начальника отдела</v>
      </c>
      <c r="E1280" s="60" t="str">
        <f t="shared" si="39"/>
        <v>20240244</v>
      </c>
      <c r="F1280" s="55" t="s">
        <v>9</v>
      </c>
      <c r="G1280" s="62"/>
      <c r="H1280" s="62"/>
      <c r="I1280" s="62"/>
      <c r="J1280" s="62"/>
      <c r="K1280" s="62"/>
      <c r="L1280" s="56"/>
      <c r="M1280" s="57">
        <v>1</v>
      </c>
      <c r="N1280" s="58">
        <v>45622</v>
      </c>
      <c r="O1280" s="58">
        <f>IF(F1280=$P$1,DATE(YEAR(N1280)+1,MONTH(N1280),DAY(N1280)),IF(F1280=$Q$1,DATE(YEAR(N1280)+1,MONTH(N1280),DAY(N1280)),IF(F1280=$R$1,DATE(YEAR(N1280)+3,MONTH(N1280),DAY(N1280)),IF(F1280=$S$1,DATE(YEAR(N1280)+1,MONTH(N1280),DAY(N1280)),IF(F1280=$T$1,DATE(YEAR(N1280)+1,MONTH(N1280),DAY(N1280)),IF(F1280=$U$1,DATE(YEAR(N1280)+1,MONTH(N1280),DAY(N1280)),IF(F1280="ЭМИ ПЧ 50",DATE(YEAR(N1280)+3,MONTH(N1280),DAY(N1280)),"ошибка")))))))</f>
        <v>46717</v>
      </c>
      <c r="P1280" s="52"/>
      <c r="Q1280" s="52"/>
      <c r="R1280" s="52"/>
      <c r="S1280" s="52"/>
      <c r="T1280" s="52"/>
      <c r="U1280" s="52"/>
    </row>
    <row r="1281" spans="1:21" x14ac:dyDescent="0.3">
      <c r="A1281" s="101">
        <f>MAX($A$2:A1280)+1</f>
        <v>779</v>
      </c>
      <c r="B1281" s="103" t="s">
        <v>883</v>
      </c>
      <c r="C1281" s="103" t="s">
        <v>884</v>
      </c>
      <c r="D1281" s="60" t="str">
        <f t="shared" si="38"/>
        <v>Начальник отделения</v>
      </c>
      <c r="E1281" s="60" t="str">
        <f t="shared" si="39"/>
        <v>20240245</v>
      </c>
      <c r="F1281" s="55" t="s">
        <v>205</v>
      </c>
      <c r="G1281" s="62"/>
      <c r="H1281" s="62"/>
      <c r="I1281" s="62"/>
      <c r="J1281" s="62"/>
      <c r="K1281" s="62"/>
      <c r="L1281" s="56"/>
      <c r="M1281" s="57">
        <v>1</v>
      </c>
      <c r="N1281" s="59">
        <v>45622</v>
      </c>
      <c r="O1281" s="58">
        <f>IF(F1281=$P$1,DATE(YEAR(N1281)+1,MONTH(N1281),DAY(N1281)),IF(F1281=$Q$1,DATE(YEAR(N1281)+1,MONTH(N1281),DAY(N1281)),IF(F1281=$R$1,DATE(YEAR(N1281)+3,MONTH(N1281),DAY(N1281)),IF(F1281=$S$1,DATE(YEAR(N1281)+1,MONTH(N1281),DAY(N1281)),IF(F1281=$T$1,DATE(YEAR(N1281)+1,MONTH(N1281),DAY(N1281)),IF(F1281=$U$1,DATE(YEAR(N1281)+1,MONTH(N1281),DAY(N1281)),IF(F1281="ЭМИ ПЧ 50",DATE(YEAR(N1281)+3,MONTH(N1281),DAY(N1281)),"ошибка")))))))</f>
        <v>45987</v>
      </c>
      <c r="P1281" s="52">
        <v>1</v>
      </c>
      <c r="Q1281" s="52">
        <v>1</v>
      </c>
      <c r="R1281" s="52">
        <v>1</v>
      </c>
      <c r="S1281" s="52"/>
      <c r="T1281" s="52"/>
      <c r="U1281" s="52"/>
    </row>
    <row r="1282" spans="1:21" x14ac:dyDescent="0.3">
      <c r="A1282" s="101"/>
      <c r="B1282" s="103"/>
      <c r="C1282" s="103"/>
      <c r="D1282" s="60" t="str">
        <f t="shared" si="38"/>
        <v>Начальник отделения</v>
      </c>
      <c r="E1282" s="60" t="str">
        <f t="shared" si="39"/>
        <v>20240245</v>
      </c>
      <c r="F1282" s="55" t="s">
        <v>926</v>
      </c>
      <c r="G1282" s="62"/>
      <c r="H1282" s="62"/>
      <c r="I1282" s="62"/>
      <c r="J1282" s="62"/>
      <c r="K1282" s="62"/>
      <c r="L1282" s="56"/>
      <c r="M1282" s="57">
        <v>1</v>
      </c>
      <c r="N1282" s="58">
        <v>45622</v>
      </c>
      <c r="O1282" s="58">
        <f>IF(F1282=$P$1,DATE(YEAR(N1282)+1,MONTH(N1282),DAY(N1282)),IF(F1282=$Q$1,DATE(YEAR(N1282)+1,MONTH(N1282),DAY(N1282)),IF(F1282=$R$1,DATE(YEAR(N1282)+3,MONTH(N1282),DAY(N1282)),IF(F1282=$S$1,DATE(YEAR(N1282)+1,MONTH(N1282),DAY(N1282)),IF(F1282=$T$1,DATE(YEAR(N1282)+1,MONTH(N1282),DAY(N1282)),IF(F1282=$U$1,DATE(YEAR(N1282)+1,MONTH(N1282),DAY(N1282)),IF(F1282="ЭМИ ПЧ 50",DATE(YEAR(N1282)+3,MONTH(N1282),DAY(N1282)),"ошибка")))))))</f>
        <v>45987</v>
      </c>
      <c r="P1282" s="52"/>
      <c r="Q1282" s="52"/>
      <c r="R1282" s="52"/>
      <c r="S1282" s="52"/>
      <c r="T1282" s="52"/>
      <c r="U1282" s="52"/>
    </row>
    <row r="1283" spans="1:21" x14ac:dyDescent="0.3">
      <c r="A1283" s="101"/>
      <c r="B1283" s="103"/>
      <c r="C1283" s="103"/>
      <c r="D1283" s="60" t="str">
        <f t="shared" si="38"/>
        <v>Начальник отделения</v>
      </c>
      <c r="E1283" s="60" t="str">
        <f t="shared" si="39"/>
        <v>20240245</v>
      </c>
      <c r="F1283" s="55" t="s">
        <v>9</v>
      </c>
      <c r="G1283" s="62"/>
      <c r="H1283" s="62"/>
      <c r="I1283" s="62"/>
      <c r="J1283" s="62"/>
      <c r="K1283" s="62"/>
      <c r="L1283" s="56"/>
      <c r="M1283" s="57">
        <v>1</v>
      </c>
      <c r="N1283" s="59">
        <v>45622</v>
      </c>
      <c r="O1283" s="58">
        <f>IF(F1283=$P$1,DATE(YEAR(N1283)+1,MONTH(N1283),DAY(N1283)),IF(F1283=$Q$1,DATE(YEAR(N1283)+1,MONTH(N1283),DAY(N1283)),IF(F1283=$R$1,DATE(YEAR(N1283)+3,MONTH(N1283),DAY(N1283)),IF(F1283=$S$1,DATE(YEAR(N1283)+1,MONTH(N1283),DAY(N1283)),IF(F1283=$T$1,DATE(YEAR(N1283)+1,MONTH(N1283),DAY(N1283)),IF(F1283=$U$1,DATE(YEAR(N1283)+1,MONTH(N1283),DAY(N1283)),IF(F1283="ЭМИ ПЧ 50",DATE(YEAR(N1283)+3,MONTH(N1283),DAY(N1283)),"ошибка")))))))</f>
        <v>46717</v>
      </c>
      <c r="P1283" s="52"/>
      <c r="Q1283" s="52"/>
      <c r="R1283" s="52"/>
      <c r="S1283" s="52"/>
      <c r="T1283" s="52"/>
      <c r="U1283" s="52"/>
    </row>
    <row r="1284" spans="1:21" ht="27.6" x14ac:dyDescent="0.3">
      <c r="A1284" s="101">
        <f>MAX($A$2:A1283)+1</f>
        <v>780</v>
      </c>
      <c r="B1284" s="103" t="s">
        <v>885</v>
      </c>
      <c r="C1284" s="103" t="s">
        <v>886</v>
      </c>
      <c r="D1284" s="60" t="str">
        <f t="shared" si="38"/>
        <v>Заместитель начальника отделения</v>
      </c>
      <c r="E1284" s="60" t="str">
        <f t="shared" si="39"/>
        <v>20240246</v>
      </c>
      <c r="F1284" s="55" t="s">
        <v>205</v>
      </c>
      <c r="G1284" s="62"/>
      <c r="H1284" s="62"/>
      <c r="I1284" s="62"/>
      <c r="J1284" s="62"/>
      <c r="K1284" s="62"/>
      <c r="L1284" s="56"/>
      <c r="M1284" s="57">
        <v>1</v>
      </c>
      <c r="N1284" s="58">
        <v>45622</v>
      </c>
      <c r="O1284" s="58">
        <f>IF(F1284=$P$1,DATE(YEAR(N1284)+1,MONTH(N1284),DAY(N1284)),IF(F1284=$Q$1,DATE(YEAR(N1284)+1,MONTH(N1284),DAY(N1284)),IF(F1284=$R$1,DATE(YEAR(N1284)+3,MONTH(N1284),DAY(N1284)),IF(F1284=$S$1,DATE(YEAR(N1284)+1,MONTH(N1284),DAY(N1284)),IF(F1284=$T$1,DATE(YEAR(N1284)+1,MONTH(N1284),DAY(N1284)),IF(F1284=$U$1,DATE(YEAR(N1284)+1,MONTH(N1284),DAY(N1284)),IF(F1284="ЭМИ ПЧ 50",DATE(YEAR(N1284)+3,MONTH(N1284),DAY(N1284)),"ошибка")))))))</f>
        <v>45987</v>
      </c>
      <c r="P1284" s="52">
        <v>1</v>
      </c>
      <c r="Q1284" s="52">
        <v>1</v>
      </c>
      <c r="R1284" s="52">
        <v>1</v>
      </c>
      <c r="S1284" s="52"/>
      <c r="T1284" s="52"/>
      <c r="U1284" s="52"/>
    </row>
    <row r="1285" spans="1:21" ht="27.6" x14ac:dyDescent="0.3">
      <c r="A1285" s="101"/>
      <c r="B1285" s="103"/>
      <c r="C1285" s="103"/>
      <c r="D1285" s="60" t="str">
        <f t="shared" si="38"/>
        <v>Заместитель начальника отделения</v>
      </c>
      <c r="E1285" s="60" t="str">
        <f t="shared" si="39"/>
        <v>20240246</v>
      </c>
      <c r="F1285" s="55" t="s">
        <v>926</v>
      </c>
      <c r="G1285" s="62"/>
      <c r="H1285" s="62"/>
      <c r="I1285" s="62"/>
      <c r="J1285" s="62"/>
      <c r="K1285" s="62"/>
      <c r="L1285" s="56"/>
      <c r="M1285" s="57">
        <v>1</v>
      </c>
      <c r="N1285" s="59">
        <v>45622</v>
      </c>
      <c r="O1285" s="58">
        <f>IF(F1285=$P$1,DATE(YEAR(N1285)+1,MONTH(N1285),DAY(N1285)),IF(F1285=$Q$1,DATE(YEAR(N1285)+1,MONTH(N1285),DAY(N1285)),IF(F1285=$R$1,DATE(YEAR(N1285)+3,MONTH(N1285),DAY(N1285)),IF(F1285=$S$1,DATE(YEAR(N1285)+1,MONTH(N1285),DAY(N1285)),IF(F1285=$T$1,DATE(YEAR(N1285)+1,MONTH(N1285),DAY(N1285)),IF(F1285=$U$1,DATE(YEAR(N1285)+1,MONTH(N1285),DAY(N1285)),IF(F1285="ЭМИ ПЧ 50",DATE(YEAR(N1285)+3,MONTH(N1285),DAY(N1285)),"ошибка")))))))</f>
        <v>45987</v>
      </c>
      <c r="P1285" s="52"/>
      <c r="Q1285" s="52"/>
      <c r="R1285" s="52"/>
      <c r="S1285" s="52"/>
      <c r="T1285" s="52"/>
      <c r="U1285" s="52"/>
    </row>
    <row r="1286" spans="1:21" ht="27.6" x14ac:dyDescent="0.3">
      <c r="A1286" s="101"/>
      <c r="B1286" s="103"/>
      <c r="C1286" s="103"/>
      <c r="D1286" s="60" t="str">
        <f t="shared" si="38"/>
        <v>Заместитель начальника отделения</v>
      </c>
      <c r="E1286" s="60" t="str">
        <f t="shared" si="39"/>
        <v>20240246</v>
      </c>
      <c r="F1286" s="55" t="s">
        <v>9</v>
      </c>
      <c r="G1286" s="62"/>
      <c r="H1286" s="62"/>
      <c r="I1286" s="62"/>
      <c r="J1286" s="62"/>
      <c r="K1286" s="62"/>
      <c r="L1286" s="56"/>
      <c r="M1286" s="57">
        <v>1</v>
      </c>
      <c r="N1286" s="58">
        <v>45622</v>
      </c>
      <c r="O1286" s="58">
        <f>IF(F1286=$P$1,DATE(YEAR(N1286)+1,MONTH(N1286),DAY(N1286)),IF(F1286=$Q$1,DATE(YEAR(N1286)+1,MONTH(N1286),DAY(N1286)),IF(F1286=$R$1,DATE(YEAR(N1286)+3,MONTH(N1286),DAY(N1286)),IF(F1286=$S$1,DATE(YEAR(N1286)+1,MONTH(N1286),DAY(N1286)),IF(F1286=$T$1,DATE(YEAR(N1286)+1,MONTH(N1286),DAY(N1286)),IF(F1286=$U$1,DATE(YEAR(N1286)+1,MONTH(N1286),DAY(N1286)),IF(F1286="ЭМИ ПЧ 50",DATE(YEAR(N1286)+3,MONTH(N1286),DAY(N1286)),"ошибка")))))))</f>
        <v>46717</v>
      </c>
      <c r="P1286" s="52"/>
      <c r="Q1286" s="52"/>
      <c r="R1286" s="52"/>
      <c r="S1286" s="52"/>
      <c r="T1286" s="52"/>
      <c r="U1286" s="52"/>
    </row>
    <row r="1287" spans="1:21" x14ac:dyDescent="0.3">
      <c r="A1287" s="101">
        <f>MAX($A$2:A1286)+1</f>
        <v>781</v>
      </c>
      <c r="B1287" s="103" t="s">
        <v>887</v>
      </c>
      <c r="C1287" s="103" t="s">
        <v>888</v>
      </c>
      <c r="D1287" s="60" t="str">
        <f t="shared" si="38"/>
        <v>Старший сотрудник охраны</v>
      </c>
      <c r="E1287" s="60" t="str">
        <f t="shared" si="39"/>
        <v>20240247</v>
      </c>
      <c r="F1287" s="55" t="s">
        <v>205</v>
      </c>
      <c r="G1287" s="62"/>
      <c r="H1287" s="62"/>
      <c r="I1287" s="62"/>
      <c r="J1287" s="62"/>
      <c r="K1287" s="62"/>
      <c r="L1287" s="56"/>
      <c r="M1287" s="57">
        <v>1</v>
      </c>
      <c r="N1287" s="59">
        <v>45622</v>
      </c>
      <c r="O1287" s="58">
        <f>IF(F1287=$P$1,DATE(YEAR(N1287)+1,MONTH(N1287),DAY(N1287)),IF(F1287=$Q$1,DATE(YEAR(N1287)+1,MONTH(N1287),DAY(N1287)),IF(F1287=$R$1,DATE(YEAR(N1287)+3,MONTH(N1287),DAY(N1287)),IF(F1287=$S$1,DATE(YEAR(N1287)+1,MONTH(N1287),DAY(N1287)),IF(F1287=$T$1,DATE(YEAR(N1287)+1,MONTH(N1287),DAY(N1287)),IF(F1287=$U$1,DATE(YEAR(N1287)+1,MONTH(N1287),DAY(N1287)),IF(F1287="ЭМИ ПЧ 50",DATE(YEAR(N1287)+3,MONTH(N1287),DAY(N1287)),"ошибка")))))))</f>
        <v>45987</v>
      </c>
      <c r="P1287" s="52">
        <v>1</v>
      </c>
      <c r="Q1287" s="52">
        <v>1</v>
      </c>
      <c r="R1287" s="52">
        <v>1</v>
      </c>
      <c r="S1287" s="52"/>
      <c r="T1287" s="52"/>
      <c r="U1287" s="52"/>
    </row>
    <row r="1288" spans="1:21" x14ac:dyDescent="0.3">
      <c r="A1288" s="101"/>
      <c r="B1288" s="103"/>
      <c r="C1288" s="103"/>
      <c r="D1288" s="60" t="str">
        <f t="shared" si="38"/>
        <v>Старший сотрудник охраны</v>
      </c>
      <c r="E1288" s="60" t="str">
        <f t="shared" si="39"/>
        <v>20240247</v>
      </c>
      <c r="F1288" s="55" t="s">
        <v>926</v>
      </c>
      <c r="G1288" s="62"/>
      <c r="H1288" s="62"/>
      <c r="I1288" s="62"/>
      <c r="J1288" s="62"/>
      <c r="K1288" s="62"/>
      <c r="L1288" s="56"/>
      <c r="M1288" s="57">
        <v>1</v>
      </c>
      <c r="N1288" s="58">
        <v>45622</v>
      </c>
      <c r="O1288" s="58">
        <f>IF(F1288=$P$1,DATE(YEAR(N1288)+1,MONTH(N1288),DAY(N1288)),IF(F1288=$Q$1,DATE(YEAR(N1288)+1,MONTH(N1288),DAY(N1288)),IF(F1288=$R$1,DATE(YEAR(N1288)+3,MONTH(N1288),DAY(N1288)),IF(F1288=$S$1,DATE(YEAR(N1288)+1,MONTH(N1288),DAY(N1288)),IF(F1288=$T$1,DATE(YEAR(N1288)+1,MONTH(N1288),DAY(N1288)),IF(F1288=$U$1,DATE(YEAR(N1288)+1,MONTH(N1288),DAY(N1288)),IF(F1288="ЭМИ ПЧ 50",DATE(YEAR(N1288)+3,MONTH(N1288),DAY(N1288)),"ошибка")))))))</f>
        <v>45987</v>
      </c>
      <c r="P1288" s="52"/>
      <c r="Q1288" s="52"/>
      <c r="R1288" s="52"/>
      <c r="S1288" s="52"/>
      <c r="T1288" s="52"/>
      <c r="U1288" s="52"/>
    </row>
    <row r="1289" spans="1:21" x14ac:dyDescent="0.3">
      <c r="A1289" s="101"/>
      <c r="B1289" s="103"/>
      <c r="C1289" s="103"/>
      <c r="D1289" s="60" t="str">
        <f t="shared" si="38"/>
        <v>Старший сотрудник охраны</v>
      </c>
      <c r="E1289" s="60" t="str">
        <f t="shared" si="39"/>
        <v>20240247</v>
      </c>
      <c r="F1289" s="55" t="s">
        <v>9</v>
      </c>
      <c r="G1289" s="62"/>
      <c r="H1289" s="62"/>
      <c r="I1289" s="62"/>
      <c r="J1289" s="62"/>
      <c r="K1289" s="62"/>
      <c r="L1289" s="56"/>
      <c r="M1289" s="57">
        <v>1</v>
      </c>
      <c r="N1289" s="59">
        <v>45622</v>
      </c>
      <c r="O1289" s="58">
        <f>IF(F1289=$P$1,DATE(YEAR(N1289)+1,MONTH(N1289),DAY(N1289)),IF(F1289=$Q$1,DATE(YEAR(N1289)+1,MONTH(N1289),DAY(N1289)),IF(F1289=$R$1,DATE(YEAR(N1289)+3,MONTH(N1289),DAY(N1289)),IF(F1289=$S$1,DATE(YEAR(N1289)+1,MONTH(N1289),DAY(N1289)),IF(F1289=$T$1,DATE(YEAR(N1289)+1,MONTH(N1289),DAY(N1289)),IF(F1289=$U$1,DATE(YEAR(N1289)+1,MONTH(N1289),DAY(N1289)),IF(F1289="ЭМИ ПЧ 50",DATE(YEAR(N1289)+3,MONTH(N1289),DAY(N1289)),"ошибка")))))))</f>
        <v>46717</v>
      </c>
      <c r="P1289" s="52"/>
      <c r="Q1289" s="52"/>
      <c r="R1289" s="52"/>
      <c r="S1289" s="52"/>
      <c r="T1289" s="52"/>
      <c r="U1289" s="52"/>
    </row>
    <row r="1290" spans="1:21" x14ac:dyDescent="0.3">
      <c r="A1290" s="101">
        <f>MAX($A$2:A1289)+1</f>
        <v>782</v>
      </c>
      <c r="B1290" s="103" t="s">
        <v>887</v>
      </c>
      <c r="C1290" s="103" t="s">
        <v>889</v>
      </c>
      <c r="D1290" s="60" t="str">
        <f t="shared" ref="D1290:D1353" si="40">IF(IFERROR(MID(C1290,1,SEARCH(CHAR(10),C1290,1)-1),0)=0,D1289,MID(C1290,1,SEARCH(CHAR(10),C1290,1)-1))</f>
        <v>Старший сотрудник охраны</v>
      </c>
      <c r="E1290" s="60" t="str">
        <f t="shared" ref="E1290:E1353" si="41">IF(IFERROR(MID(C1290,SEARCH(CHAR(10),C1290,1)+1,LEN(C1290)-LEN(D1290)),0)=0,E1289,MID(C1290,SEARCH(CHAR(10),C1290,1)+1,LEN(C1290)-LEN(D1290)))</f>
        <v>20240248</v>
      </c>
      <c r="F1290" s="55" t="s">
        <v>205</v>
      </c>
      <c r="G1290" s="62"/>
      <c r="H1290" s="62"/>
      <c r="I1290" s="62"/>
      <c r="J1290" s="62"/>
      <c r="K1290" s="62"/>
      <c r="L1290" s="56"/>
      <c r="M1290" s="57">
        <v>1</v>
      </c>
      <c r="N1290" s="58">
        <v>45622</v>
      </c>
      <c r="O1290" s="58">
        <f>IF(F1290=$P$1,DATE(YEAR(N1290)+1,MONTH(N1290),DAY(N1290)),IF(F1290=$Q$1,DATE(YEAR(N1290)+1,MONTH(N1290),DAY(N1290)),IF(F1290=$R$1,DATE(YEAR(N1290)+3,MONTH(N1290),DAY(N1290)),IF(F1290=$S$1,DATE(YEAR(N1290)+1,MONTH(N1290),DAY(N1290)),IF(F1290=$T$1,DATE(YEAR(N1290)+1,MONTH(N1290),DAY(N1290)),IF(F1290=$U$1,DATE(YEAR(N1290)+1,MONTH(N1290),DAY(N1290)),IF(F1290="ЭМИ ПЧ 50",DATE(YEAR(N1290)+3,MONTH(N1290),DAY(N1290)),"ошибка")))))))</f>
        <v>45987</v>
      </c>
      <c r="P1290" s="52">
        <v>1</v>
      </c>
      <c r="Q1290" s="52">
        <v>1</v>
      </c>
      <c r="R1290" s="52">
        <v>1</v>
      </c>
      <c r="S1290" s="52"/>
      <c r="T1290" s="52"/>
      <c r="U1290" s="52"/>
    </row>
    <row r="1291" spans="1:21" x14ac:dyDescent="0.3">
      <c r="A1291" s="101"/>
      <c r="B1291" s="103"/>
      <c r="C1291" s="103"/>
      <c r="D1291" s="60" t="str">
        <f t="shared" si="40"/>
        <v>Старший сотрудник охраны</v>
      </c>
      <c r="E1291" s="60" t="str">
        <f t="shared" si="41"/>
        <v>20240248</v>
      </c>
      <c r="F1291" s="55" t="s">
        <v>926</v>
      </c>
      <c r="G1291" s="62"/>
      <c r="H1291" s="62"/>
      <c r="I1291" s="62"/>
      <c r="J1291" s="62"/>
      <c r="K1291" s="62"/>
      <c r="L1291" s="56"/>
      <c r="M1291" s="57">
        <v>1</v>
      </c>
      <c r="N1291" s="59">
        <v>45622</v>
      </c>
      <c r="O1291" s="58">
        <f>IF(F1291=$P$1,DATE(YEAR(N1291)+1,MONTH(N1291),DAY(N1291)),IF(F1291=$Q$1,DATE(YEAR(N1291)+1,MONTH(N1291),DAY(N1291)),IF(F1291=$R$1,DATE(YEAR(N1291)+3,MONTH(N1291),DAY(N1291)),IF(F1291=$S$1,DATE(YEAR(N1291)+1,MONTH(N1291),DAY(N1291)),IF(F1291=$T$1,DATE(YEAR(N1291)+1,MONTH(N1291),DAY(N1291)),IF(F1291=$U$1,DATE(YEAR(N1291)+1,MONTH(N1291),DAY(N1291)),IF(F1291="ЭМИ ПЧ 50",DATE(YEAR(N1291)+3,MONTH(N1291),DAY(N1291)),"ошибка")))))))</f>
        <v>45987</v>
      </c>
      <c r="P1291" s="52"/>
      <c r="Q1291" s="52"/>
      <c r="R1291" s="52"/>
      <c r="S1291" s="52"/>
      <c r="T1291" s="52"/>
      <c r="U1291" s="52"/>
    </row>
    <row r="1292" spans="1:21" x14ac:dyDescent="0.3">
      <c r="A1292" s="101"/>
      <c r="B1292" s="103"/>
      <c r="C1292" s="103"/>
      <c r="D1292" s="60" t="str">
        <f t="shared" si="40"/>
        <v>Старший сотрудник охраны</v>
      </c>
      <c r="E1292" s="60" t="str">
        <f t="shared" si="41"/>
        <v>20240248</v>
      </c>
      <c r="F1292" s="55" t="s">
        <v>9</v>
      </c>
      <c r="G1292" s="62"/>
      <c r="H1292" s="62"/>
      <c r="I1292" s="62"/>
      <c r="J1292" s="62"/>
      <c r="K1292" s="62"/>
      <c r="L1292" s="56"/>
      <c r="M1292" s="57">
        <v>1</v>
      </c>
      <c r="N1292" s="58">
        <v>45622</v>
      </c>
      <c r="O1292" s="58">
        <f>IF(F1292=$P$1,DATE(YEAR(N1292)+1,MONTH(N1292),DAY(N1292)),IF(F1292=$Q$1,DATE(YEAR(N1292)+1,MONTH(N1292),DAY(N1292)),IF(F1292=$R$1,DATE(YEAR(N1292)+3,MONTH(N1292),DAY(N1292)),IF(F1292=$S$1,DATE(YEAR(N1292)+1,MONTH(N1292),DAY(N1292)),IF(F1292=$T$1,DATE(YEAR(N1292)+1,MONTH(N1292),DAY(N1292)),IF(F1292=$U$1,DATE(YEAR(N1292)+1,MONTH(N1292),DAY(N1292)),IF(F1292="ЭМИ ПЧ 50",DATE(YEAR(N1292)+3,MONTH(N1292),DAY(N1292)),"ошибка")))))))</f>
        <v>46717</v>
      </c>
      <c r="P1292" s="52"/>
      <c r="Q1292" s="52"/>
      <c r="R1292" s="52"/>
      <c r="S1292" s="52"/>
      <c r="T1292" s="52"/>
      <c r="U1292" s="52"/>
    </row>
    <row r="1293" spans="1:21" x14ac:dyDescent="0.3">
      <c r="A1293" s="101">
        <f>MAX($A$2:A1292)+1</f>
        <v>783</v>
      </c>
      <c r="B1293" s="103" t="s">
        <v>887</v>
      </c>
      <c r="C1293" s="103" t="s">
        <v>890</v>
      </c>
      <c r="D1293" s="60" t="str">
        <f t="shared" si="40"/>
        <v>Старший сотрудник охраны</v>
      </c>
      <c r="E1293" s="60" t="str">
        <f t="shared" si="41"/>
        <v>20240249</v>
      </c>
      <c r="F1293" s="55" t="s">
        <v>205</v>
      </c>
      <c r="G1293" s="62"/>
      <c r="H1293" s="62"/>
      <c r="I1293" s="62"/>
      <c r="J1293" s="62"/>
      <c r="K1293" s="62"/>
      <c r="L1293" s="56"/>
      <c r="M1293" s="57">
        <v>1</v>
      </c>
      <c r="N1293" s="59">
        <v>45622</v>
      </c>
      <c r="O1293" s="58">
        <f>IF(F1293=$P$1,DATE(YEAR(N1293)+1,MONTH(N1293),DAY(N1293)),IF(F1293=$Q$1,DATE(YEAR(N1293)+1,MONTH(N1293),DAY(N1293)),IF(F1293=$R$1,DATE(YEAR(N1293)+3,MONTH(N1293),DAY(N1293)),IF(F1293=$S$1,DATE(YEAR(N1293)+1,MONTH(N1293),DAY(N1293)),IF(F1293=$T$1,DATE(YEAR(N1293)+1,MONTH(N1293),DAY(N1293)),IF(F1293=$U$1,DATE(YEAR(N1293)+1,MONTH(N1293),DAY(N1293)),IF(F1293="ЭМИ ПЧ 50",DATE(YEAR(N1293)+3,MONTH(N1293),DAY(N1293)),"ошибка")))))))</f>
        <v>45987</v>
      </c>
      <c r="P1293" s="52">
        <v>1</v>
      </c>
      <c r="Q1293" s="52">
        <v>1</v>
      </c>
      <c r="R1293" s="52">
        <v>1</v>
      </c>
      <c r="S1293" s="52"/>
      <c r="T1293" s="52"/>
      <c r="U1293" s="52"/>
    </row>
    <row r="1294" spans="1:21" x14ac:dyDescent="0.3">
      <c r="A1294" s="101"/>
      <c r="B1294" s="103"/>
      <c r="C1294" s="103"/>
      <c r="D1294" s="60" t="str">
        <f t="shared" si="40"/>
        <v>Старший сотрудник охраны</v>
      </c>
      <c r="E1294" s="60" t="str">
        <f t="shared" si="41"/>
        <v>20240249</v>
      </c>
      <c r="F1294" s="55" t="s">
        <v>926</v>
      </c>
      <c r="G1294" s="62"/>
      <c r="H1294" s="62"/>
      <c r="I1294" s="62"/>
      <c r="J1294" s="62"/>
      <c r="K1294" s="62"/>
      <c r="L1294" s="56"/>
      <c r="M1294" s="57">
        <v>1</v>
      </c>
      <c r="N1294" s="58">
        <v>45622</v>
      </c>
      <c r="O1294" s="58">
        <f>IF(F1294=$P$1,DATE(YEAR(N1294)+1,MONTH(N1294),DAY(N1294)),IF(F1294=$Q$1,DATE(YEAR(N1294)+1,MONTH(N1294),DAY(N1294)),IF(F1294=$R$1,DATE(YEAR(N1294)+3,MONTH(N1294),DAY(N1294)),IF(F1294=$S$1,DATE(YEAR(N1294)+1,MONTH(N1294),DAY(N1294)),IF(F1294=$T$1,DATE(YEAR(N1294)+1,MONTH(N1294),DAY(N1294)),IF(F1294=$U$1,DATE(YEAR(N1294)+1,MONTH(N1294),DAY(N1294)),IF(F1294="ЭМИ ПЧ 50",DATE(YEAR(N1294)+3,MONTH(N1294),DAY(N1294)),"ошибка")))))))</f>
        <v>45987</v>
      </c>
      <c r="P1294" s="52"/>
      <c r="Q1294" s="52"/>
      <c r="R1294" s="52"/>
      <c r="S1294" s="52"/>
      <c r="T1294" s="52"/>
      <c r="U1294" s="52"/>
    </row>
    <row r="1295" spans="1:21" x14ac:dyDescent="0.3">
      <c r="A1295" s="101"/>
      <c r="B1295" s="103"/>
      <c r="C1295" s="103"/>
      <c r="D1295" s="60" t="str">
        <f t="shared" si="40"/>
        <v>Старший сотрудник охраны</v>
      </c>
      <c r="E1295" s="60" t="str">
        <f t="shared" si="41"/>
        <v>20240249</v>
      </c>
      <c r="F1295" s="55" t="s">
        <v>9</v>
      </c>
      <c r="G1295" s="62"/>
      <c r="H1295" s="62"/>
      <c r="I1295" s="62"/>
      <c r="J1295" s="62"/>
      <c r="K1295" s="62"/>
      <c r="L1295" s="56"/>
      <c r="M1295" s="57">
        <v>1</v>
      </c>
      <c r="N1295" s="59">
        <v>45622</v>
      </c>
      <c r="O1295" s="58">
        <f>IF(F1295=$P$1,DATE(YEAR(N1295)+1,MONTH(N1295),DAY(N1295)),IF(F1295=$Q$1,DATE(YEAR(N1295)+1,MONTH(N1295),DAY(N1295)),IF(F1295=$R$1,DATE(YEAR(N1295)+3,MONTH(N1295),DAY(N1295)),IF(F1295=$S$1,DATE(YEAR(N1295)+1,MONTH(N1295),DAY(N1295)),IF(F1295=$T$1,DATE(YEAR(N1295)+1,MONTH(N1295),DAY(N1295)),IF(F1295=$U$1,DATE(YEAR(N1295)+1,MONTH(N1295),DAY(N1295)),IF(F1295="ЭМИ ПЧ 50",DATE(YEAR(N1295)+3,MONTH(N1295),DAY(N1295)),"ошибка")))))))</f>
        <v>46717</v>
      </c>
      <c r="P1295" s="52"/>
      <c r="Q1295" s="52"/>
      <c r="R1295" s="52"/>
      <c r="S1295" s="52"/>
      <c r="T1295" s="52"/>
      <c r="U1295" s="52"/>
    </row>
    <row r="1296" spans="1:21" x14ac:dyDescent="0.3">
      <c r="A1296" s="101">
        <f>MAX($A$2:A1295)+1</f>
        <v>784</v>
      </c>
      <c r="B1296" s="103" t="s">
        <v>887</v>
      </c>
      <c r="C1296" s="103" t="s">
        <v>891</v>
      </c>
      <c r="D1296" s="60" t="str">
        <f t="shared" si="40"/>
        <v>Старший сотрудник охраны</v>
      </c>
      <c r="E1296" s="60" t="str">
        <f t="shared" si="41"/>
        <v>20240250</v>
      </c>
      <c r="F1296" s="55" t="s">
        <v>205</v>
      </c>
      <c r="G1296" s="62"/>
      <c r="H1296" s="62"/>
      <c r="I1296" s="62"/>
      <c r="J1296" s="62"/>
      <c r="K1296" s="62"/>
      <c r="L1296" s="56"/>
      <c r="M1296" s="57">
        <v>1</v>
      </c>
      <c r="N1296" s="58">
        <v>45622</v>
      </c>
      <c r="O1296" s="58">
        <f>IF(F1296=$P$1,DATE(YEAR(N1296)+1,MONTH(N1296),DAY(N1296)),IF(F1296=$Q$1,DATE(YEAR(N1296)+1,MONTH(N1296),DAY(N1296)),IF(F1296=$R$1,DATE(YEAR(N1296)+3,MONTH(N1296),DAY(N1296)),IF(F1296=$S$1,DATE(YEAR(N1296)+1,MONTH(N1296),DAY(N1296)),IF(F1296=$T$1,DATE(YEAR(N1296)+1,MONTH(N1296),DAY(N1296)),IF(F1296=$U$1,DATE(YEAR(N1296)+1,MONTH(N1296),DAY(N1296)),IF(F1296="ЭМИ ПЧ 50",DATE(YEAR(N1296)+3,MONTH(N1296),DAY(N1296)),"ошибка")))))))</f>
        <v>45987</v>
      </c>
      <c r="P1296" s="52">
        <v>1</v>
      </c>
      <c r="Q1296" s="52">
        <v>1</v>
      </c>
      <c r="R1296" s="52">
        <v>1</v>
      </c>
      <c r="S1296" s="52"/>
      <c r="T1296" s="52"/>
      <c r="U1296" s="52"/>
    </row>
    <row r="1297" spans="1:21" x14ac:dyDescent="0.3">
      <c r="A1297" s="101"/>
      <c r="B1297" s="103"/>
      <c r="C1297" s="103"/>
      <c r="D1297" s="60" t="str">
        <f t="shared" si="40"/>
        <v>Старший сотрудник охраны</v>
      </c>
      <c r="E1297" s="60" t="str">
        <f t="shared" si="41"/>
        <v>20240250</v>
      </c>
      <c r="F1297" s="55" t="s">
        <v>926</v>
      </c>
      <c r="G1297" s="62"/>
      <c r="H1297" s="62"/>
      <c r="I1297" s="62"/>
      <c r="J1297" s="62"/>
      <c r="K1297" s="62"/>
      <c r="L1297" s="56"/>
      <c r="M1297" s="57">
        <v>1</v>
      </c>
      <c r="N1297" s="59">
        <v>45622</v>
      </c>
      <c r="O1297" s="58">
        <f>IF(F1297=$P$1,DATE(YEAR(N1297)+1,MONTH(N1297),DAY(N1297)),IF(F1297=$Q$1,DATE(YEAR(N1297)+1,MONTH(N1297),DAY(N1297)),IF(F1297=$R$1,DATE(YEAR(N1297)+3,MONTH(N1297),DAY(N1297)),IF(F1297=$S$1,DATE(YEAR(N1297)+1,MONTH(N1297),DAY(N1297)),IF(F1297=$T$1,DATE(YEAR(N1297)+1,MONTH(N1297),DAY(N1297)),IF(F1297=$U$1,DATE(YEAR(N1297)+1,MONTH(N1297),DAY(N1297)),IF(F1297="ЭМИ ПЧ 50",DATE(YEAR(N1297)+3,MONTH(N1297),DAY(N1297)),"ошибка")))))))</f>
        <v>45987</v>
      </c>
      <c r="P1297" s="52"/>
      <c r="Q1297" s="52"/>
      <c r="R1297" s="52"/>
      <c r="S1297" s="52"/>
      <c r="T1297" s="52"/>
      <c r="U1297" s="52"/>
    </row>
    <row r="1298" spans="1:21" x14ac:dyDescent="0.3">
      <c r="A1298" s="101"/>
      <c r="B1298" s="103"/>
      <c r="C1298" s="103"/>
      <c r="D1298" s="60" t="str">
        <f t="shared" si="40"/>
        <v>Старший сотрудник охраны</v>
      </c>
      <c r="E1298" s="60" t="str">
        <f t="shared" si="41"/>
        <v>20240250</v>
      </c>
      <c r="F1298" s="55" t="s">
        <v>9</v>
      </c>
      <c r="G1298" s="62"/>
      <c r="H1298" s="62"/>
      <c r="I1298" s="62"/>
      <c r="J1298" s="62"/>
      <c r="K1298" s="62"/>
      <c r="L1298" s="56"/>
      <c r="M1298" s="57">
        <v>1</v>
      </c>
      <c r="N1298" s="58">
        <v>45622</v>
      </c>
      <c r="O1298" s="58">
        <f>IF(F1298=$P$1,DATE(YEAR(N1298)+1,MONTH(N1298),DAY(N1298)),IF(F1298=$Q$1,DATE(YEAR(N1298)+1,MONTH(N1298),DAY(N1298)),IF(F1298=$R$1,DATE(YEAR(N1298)+3,MONTH(N1298),DAY(N1298)),IF(F1298=$S$1,DATE(YEAR(N1298)+1,MONTH(N1298),DAY(N1298)),IF(F1298=$T$1,DATE(YEAR(N1298)+1,MONTH(N1298),DAY(N1298)),IF(F1298=$U$1,DATE(YEAR(N1298)+1,MONTH(N1298),DAY(N1298)),IF(F1298="ЭМИ ПЧ 50",DATE(YEAR(N1298)+3,MONTH(N1298),DAY(N1298)),"ошибка")))))))</f>
        <v>46717</v>
      </c>
      <c r="P1298" s="52"/>
      <c r="Q1298" s="52"/>
      <c r="R1298" s="52"/>
      <c r="S1298" s="52"/>
      <c r="T1298" s="52"/>
      <c r="U1298" s="52"/>
    </row>
    <row r="1299" spans="1:21" x14ac:dyDescent="0.3">
      <c r="A1299" s="101">
        <f>MAX($A$2:A1298)+1</f>
        <v>785</v>
      </c>
      <c r="B1299" s="103" t="s">
        <v>887</v>
      </c>
      <c r="C1299" s="103" t="s">
        <v>892</v>
      </c>
      <c r="D1299" s="60" t="str">
        <f t="shared" si="40"/>
        <v>Сотрудник охраны</v>
      </c>
      <c r="E1299" s="60" t="str">
        <f t="shared" si="41"/>
        <v>20240251</v>
      </c>
      <c r="F1299" s="55" t="s">
        <v>205</v>
      </c>
      <c r="G1299" s="62"/>
      <c r="H1299" s="62"/>
      <c r="I1299" s="62"/>
      <c r="J1299" s="62"/>
      <c r="K1299" s="62"/>
      <c r="L1299" s="56"/>
      <c r="M1299" s="57">
        <v>1</v>
      </c>
      <c r="N1299" s="59">
        <v>45622</v>
      </c>
      <c r="O1299" s="58">
        <f>IF(F1299=$P$1,DATE(YEAR(N1299)+1,MONTH(N1299),DAY(N1299)),IF(F1299=$Q$1,DATE(YEAR(N1299)+1,MONTH(N1299),DAY(N1299)),IF(F1299=$R$1,DATE(YEAR(N1299)+3,MONTH(N1299),DAY(N1299)),IF(F1299=$S$1,DATE(YEAR(N1299)+1,MONTH(N1299),DAY(N1299)),IF(F1299=$T$1,DATE(YEAR(N1299)+1,MONTH(N1299),DAY(N1299)),IF(F1299=$U$1,DATE(YEAR(N1299)+1,MONTH(N1299),DAY(N1299)),IF(F1299="ЭМИ ПЧ 50",DATE(YEAR(N1299)+3,MONTH(N1299),DAY(N1299)),"ошибка")))))))</f>
        <v>45987</v>
      </c>
      <c r="P1299" s="52">
        <v>1</v>
      </c>
      <c r="Q1299" s="52">
        <v>1</v>
      </c>
      <c r="R1299" s="52">
        <v>1</v>
      </c>
      <c r="S1299" s="52"/>
      <c r="T1299" s="52"/>
      <c r="U1299" s="52"/>
    </row>
    <row r="1300" spans="1:21" x14ac:dyDescent="0.3">
      <c r="A1300" s="101"/>
      <c r="B1300" s="103"/>
      <c r="C1300" s="103"/>
      <c r="D1300" s="60" t="str">
        <f t="shared" si="40"/>
        <v>Сотрудник охраны</v>
      </c>
      <c r="E1300" s="60" t="str">
        <f t="shared" si="41"/>
        <v>20240251</v>
      </c>
      <c r="F1300" s="55" t="s">
        <v>926</v>
      </c>
      <c r="G1300" s="62"/>
      <c r="H1300" s="62"/>
      <c r="I1300" s="62"/>
      <c r="J1300" s="62"/>
      <c r="K1300" s="62"/>
      <c r="L1300" s="56"/>
      <c r="M1300" s="57">
        <v>1</v>
      </c>
      <c r="N1300" s="58">
        <v>45622</v>
      </c>
      <c r="O1300" s="58">
        <f>IF(F1300=$P$1,DATE(YEAR(N1300)+1,MONTH(N1300),DAY(N1300)),IF(F1300=$Q$1,DATE(YEAR(N1300)+1,MONTH(N1300),DAY(N1300)),IF(F1300=$R$1,DATE(YEAR(N1300)+3,MONTH(N1300),DAY(N1300)),IF(F1300=$S$1,DATE(YEAR(N1300)+1,MONTH(N1300),DAY(N1300)),IF(F1300=$T$1,DATE(YEAR(N1300)+1,MONTH(N1300),DAY(N1300)),IF(F1300=$U$1,DATE(YEAR(N1300)+1,MONTH(N1300),DAY(N1300)),IF(F1300="ЭМИ ПЧ 50",DATE(YEAR(N1300)+3,MONTH(N1300),DAY(N1300)),"ошибка")))))))</f>
        <v>45987</v>
      </c>
      <c r="P1300" s="52"/>
      <c r="Q1300" s="52"/>
      <c r="R1300" s="52"/>
      <c r="S1300" s="52"/>
      <c r="T1300" s="52"/>
      <c r="U1300" s="52"/>
    </row>
    <row r="1301" spans="1:21" x14ac:dyDescent="0.3">
      <c r="A1301" s="101"/>
      <c r="B1301" s="103"/>
      <c r="C1301" s="103"/>
      <c r="D1301" s="60" t="str">
        <f t="shared" si="40"/>
        <v>Сотрудник охраны</v>
      </c>
      <c r="E1301" s="60" t="str">
        <f t="shared" si="41"/>
        <v>20240251</v>
      </c>
      <c r="F1301" s="55" t="s">
        <v>9</v>
      </c>
      <c r="G1301" s="62"/>
      <c r="H1301" s="62"/>
      <c r="I1301" s="62"/>
      <c r="J1301" s="62"/>
      <c r="K1301" s="62"/>
      <c r="L1301" s="56"/>
      <c r="M1301" s="57">
        <v>1</v>
      </c>
      <c r="N1301" s="59">
        <v>45622</v>
      </c>
      <c r="O1301" s="58">
        <f>IF(F1301=$P$1,DATE(YEAR(N1301)+1,MONTH(N1301),DAY(N1301)),IF(F1301=$Q$1,DATE(YEAR(N1301)+1,MONTH(N1301),DAY(N1301)),IF(F1301=$R$1,DATE(YEAR(N1301)+3,MONTH(N1301),DAY(N1301)),IF(F1301=$S$1,DATE(YEAR(N1301)+1,MONTH(N1301),DAY(N1301)),IF(F1301=$T$1,DATE(YEAR(N1301)+1,MONTH(N1301),DAY(N1301)),IF(F1301=$U$1,DATE(YEAR(N1301)+1,MONTH(N1301),DAY(N1301)),IF(F1301="ЭМИ ПЧ 50",DATE(YEAR(N1301)+3,MONTH(N1301),DAY(N1301)),"ошибка")))))))</f>
        <v>46717</v>
      </c>
      <c r="P1301" s="52"/>
      <c r="Q1301" s="52"/>
      <c r="R1301" s="52"/>
      <c r="S1301" s="52"/>
      <c r="T1301" s="52"/>
      <c r="U1301" s="52"/>
    </row>
    <row r="1302" spans="1:21" x14ac:dyDescent="0.3">
      <c r="A1302" s="101">
        <f>MAX($A$2:A1301)+1</f>
        <v>786</v>
      </c>
      <c r="B1302" s="103" t="s">
        <v>887</v>
      </c>
      <c r="C1302" s="103" t="s">
        <v>893</v>
      </c>
      <c r="D1302" s="60" t="str">
        <f t="shared" si="40"/>
        <v>Сотрудник охраны</v>
      </c>
      <c r="E1302" s="60" t="str">
        <f t="shared" si="41"/>
        <v>20240252</v>
      </c>
      <c r="F1302" s="55" t="s">
        <v>205</v>
      </c>
      <c r="G1302" s="62"/>
      <c r="H1302" s="62"/>
      <c r="I1302" s="62"/>
      <c r="J1302" s="62"/>
      <c r="K1302" s="62"/>
      <c r="L1302" s="56"/>
      <c r="M1302" s="57">
        <v>1</v>
      </c>
      <c r="N1302" s="58">
        <v>45622</v>
      </c>
      <c r="O1302" s="58">
        <f>IF(F1302=$P$1,DATE(YEAR(N1302)+1,MONTH(N1302),DAY(N1302)),IF(F1302=$Q$1,DATE(YEAR(N1302)+1,MONTH(N1302),DAY(N1302)),IF(F1302=$R$1,DATE(YEAR(N1302)+3,MONTH(N1302),DAY(N1302)),IF(F1302=$S$1,DATE(YEAR(N1302)+1,MONTH(N1302),DAY(N1302)),IF(F1302=$T$1,DATE(YEAR(N1302)+1,MONTH(N1302),DAY(N1302)),IF(F1302=$U$1,DATE(YEAR(N1302)+1,MONTH(N1302),DAY(N1302)),IF(F1302="ЭМИ ПЧ 50",DATE(YEAR(N1302)+3,MONTH(N1302),DAY(N1302)),"ошибка")))))))</f>
        <v>45987</v>
      </c>
      <c r="P1302" s="52">
        <v>1</v>
      </c>
      <c r="Q1302" s="52">
        <v>1</v>
      </c>
      <c r="R1302" s="52">
        <v>1</v>
      </c>
      <c r="S1302" s="52"/>
      <c r="T1302" s="52"/>
      <c r="U1302" s="52"/>
    </row>
    <row r="1303" spans="1:21" x14ac:dyDescent="0.3">
      <c r="A1303" s="101"/>
      <c r="B1303" s="103"/>
      <c r="C1303" s="103"/>
      <c r="D1303" s="60" t="str">
        <f t="shared" si="40"/>
        <v>Сотрудник охраны</v>
      </c>
      <c r="E1303" s="60" t="str">
        <f t="shared" si="41"/>
        <v>20240252</v>
      </c>
      <c r="F1303" s="55" t="s">
        <v>926</v>
      </c>
      <c r="G1303" s="62"/>
      <c r="H1303" s="62"/>
      <c r="I1303" s="62"/>
      <c r="J1303" s="62"/>
      <c r="K1303" s="62"/>
      <c r="L1303" s="56"/>
      <c r="M1303" s="57">
        <v>1</v>
      </c>
      <c r="N1303" s="59">
        <v>45622</v>
      </c>
      <c r="O1303" s="58">
        <f>IF(F1303=$P$1,DATE(YEAR(N1303)+1,MONTH(N1303),DAY(N1303)),IF(F1303=$Q$1,DATE(YEAR(N1303)+1,MONTH(N1303),DAY(N1303)),IF(F1303=$R$1,DATE(YEAR(N1303)+3,MONTH(N1303),DAY(N1303)),IF(F1303=$S$1,DATE(YEAR(N1303)+1,MONTH(N1303),DAY(N1303)),IF(F1303=$T$1,DATE(YEAR(N1303)+1,MONTH(N1303),DAY(N1303)),IF(F1303=$U$1,DATE(YEAR(N1303)+1,MONTH(N1303),DAY(N1303)),IF(F1303="ЭМИ ПЧ 50",DATE(YEAR(N1303)+3,MONTH(N1303),DAY(N1303)),"ошибка")))))))</f>
        <v>45987</v>
      </c>
      <c r="P1303" s="52"/>
      <c r="Q1303" s="52"/>
      <c r="R1303" s="52"/>
      <c r="S1303" s="52"/>
      <c r="T1303" s="52"/>
      <c r="U1303" s="52"/>
    </row>
    <row r="1304" spans="1:21" x14ac:dyDescent="0.3">
      <c r="A1304" s="101"/>
      <c r="B1304" s="103"/>
      <c r="C1304" s="103"/>
      <c r="D1304" s="60" t="str">
        <f t="shared" si="40"/>
        <v>Сотрудник охраны</v>
      </c>
      <c r="E1304" s="60" t="str">
        <f t="shared" si="41"/>
        <v>20240252</v>
      </c>
      <c r="F1304" s="55" t="s">
        <v>9</v>
      </c>
      <c r="G1304" s="62"/>
      <c r="H1304" s="62"/>
      <c r="I1304" s="62"/>
      <c r="J1304" s="62"/>
      <c r="K1304" s="62"/>
      <c r="L1304" s="56"/>
      <c r="M1304" s="57">
        <v>1</v>
      </c>
      <c r="N1304" s="58">
        <v>45622</v>
      </c>
      <c r="O1304" s="58">
        <f>IF(F1304=$P$1,DATE(YEAR(N1304)+1,MONTH(N1304),DAY(N1304)),IF(F1304=$Q$1,DATE(YEAR(N1304)+1,MONTH(N1304),DAY(N1304)),IF(F1304=$R$1,DATE(YEAR(N1304)+3,MONTH(N1304),DAY(N1304)),IF(F1304=$S$1,DATE(YEAR(N1304)+1,MONTH(N1304),DAY(N1304)),IF(F1304=$T$1,DATE(YEAR(N1304)+1,MONTH(N1304),DAY(N1304)),IF(F1304=$U$1,DATE(YEAR(N1304)+1,MONTH(N1304),DAY(N1304)),IF(F1304="ЭМИ ПЧ 50",DATE(YEAR(N1304)+3,MONTH(N1304),DAY(N1304)),"ошибка")))))))</f>
        <v>46717</v>
      </c>
      <c r="P1304" s="52"/>
      <c r="Q1304" s="52"/>
      <c r="R1304" s="52"/>
      <c r="S1304" s="52"/>
      <c r="T1304" s="52"/>
      <c r="U1304" s="52"/>
    </row>
    <row r="1305" spans="1:21" x14ac:dyDescent="0.3">
      <c r="A1305" s="101">
        <f>MAX($A$2:A1304)+1</f>
        <v>787</v>
      </c>
      <c r="B1305" s="103" t="s">
        <v>887</v>
      </c>
      <c r="C1305" s="103" t="s">
        <v>894</v>
      </c>
      <c r="D1305" s="60" t="str">
        <f t="shared" si="40"/>
        <v>Сотрудник охраны</v>
      </c>
      <c r="E1305" s="60" t="str">
        <f t="shared" si="41"/>
        <v>20240253</v>
      </c>
      <c r="F1305" s="55" t="s">
        <v>205</v>
      </c>
      <c r="G1305" s="62"/>
      <c r="H1305" s="62"/>
      <c r="I1305" s="62"/>
      <c r="J1305" s="62"/>
      <c r="K1305" s="62"/>
      <c r="L1305" s="56"/>
      <c r="M1305" s="57">
        <v>1</v>
      </c>
      <c r="N1305" s="59">
        <v>45622</v>
      </c>
      <c r="O1305" s="58">
        <f>IF(F1305=$P$1,DATE(YEAR(N1305)+1,MONTH(N1305),DAY(N1305)),IF(F1305=$Q$1,DATE(YEAR(N1305)+1,MONTH(N1305),DAY(N1305)),IF(F1305=$R$1,DATE(YEAR(N1305)+3,MONTH(N1305),DAY(N1305)),IF(F1305=$S$1,DATE(YEAR(N1305)+1,MONTH(N1305),DAY(N1305)),IF(F1305=$T$1,DATE(YEAR(N1305)+1,MONTH(N1305),DAY(N1305)),IF(F1305=$U$1,DATE(YEAR(N1305)+1,MONTH(N1305),DAY(N1305)),IF(F1305="ЭМИ ПЧ 50",DATE(YEAR(N1305)+3,MONTH(N1305),DAY(N1305)),"ошибка")))))))</f>
        <v>45987</v>
      </c>
      <c r="P1305" s="52">
        <v>1</v>
      </c>
      <c r="Q1305" s="52">
        <v>1</v>
      </c>
      <c r="R1305" s="52">
        <v>1</v>
      </c>
      <c r="S1305" s="52"/>
      <c r="T1305" s="52"/>
      <c r="U1305" s="52"/>
    </row>
    <row r="1306" spans="1:21" x14ac:dyDescent="0.3">
      <c r="A1306" s="101"/>
      <c r="B1306" s="103"/>
      <c r="C1306" s="103"/>
      <c r="D1306" s="60" t="str">
        <f t="shared" si="40"/>
        <v>Сотрудник охраны</v>
      </c>
      <c r="E1306" s="60" t="str">
        <f t="shared" si="41"/>
        <v>20240253</v>
      </c>
      <c r="F1306" s="55" t="s">
        <v>926</v>
      </c>
      <c r="G1306" s="62"/>
      <c r="H1306" s="62"/>
      <c r="I1306" s="62"/>
      <c r="J1306" s="62"/>
      <c r="K1306" s="62"/>
      <c r="L1306" s="56"/>
      <c r="M1306" s="57">
        <v>1</v>
      </c>
      <c r="N1306" s="58">
        <v>45622</v>
      </c>
      <c r="O1306" s="58">
        <f>IF(F1306=$P$1,DATE(YEAR(N1306)+1,MONTH(N1306),DAY(N1306)),IF(F1306=$Q$1,DATE(YEAR(N1306)+1,MONTH(N1306),DAY(N1306)),IF(F1306=$R$1,DATE(YEAR(N1306)+3,MONTH(N1306),DAY(N1306)),IF(F1306=$S$1,DATE(YEAR(N1306)+1,MONTH(N1306),DAY(N1306)),IF(F1306=$T$1,DATE(YEAR(N1306)+1,MONTH(N1306),DAY(N1306)),IF(F1306=$U$1,DATE(YEAR(N1306)+1,MONTH(N1306),DAY(N1306)),IF(F1306="ЭМИ ПЧ 50",DATE(YEAR(N1306)+3,MONTH(N1306),DAY(N1306)),"ошибка")))))))</f>
        <v>45987</v>
      </c>
      <c r="P1306" s="52"/>
      <c r="Q1306" s="52"/>
      <c r="R1306" s="52"/>
      <c r="S1306" s="52"/>
      <c r="T1306" s="52"/>
      <c r="U1306" s="52"/>
    </row>
    <row r="1307" spans="1:21" x14ac:dyDescent="0.3">
      <c r="A1307" s="101"/>
      <c r="B1307" s="103"/>
      <c r="C1307" s="103"/>
      <c r="D1307" s="60" t="str">
        <f t="shared" si="40"/>
        <v>Сотрудник охраны</v>
      </c>
      <c r="E1307" s="60" t="str">
        <f t="shared" si="41"/>
        <v>20240253</v>
      </c>
      <c r="F1307" s="55" t="s">
        <v>9</v>
      </c>
      <c r="G1307" s="62"/>
      <c r="H1307" s="62"/>
      <c r="I1307" s="62"/>
      <c r="J1307" s="62"/>
      <c r="K1307" s="62"/>
      <c r="L1307" s="56"/>
      <c r="M1307" s="57">
        <v>1</v>
      </c>
      <c r="N1307" s="59">
        <v>45622</v>
      </c>
      <c r="O1307" s="58">
        <f>IF(F1307=$P$1,DATE(YEAR(N1307)+1,MONTH(N1307),DAY(N1307)),IF(F1307=$Q$1,DATE(YEAR(N1307)+1,MONTH(N1307),DAY(N1307)),IF(F1307=$R$1,DATE(YEAR(N1307)+3,MONTH(N1307),DAY(N1307)),IF(F1307=$S$1,DATE(YEAR(N1307)+1,MONTH(N1307),DAY(N1307)),IF(F1307=$T$1,DATE(YEAR(N1307)+1,MONTH(N1307),DAY(N1307)),IF(F1307=$U$1,DATE(YEAR(N1307)+1,MONTH(N1307),DAY(N1307)),IF(F1307="ЭМИ ПЧ 50",DATE(YEAR(N1307)+3,MONTH(N1307),DAY(N1307)),"ошибка")))))))</f>
        <v>46717</v>
      </c>
      <c r="P1307" s="52"/>
      <c r="Q1307" s="52"/>
      <c r="R1307" s="52"/>
      <c r="S1307" s="52"/>
      <c r="T1307" s="52"/>
      <c r="U1307" s="52"/>
    </row>
    <row r="1308" spans="1:21" x14ac:dyDescent="0.3">
      <c r="A1308" s="101">
        <f>MAX($A$2:A1307)+1</f>
        <v>788</v>
      </c>
      <c r="B1308" s="103" t="s">
        <v>887</v>
      </c>
      <c r="C1308" s="103" t="s">
        <v>895</v>
      </c>
      <c r="D1308" s="60" t="str">
        <f t="shared" si="40"/>
        <v>Сотрудник охраны</v>
      </c>
      <c r="E1308" s="60" t="str">
        <f t="shared" si="41"/>
        <v>20240254</v>
      </c>
      <c r="F1308" s="55" t="s">
        <v>205</v>
      </c>
      <c r="G1308" s="62"/>
      <c r="H1308" s="62"/>
      <c r="I1308" s="62"/>
      <c r="J1308" s="62"/>
      <c r="K1308" s="62"/>
      <c r="L1308" s="56"/>
      <c r="M1308" s="57">
        <v>1</v>
      </c>
      <c r="N1308" s="58">
        <v>45622</v>
      </c>
      <c r="O1308" s="58">
        <f>IF(F1308=$P$1,DATE(YEAR(N1308)+1,MONTH(N1308),DAY(N1308)),IF(F1308=$Q$1,DATE(YEAR(N1308)+1,MONTH(N1308),DAY(N1308)),IF(F1308=$R$1,DATE(YEAR(N1308)+3,MONTH(N1308),DAY(N1308)),IF(F1308=$S$1,DATE(YEAR(N1308)+1,MONTH(N1308),DAY(N1308)),IF(F1308=$T$1,DATE(YEAR(N1308)+1,MONTH(N1308),DAY(N1308)),IF(F1308=$U$1,DATE(YEAR(N1308)+1,MONTH(N1308),DAY(N1308)),IF(F1308="ЭМИ ПЧ 50",DATE(YEAR(N1308)+3,MONTH(N1308),DAY(N1308)),"ошибка")))))))</f>
        <v>45987</v>
      </c>
      <c r="P1308" s="52">
        <v>1</v>
      </c>
      <c r="Q1308" s="52">
        <v>1</v>
      </c>
      <c r="R1308" s="52">
        <v>1</v>
      </c>
      <c r="S1308" s="52"/>
      <c r="T1308" s="52"/>
      <c r="U1308" s="52"/>
    </row>
    <row r="1309" spans="1:21" x14ac:dyDescent="0.3">
      <c r="A1309" s="101"/>
      <c r="B1309" s="103"/>
      <c r="C1309" s="103"/>
      <c r="D1309" s="60" t="str">
        <f t="shared" si="40"/>
        <v>Сотрудник охраны</v>
      </c>
      <c r="E1309" s="60" t="str">
        <f t="shared" si="41"/>
        <v>20240254</v>
      </c>
      <c r="F1309" s="55" t="s">
        <v>926</v>
      </c>
      <c r="G1309" s="62"/>
      <c r="H1309" s="62"/>
      <c r="I1309" s="62"/>
      <c r="J1309" s="62"/>
      <c r="K1309" s="62"/>
      <c r="L1309" s="56"/>
      <c r="M1309" s="57">
        <v>1</v>
      </c>
      <c r="N1309" s="59">
        <v>45622</v>
      </c>
      <c r="O1309" s="58">
        <f>IF(F1309=$P$1,DATE(YEAR(N1309)+1,MONTH(N1309),DAY(N1309)),IF(F1309=$Q$1,DATE(YEAR(N1309)+1,MONTH(N1309),DAY(N1309)),IF(F1309=$R$1,DATE(YEAR(N1309)+3,MONTH(N1309),DAY(N1309)),IF(F1309=$S$1,DATE(YEAR(N1309)+1,MONTH(N1309),DAY(N1309)),IF(F1309=$T$1,DATE(YEAR(N1309)+1,MONTH(N1309),DAY(N1309)),IF(F1309=$U$1,DATE(YEAR(N1309)+1,MONTH(N1309),DAY(N1309)),IF(F1309="ЭМИ ПЧ 50",DATE(YEAR(N1309)+3,MONTH(N1309),DAY(N1309)),"ошибка")))))))</f>
        <v>45987</v>
      </c>
      <c r="P1309" s="52"/>
      <c r="Q1309" s="52"/>
      <c r="R1309" s="52"/>
      <c r="S1309" s="52"/>
      <c r="T1309" s="52"/>
      <c r="U1309" s="52"/>
    </row>
    <row r="1310" spans="1:21" x14ac:dyDescent="0.3">
      <c r="A1310" s="101"/>
      <c r="B1310" s="103"/>
      <c r="C1310" s="103"/>
      <c r="D1310" s="60" t="str">
        <f t="shared" si="40"/>
        <v>Сотрудник охраны</v>
      </c>
      <c r="E1310" s="60" t="str">
        <f t="shared" si="41"/>
        <v>20240254</v>
      </c>
      <c r="F1310" s="55" t="s">
        <v>9</v>
      </c>
      <c r="G1310" s="62"/>
      <c r="H1310" s="62"/>
      <c r="I1310" s="62"/>
      <c r="J1310" s="62"/>
      <c r="K1310" s="62"/>
      <c r="L1310" s="56"/>
      <c r="M1310" s="57">
        <v>1</v>
      </c>
      <c r="N1310" s="58">
        <v>45622</v>
      </c>
      <c r="O1310" s="58">
        <f>IF(F1310=$P$1,DATE(YEAR(N1310)+1,MONTH(N1310),DAY(N1310)),IF(F1310=$Q$1,DATE(YEAR(N1310)+1,MONTH(N1310),DAY(N1310)),IF(F1310=$R$1,DATE(YEAR(N1310)+3,MONTH(N1310),DAY(N1310)),IF(F1310=$S$1,DATE(YEAR(N1310)+1,MONTH(N1310),DAY(N1310)),IF(F1310=$T$1,DATE(YEAR(N1310)+1,MONTH(N1310),DAY(N1310)),IF(F1310=$U$1,DATE(YEAR(N1310)+1,MONTH(N1310),DAY(N1310)),IF(F1310="ЭМИ ПЧ 50",DATE(YEAR(N1310)+3,MONTH(N1310),DAY(N1310)),"ошибка")))))))</f>
        <v>46717</v>
      </c>
      <c r="P1310" s="52"/>
      <c r="Q1310" s="52"/>
      <c r="R1310" s="52"/>
      <c r="S1310" s="52"/>
      <c r="T1310" s="52"/>
      <c r="U1310" s="52"/>
    </row>
    <row r="1311" spans="1:21" x14ac:dyDescent="0.3">
      <c r="A1311" s="101">
        <f>MAX($A$2:A1310)+1</f>
        <v>789</v>
      </c>
      <c r="B1311" s="103" t="s">
        <v>887</v>
      </c>
      <c r="C1311" s="103" t="s">
        <v>896</v>
      </c>
      <c r="D1311" s="60" t="str">
        <f t="shared" si="40"/>
        <v>Сотрудник охраны</v>
      </c>
      <c r="E1311" s="60" t="str">
        <f t="shared" si="41"/>
        <v>20240255</v>
      </c>
      <c r="F1311" s="55" t="s">
        <v>205</v>
      </c>
      <c r="G1311" s="62"/>
      <c r="H1311" s="62"/>
      <c r="I1311" s="62"/>
      <c r="J1311" s="62"/>
      <c r="K1311" s="62"/>
      <c r="L1311" s="56"/>
      <c r="M1311" s="57">
        <v>1</v>
      </c>
      <c r="N1311" s="59">
        <v>45622</v>
      </c>
      <c r="O1311" s="58">
        <f>IF(F1311=$P$1,DATE(YEAR(N1311)+1,MONTH(N1311),DAY(N1311)),IF(F1311=$Q$1,DATE(YEAR(N1311)+1,MONTH(N1311),DAY(N1311)),IF(F1311=$R$1,DATE(YEAR(N1311)+3,MONTH(N1311),DAY(N1311)),IF(F1311=$S$1,DATE(YEAR(N1311)+1,MONTH(N1311),DAY(N1311)),IF(F1311=$T$1,DATE(YEAR(N1311)+1,MONTH(N1311),DAY(N1311)),IF(F1311=$U$1,DATE(YEAR(N1311)+1,MONTH(N1311),DAY(N1311)),IF(F1311="ЭМИ ПЧ 50",DATE(YEAR(N1311)+3,MONTH(N1311),DAY(N1311)),"ошибка")))))))</f>
        <v>45987</v>
      </c>
      <c r="P1311" s="52">
        <v>1</v>
      </c>
      <c r="Q1311" s="52">
        <v>1</v>
      </c>
      <c r="R1311" s="52">
        <v>1</v>
      </c>
      <c r="S1311" s="52"/>
      <c r="T1311" s="52"/>
      <c r="U1311" s="52"/>
    </row>
    <row r="1312" spans="1:21" x14ac:dyDescent="0.3">
      <c r="A1312" s="101"/>
      <c r="B1312" s="103"/>
      <c r="C1312" s="103"/>
      <c r="D1312" s="60" t="str">
        <f t="shared" si="40"/>
        <v>Сотрудник охраны</v>
      </c>
      <c r="E1312" s="60" t="str">
        <f t="shared" si="41"/>
        <v>20240255</v>
      </c>
      <c r="F1312" s="55" t="s">
        <v>926</v>
      </c>
      <c r="G1312" s="62"/>
      <c r="H1312" s="62"/>
      <c r="I1312" s="62"/>
      <c r="J1312" s="62"/>
      <c r="K1312" s="62"/>
      <c r="L1312" s="56"/>
      <c r="M1312" s="57">
        <v>1</v>
      </c>
      <c r="N1312" s="58">
        <v>45622</v>
      </c>
      <c r="O1312" s="58">
        <f>IF(F1312=$P$1,DATE(YEAR(N1312)+1,MONTH(N1312),DAY(N1312)),IF(F1312=$Q$1,DATE(YEAR(N1312)+1,MONTH(N1312),DAY(N1312)),IF(F1312=$R$1,DATE(YEAR(N1312)+3,MONTH(N1312),DAY(N1312)),IF(F1312=$S$1,DATE(YEAR(N1312)+1,MONTH(N1312),DAY(N1312)),IF(F1312=$T$1,DATE(YEAR(N1312)+1,MONTH(N1312),DAY(N1312)),IF(F1312=$U$1,DATE(YEAR(N1312)+1,MONTH(N1312),DAY(N1312)),IF(F1312="ЭМИ ПЧ 50",DATE(YEAR(N1312)+3,MONTH(N1312),DAY(N1312)),"ошибка")))))))</f>
        <v>45987</v>
      </c>
      <c r="P1312" s="52"/>
      <c r="Q1312" s="52"/>
      <c r="R1312" s="52"/>
      <c r="S1312" s="52"/>
      <c r="T1312" s="52"/>
      <c r="U1312" s="52"/>
    </row>
    <row r="1313" spans="1:21" x14ac:dyDescent="0.3">
      <c r="A1313" s="101"/>
      <c r="B1313" s="103"/>
      <c r="C1313" s="103"/>
      <c r="D1313" s="60" t="str">
        <f t="shared" si="40"/>
        <v>Сотрудник охраны</v>
      </c>
      <c r="E1313" s="60" t="str">
        <f t="shared" si="41"/>
        <v>20240255</v>
      </c>
      <c r="F1313" s="55" t="s">
        <v>9</v>
      </c>
      <c r="G1313" s="62"/>
      <c r="H1313" s="62"/>
      <c r="I1313" s="62"/>
      <c r="J1313" s="62"/>
      <c r="K1313" s="62"/>
      <c r="L1313" s="56"/>
      <c r="M1313" s="57">
        <v>1</v>
      </c>
      <c r="N1313" s="59">
        <v>45622</v>
      </c>
      <c r="O1313" s="58">
        <f>IF(F1313=$P$1,DATE(YEAR(N1313)+1,MONTH(N1313),DAY(N1313)),IF(F1313=$Q$1,DATE(YEAR(N1313)+1,MONTH(N1313),DAY(N1313)),IF(F1313=$R$1,DATE(YEAR(N1313)+3,MONTH(N1313),DAY(N1313)),IF(F1313=$S$1,DATE(YEAR(N1313)+1,MONTH(N1313),DAY(N1313)),IF(F1313=$T$1,DATE(YEAR(N1313)+1,MONTH(N1313),DAY(N1313)),IF(F1313=$U$1,DATE(YEAR(N1313)+1,MONTH(N1313),DAY(N1313)),IF(F1313="ЭМИ ПЧ 50",DATE(YEAR(N1313)+3,MONTH(N1313),DAY(N1313)),"ошибка")))))))</f>
        <v>46717</v>
      </c>
      <c r="P1313" s="52"/>
      <c r="Q1313" s="52"/>
      <c r="R1313" s="52"/>
      <c r="S1313" s="52"/>
      <c r="T1313" s="52"/>
      <c r="U1313" s="52"/>
    </row>
    <row r="1314" spans="1:21" x14ac:dyDescent="0.3">
      <c r="A1314" s="101">
        <f>MAX($A$2:A1313)+1</f>
        <v>790</v>
      </c>
      <c r="B1314" s="103" t="s">
        <v>887</v>
      </c>
      <c r="C1314" s="103" t="s">
        <v>897</v>
      </c>
      <c r="D1314" s="60" t="str">
        <f t="shared" si="40"/>
        <v>Сотрудник охраны</v>
      </c>
      <c r="E1314" s="60" t="str">
        <f t="shared" si="41"/>
        <v>20240256</v>
      </c>
      <c r="F1314" s="55" t="s">
        <v>205</v>
      </c>
      <c r="G1314" s="62"/>
      <c r="H1314" s="62"/>
      <c r="I1314" s="62"/>
      <c r="J1314" s="62"/>
      <c r="K1314" s="62"/>
      <c r="L1314" s="56"/>
      <c r="M1314" s="57">
        <v>1</v>
      </c>
      <c r="N1314" s="58">
        <v>45622</v>
      </c>
      <c r="O1314" s="58">
        <f>IF(F1314=$P$1,DATE(YEAR(N1314)+1,MONTH(N1314),DAY(N1314)),IF(F1314=$Q$1,DATE(YEAR(N1314)+1,MONTH(N1314),DAY(N1314)),IF(F1314=$R$1,DATE(YEAR(N1314)+3,MONTH(N1314),DAY(N1314)),IF(F1314=$S$1,DATE(YEAR(N1314)+1,MONTH(N1314),DAY(N1314)),IF(F1314=$T$1,DATE(YEAR(N1314)+1,MONTH(N1314),DAY(N1314)),IF(F1314=$U$1,DATE(YEAR(N1314)+1,MONTH(N1314),DAY(N1314)),IF(F1314="ЭМИ ПЧ 50",DATE(YEAR(N1314)+3,MONTH(N1314),DAY(N1314)),"ошибка")))))))</f>
        <v>45987</v>
      </c>
      <c r="P1314" s="52">
        <v>1</v>
      </c>
      <c r="Q1314" s="52">
        <v>1</v>
      </c>
      <c r="R1314" s="52">
        <v>1</v>
      </c>
      <c r="S1314" s="52"/>
      <c r="T1314" s="52"/>
      <c r="U1314" s="52"/>
    </row>
    <row r="1315" spans="1:21" x14ac:dyDescent="0.3">
      <c r="A1315" s="101"/>
      <c r="B1315" s="103"/>
      <c r="C1315" s="103"/>
      <c r="D1315" s="60" t="str">
        <f t="shared" si="40"/>
        <v>Сотрудник охраны</v>
      </c>
      <c r="E1315" s="60" t="str">
        <f t="shared" si="41"/>
        <v>20240256</v>
      </c>
      <c r="F1315" s="55" t="s">
        <v>926</v>
      </c>
      <c r="G1315" s="62"/>
      <c r="H1315" s="62"/>
      <c r="I1315" s="62"/>
      <c r="J1315" s="62"/>
      <c r="K1315" s="62"/>
      <c r="L1315" s="56"/>
      <c r="M1315" s="57">
        <v>1</v>
      </c>
      <c r="N1315" s="59">
        <v>45622</v>
      </c>
      <c r="O1315" s="58">
        <f>IF(F1315=$P$1,DATE(YEAR(N1315)+1,MONTH(N1315),DAY(N1315)),IF(F1315=$Q$1,DATE(YEAR(N1315)+1,MONTH(N1315),DAY(N1315)),IF(F1315=$R$1,DATE(YEAR(N1315)+3,MONTH(N1315),DAY(N1315)),IF(F1315=$S$1,DATE(YEAR(N1315)+1,MONTH(N1315),DAY(N1315)),IF(F1315=$T$1,DATE(YEAR(N1315)+1,MONTH(N1315),DAY(N1315)),IF(F1315=$U$1,DATE(YEAR(N1315)+1,MONTH(N1315),DAY(N1315)),IF(F1315="ЭМИ ПЧ 50",DATE(YEAR(N1315)+3,MONTH(N1315),DAY(N1315)),"ошибка")))))))</f>
        <v>45987</v>
      </c>
      <c r="P1315" s="52"/>
      <c r="Q1315" s="52"/>
      <c r="R1315" s="52"/>
      <c r="S1315" s="52"/>
      <c r="T1315" s="52"/>
      <c r="U1315" s="52"/>
    </row>
    <row r="1316" spans="1:21" x14ac:dyDescent="0.3">
      <c r="A1316" s="101"/>
      <c r="B1316" s="103"/>
      <c r="C1316" s="103"/>
      <c r="D1316" s="60" t="str">
        <f t="shared" si="40"/>
        <v>Сотрудник охраны</v>
      </c>
      <c r="E1316" s="60" t="str">
        <f t="shared" si="41"/>
        <v>20240256</v>
      </c>
      <c r="F1316" s="55" t="s">
        <v>9</v>
      </c>
      <c r="G1316" s="62"/>
      <c r="H1316" s="62"/>
      <c r="I1316" s="62"/>
      <c r="J1316" s="62"/>
      <c r="K1316" s="62"/>
      <c r="L1316" s="56"/>
      <c r="M1316" s="57">
        <v>1</v>
      </c>
      <c r="N1316" s="58">
        <v>45622</v>
      </c>
      <c r="O1316" s="58">
        <f>IF(F1316=$P$1,DATE(YEAR(N1316)+1,MONTH(N1316),DAY(N1316)),IF(F1316=$Q$1,DATE(YEAR(N1316)+1,MONTH(N1316),DAY(N1316)),IF(F1316=$R$1,DATE(YEAR(N1316)+3,MONTH(N1316),DAY(N1316)),IF(F1316=$S$1,DATE(YEAR(N1316)+1,MONTH(N1316),DAY(N1316)),IF(F1316=$T$1,DATE(YEAR(N1316)+1,MONTH(N1316),DAY(N1316)),IF(F1316=$U$1,DATE(YEAR(N1316)+1,MONTH(N1316),DAY(N1316)),IF(F1316="ЭМИ ПЧ 50",DATE(YEAR(N1316)+3,MONTH(N1316),DAY(N1316)),"ошибка")))))))</f>
        <v>46717</v>
      </c>
      <c r="P1316" s="52"/>
      <c r="Q1316" s="52"/>
      <c r="R1316" s="52"/>
      <c r="S1316" s="52"/>
      <c r="T1316" s="52"/>
      <c r="U1316" s="52"/>
    </row>
    <row r="1317" spans="1:21" x14ac:dyDescent="0.3">
      <c r="A1317" s="101">
        <f>MAX($A$2:A1316)+1</f>
        <v>791</v>
      </c>
      <c r="B1317" s="103" t="s">
        <v>887</v>
      </c>
      <c r="C1317" s="103" t="s">
        <v>898</v>
      </c>
      <c r="D1317" s="60" t="str">
        <f t="shared" si="40"/>
        <v>Сотрудник охраны</v>
      </c>
      <c r="E1317" s="60" t="str">
        <f t="shared" si="41"/>
        <v>20240257</v>
      </c>
      <c r="F1317" s="55" t="s">
        <v>205</v>
      </c>
      <c r="G1317" s="62"/>
      <c r="H1317" s="62"/>
      <c r="I1317" s="62"/>
      <c r="J1317" s="62"/>
      <c r="K1317" s="62"/>
      <c r="L1317" s="56"/>
      <c r="M1317" s="57">
        <v>1</v>
      </c>
      <c r="N1317" s="59">
        <v>45622</v>
      </c>
      <c r="O1317" s="58">
        <f>IF(F1317=$P$1,DATE(YEAR(N1317)+1,MONTH(N1317),DAY(N1317)),IF(F1317=$Q$1,DATE(YEAR(N1317)+1,MONTH(N1317),DAY(N1317)),IF(F1317=$R$1,DATE(YEAR(N1317)+3,MONTH(N1317),DAY(N1317)),IF(F1317=$S$1,DATE(YEAR(N1317)+1,MONTH(N1317),DAY(N1317)),IF(F1317=$T$1,DATE(YEAR(N1317)+1,MONTH(N1317),DAY(N1317)),IF(F1317=$U$1,DATE(YEAR(N1317)+1,MONTH(N1317),DAY(N1317)),IF(F1317="ЭМИ ПЧ 50",DATE(YEAR(N1317)+3,MONTH(N1317),DAY(N1317)),"ошибка")))))))</f>
        <v>45987</v>
      </c>
      <c r="P1317" s="52">
        <v>1</v>
      </c>
      <c r="Q1317" s="52">
        <v>1</v>
      </c>
      <c r="R1317" s="52">
        <v>1</v>
      </c>
      <c r="S1317" s="52"/>
      <c r="T1317" s="52"/>
      <c r="U1317" s="52"/>
    </row>
    <row r="1318" spans="1:21" x14ac:dyDescent="0.3">
      <c r="A1318" s="101"/>
      <c r="B1318" s="103"/>
      <c r="C1318" s="103"/>
      <c r="D1318" s="60" t="str">
        <f t="shared" si="40"/>
        <v>Сотрудник охраны</v>
      </c>
      <c r="E1318" s="60" t="str">
        <f t="shared" si="41"/>
        <v>20240257</v>
      </c>
      <c r="F1318" s="55" t="s">
        <v>926</v>
      </c>
      <c r="G1318" s="62"/>
      <c r="H1318" s="62"/>
      <c r="I1318" s="62"/>
      <c r="J1318" s="62"/>
      <c r="K1318" s="62"/>
      <c r="L1318" s="56"/>
      <c r="M1318" s="57">
        <v>1</v>
      </c>
      <c r="N1318" s="58">
        <v>45622</v>
      </c>
      <c r="O1318" s="58">
        <f>IF(F1318=$P$1,DATE(YEAR(N1318)+1,MONTH(N1318),DAY(N1318)),IF(F1318=$Q$1,DATE(YEAR(N1318)+1,MONTH(N1318),DAY(N1318)),IF(F1318=$R$1,DATE(YEAR(N1318)+3,MONTH(N1318),DAY(N1318)),IF(F1318=$S$1,DATE(YEAR(N1318)+1,MONTH(N1318),DAY(N1318)),IF(F1318=$T$1,DATE(YEAR(N1318)+1,MONTH(N1318),DAY(N1318)),IF(F1318=$U$1,DATE(YEAR(N1318)+1,MONTH(N1318),DAY(N1318)),IF(F1318="ЭМИ ПЧ 50",DATE(YEAR(N1318)+3,MONTH(N1318),DAY(N1318)),"ошибка")))))))</f>
        <v>45987</v>
      </c>
      <c r="P1318" s="52"/>
      <c r="Q1318" s="52"/>
      <c r="R1318" s="52"/>
      <c r="S1318" s="52"/>
      <c r="T1318" s="52"/>
      <c r="U1318" s="52"/>
    </row>
    <row r="1319" spans="1:21" x14ac:dyDescent="0.3">
      <c r="A1319" s="101"/>
      <c r="B1319" s="103"/>
      <c r="C1319" s="103"/>
      <c r="D1319" s="60" t="str">
        <f t="shared" si="40"/>
        <v>Сотрудник охраны</v>
      </c>
      <c r="E1319" s="60" t="str">
        <f t="shared" si="41"/>
        <v>20240257</v>
      </c>
      <c r="F1319" s="55" t="s">
        <v>9</v>
      </c>
      <c r="G1319" s="62"/>
      <c r="H1319" s="62"/>
      <c r="I1319" s="62"/>
      <c r="J1319" s="62"/>
      <c r="K1319" s="62"/>
      <c r="L1319" s="56"/>
      <c r="M1319" s="57">
        <v>1</v>
      </c>
      <c r="N1319" s="59">
        <v>45622</v>
      </c>
      <c r="O1319" s="58">
        <f>IF(F1319=$P$1,DATE(YEAR(N1319)+1,MONTH(N1319),DAY(N1319)),IF(F1319=$Q$1,DATE(YEAR(N1319)+1,MONTH(N1319),DAY(N1319)),IF(F1319=$R$1,DATE(YEAR(N1319)+3,MONTH(N1319),DAY(N1319)),IF(F1319=$S$1,DATE(YEAR(N1319)+1,MONTH(N1319),DAY(N1319)),IF(F1319=$T$1,DATE(YEAR(N1319)+1,MONTH(N1319),DAY(N1319)),IF(F1319=$U$1,DATE(YEAR(N1319)+1,MONTH(N1319),DAY(N1319)),IF(F1319="ЭМИ ПЧ 50",DATE(YEAR(N1319)+3,MONTH(N1319),DAY(N1319)),"ошибка")))))))</f>
        <v>46717</v>
      </c>
      <c r="P1319" s="52"/>
      <c r="Q1319" s="52"/>
      <c r="R1319" s="52"/>
      <c r="S1319" s="52"/>
      <c r="T1319" s="52"/>
      <c r="U1319" s="52"/>
    </row>
    <row r="1320" spans="1:21" x14ac:dyDescent="0.3">
      <c r="A1320" s="101">
        <f>MAX($A$2:A1319)+1</f>
        <v>792</v>
      </c>
      <c r="B1320" s="103" t="s">
        <v>899</v>
      </c>
      <c r="C1320" s="103" t="s">
        <v>900</v>
      </c>
      <c r="D1320" s="60" t="str">
        <f t="shared" si="40"/>
        <v>Начальник отдела</v>
      </c>
      <c r="E1320" s="60" t="str">
        <f t="shared" si="41"/>
        <v>20240258</v>
      </c>
      <c r="F1320" s="55" t="s">
        <v>205</v>
      </c>
      <c r="G1320" s="62"/>
      <c r="H1320" s="62"/>
      <c r="I1320" s="62"/>
      <c r="J1320" s="62"/>
      <c r="K1320" s="62"/>
      <c r="L1320" s="56"/>
      <c r="M1320" s="57">
        <v>1</v>
      </c>
      <c r="N1320" s="58">
        <v>45622</v>
      </c>
      <c r="O1320" s="58">
        <f>IF(F1320=$P$1,DATE(YEAR(N1320)+1,MONTH(N1320),DAY(N1320)),IF(F1320=$Q$1,DATE(YEAR(N1320)+1,MONTH(N1320),DAY(N1320)),IF(F1320=$R$1,DATE(YEAR(N1320)+3,MONTH(N1320),DAY(N1320)),IF(F1320=$S$1,DATE(YEAR(N1320)+1,MONTH(N1320),DAY(N1320)),IF(F1320=$T$1,DATE(YEAR(N1320)+1,MONTH(N1320),DAY(N1320)),IF(F1320=$U$1,DATE(YEAR(N1320)+1,MONTH(N1320),DAY(N1320)),IF(F1320="ЭМИ ПЧ 50",DATE(YEAR(N1320)+3,MONTH(N1320),DAY(N1320)),"ошибка")))))))</f>
        <v>45987</v>
      </c>
      <c r="P1320" s="52">
        <v>1</v>
      </c>
      <c r="Q1320" s="52">
        <v>1</v>
      </c>
      <c r="R1320" s="52">
        <v>1</v>
      </c>
      <c r="S1320" s="52"/>
      <c r="T1320" s="52"/>
      <c r="U1320" s="52"/>
    </row>
    <row r="1321" spans="1:21" x14ac:dyDescent="0.3">
      <c r="A1321" s="101"/>
      <c r="B1321" s="103"/>
      <c r="C1321" s="103"/>
      <c r="D1321" s="60" t="str">
        <f t="shared" si="40"/>
        <v>Начальник отдела</v>
      </c>
      <c r="E1321" s="60" t="str">
        <f t="shared" si="41"/>
        <v>20240258</v>
      </c>
      <c r="F1321" s="55" t="s">
        <v>926</v>
      </c>
      <c r="G1321" s="62"/>
      <c r="H1321" s="62"/>
      <c r="I1321" s="62"/>
      <c r="J1321" s="62"/>
      <c r="K1321" s="62"/>
      <c r="L1321" s="56"/>
      <c r="M1321" s="57">
        <v>1</v>
      </c>
      <c r="N1321" s="59">
        <v>45622</v>
      </c>
      <c r="O1321" s="58">
        <f>IF(F1321=$P$1,DATE(YEAR(N1321)+1,MONTH(N1321),DAY(N1321)),IF(F1321=$Q$1,DATE(YEAR(N1321)+1,MONTH(N1321),DAY(N1321)),IF(F1321=$R$1,DATE(YEAR(N1321)+3,MONTH(N1321),DAY(N1321)),IF(F1321=$S$1,DATE(YEAR(N1321)+1,MONTH(N1321),DAY(N1321)),IF(F1321=$T$1,DATE(YEAR(N1321)+1,MONTH(N1321),DAY(N1321)),IF(F1321=$U$1,DATE(YEAR(N1321)+1,MONTH(N1321),DAY(N1321)),IF(F1321="ЭМИ ПЧ 50",DATE(YEAR(N1321)+3,MONTH(N1321),DAY(N1321)),"ошибка")))))))</f>
        <v>45987</v>
      </c>
      <c r="P1321" s="52"/>
      <c r="Q1321" s="52"/>
      <c r="R1321" s="52"/>
      <c r="S1321" s="52"/>
      <c r="T1321" s="52"/>
      <c r="U1321" s="52"/>
    </row>
    <row r="1322" spans="1:21" x14ac:dyDescent="0.3">
      <c r="A1322" s="101"/>
      <c r="B1322" s="103"/>
      <c r="C1322" s="103"/>
      <c r="D1322" s="60" t="str">
        <f t="shared" si="40"/>
        <v>Начальник отдела</v>
      </c>
      <c r="E1322" s="60" t="str">
        <f t="shared" si="41"/>
        <v>20240258</v>
      </c>
      <c r="F1322" s="55" t="s">
        <v>9</v>
      </c>
      <c r="G1322" s="62"/>
      <c r="H1322" s="62"/>
      <c r="I1322" s="62"/>
      <c r="J1322" s="62"/>
      <c r="K1322" s="62"/>
      <c r="L1322" s="56"/>
      <c r="M1322" s="57">
        <v>1</v>
      </c>
      <c r="N1322" s="58">
        <v>45622</v>
      </c>
      <c r="O1322" s="58">
        <f>IF(F1322=$P$1,DATE(YEAR(N1322)+1,MONTH(N1322),DAY(N1322)),IF(F1322=$Q$1,DATE(YEAR(N1322)+1,MONTH(N1322),DAY(N1322)),IF(F1322=$R$1,DATE(YEAR(N1322)+3,MONTH(N1322),DAY(N1322)),IF(F1322=$S$1,DATE(YEAR(N1322)+1,MONTH(N1322),DAY(N1322)),IF(F1322=$T$1,DATE(YEAR(N1322)+1,MONTH(N1322),DAY(N1322)),IF(F1322=$U$1,DATE(YEAR(N1322)+1,MONTH(N1322),DAY(N1322)),IF(F1322="ЭМИ ПЧ 50",DATE(YEAR(N1322)+3,MONTH(N1322),DAY(N1322)),"ошибка")))))))</f>
        <v>46717</v>
      </c>
      <c r="P1322" s="52"/>
      <c r="Q1322" s="52"/>
      <c r="R1322" s="52"/>
      <c r="S1322" s="52"/>
      <c r="T1322" s="52"/>
      <c r="U1322" s="52"/>
    </row>
    <row r="1323" spans="1:21" x14ac:dyDescent="0.3">
      <c r="A1323" s="101">
        <f>MAX($A$2:A1322)+1</f>
        <v>793</v>
      </c>
      <c r="B1323" s="103" t="s">
        <v>899</v>
      </c>
      <c r="C1323" s="103" t="s">
        <v>901</v>
      </c>
      <c r="D1323" s="60" t="str">
        <f t="shared" si="40"/>
        <v>Заместитель начальника отдела</v>
      </c>
      <c r="E1323" s="60" t="str">
        <f t="shared" si="41"/>
        <v>20240259</v>
      </c>
      <c r="F1323" s="55" t="s">
        <v>205</v>
      </c>
      <c r="G1323" s="62"/>
      <c r="H1323" s="62"/>
      <c r="I1323" s="62"/>
      <c r="J1323" s="62"/>
      <c r="K1323" s="62"/>
      <c r="L1323" s="56"/>
      <c r="M1323" s="57">
        <v>1</v>
      </c>
      <c r="N1323" s="59">
        <v>45622</v>
      </c>
      <c r="O1323" s="58">
        <f>IF(F1323=$P$1,DATE(YEAR(N1323)+1,MONTH(N1323),DAY(N1323)),IF(F1323=$Q$1,DATE(YEAR(N1323)+1,MONTH(N1323),DAY(N1323)),IF(F1323=$R$1,DATE(YEAR(N1323)+3,MONTH(N1323),DAY(N1323)),IF(F1323=$S$1,DATE(YEAR(N1323)+1,MONTH(N1323),DAY(N1323)),IF(F1323=$T$1,DATE(YEAR(N1323)+1,MONTH(N1323),DAY(N1323)),IF(F1323=$U$1,DATE(YEAR(N1323)+1,MONTH(N1323),DAY(N1323)),IF(F1323="ЭМИ ПЧ 50",DATE(YEAR(N1323)+3,MONTH(N1323),DAY(N1323)),"ошибка")))))))</f>
        <v>45987</v>
      </c>
      <c r="P1323" s="52">
        <v>1</v>
      </c>
      <c r="Q1323" s="52">
        <v>1</v>
      </c>
      <c r="R1323" s="52">
        <v>1</v>
      </c>
      <c r="S1323" s="52"/>
      <c r="T1323" s="52"/>
      <c r="U1323" s="52"/>
    </row>
    <row r="1324" spans="1:21" x14ac:dyDescent="0.3">
      <c r="A1324" s="101"/>
      <c r="B1324" s="103"/>
      <c r="C1324" s="103"/>
      <c r="D1324" s="60" t="str">
        <f t="shared" si="40"/>
        <v>Заместитель начальника отдела</v>
      </c>
      <c r="E1324" s="60" t="str">
        <f t="shared" si="41"/>
        <v>20240259</v>
      </c>
      <c r="F1324" s="55" t="s">
        <v>926</v>
      </c>
      <c r="G1324" s="62"/>
      <c r="H1324" s="62"/>
      <c r="I1324" s="62"/>
      <c r="J1324" s="62"/>
      <c r="K1324" s="62"/>
      <c r="L1324" s="56"/>
      <c r="M1324" s="57">
        <v>1</v>
      </c>
      <c r="N1324" s="58">
        <v>45622</v>
      </c>
      <c r="O1324" s="58">
        <f>IF(F1324=$P$1,DATE(YEAR(N1324)+1,MONTH(N1324),DAY(N1324)),IF(F1324=$Q$1,DATE(YEAR(N1324)+1,MONTH(N1324),DAY(N1324)),IF(F1324=$R$1,DATE(YEAR(N1324)+3,MONTH(N1324),DAY(N1324)),IF(F1324=$S$1,DATE(YEAR(N1324)+1,MONTH(N1324),DAY(N1324)),IF(F1324=$T$1,DATE(YEAR(N1324)+1,MONTH(N1324),DAY(N1324)),IF(F1324=$U$1,DATE(YEAR(N1324)+1,MONTH(N1324),DAY(N1324)),IF(F1324="ЭМИ ПЧ 50",DATE(YEAR(N1324)+3,MONTH(N1324),DAY(N1324)),"ошибка")))))))</f>
        <v>45987</v>
      </c>
      <c r="P1324" s="52"/>
      <c r="Q1324" s="52"/>
      <c r="R1324" s="52"/>
      <c r="S1324" s="52"/>
      <c r="T1324" s="52"/>
      <c r="U1324" s="52"/>
    </row>
    <row r="1325" spans="1:21" x14ac:dyDescent="0.3">
      <c r="A1325" s="101"/>
      <c r="B1325" s="103"/>
      <c r="C1325" s="103"/>
      <c r="D1325" s="60" t="str">
        <f t="shared" si="40"/>
        <v>Заместитель начальника отдела</v>
      </c>
      <c r="E1325" s="60" t="str">
        <f t="shared" si="41"/>
        <v>20240259</v>
      </c>
      <c r="F1325" s="55" t="s">
        <v>9</v>
      </c>
      <c r="G1325" s="62"/>
      <c r="H1325" s="62"/>
      <c r="I1325" s="62"/>
      <c r="J1325" s="62"/>
      <c r="K1325" s="62"/>
      <c r="L1325" s="56"/>
      <c r="M1325" s="57">
        <v>1</v>
      </c>
      <c r="N1325" s="59">
        <v>45622</v>
      </c>
      <c r="O1325" s="58">
        <f>IF(F1325=$P$1,DATE(YEAR(N1325)+1,MONTH(N1325),DAY(N1325)),IF(F1325=$Q$1,DATE(YEAR(N1325)+1,MONTH(N1325),DAY(N1325)),IF(F1325=$R$1,DATE(YEAR(N1325)+3,MONTH(N1325),DAY(N1325)),IF(F1325=$S$1,DATE(YEAR(N1325)+1,MONTH(N1325),DAY(N1325)),IF(F1325=$T$1,DATE(YEAR(N1325)+1,MONTH(N1325),DAY(N1325)),IF(F1325=$U$1,DATE(YEAR(N1325)+1,MONTH(N1325),DAY(N1325)),IF(F1325="ЭМИ ПЧ 50",DATE(YEAR(N1325)+3,MONTH(N1325),DAY(N1325)),"ошибка")))))))</f>
        <v>46717</v>
      </c>
      <c r="P1325" s="52"/>
      <c r="Q1325" s="52"/>
      <c r="R1325" s="52"/>
      <c r="S1325" s="52"/>
      <c r="T1325" s="52"/>
      <c r="U1325" s="52"/>
    </row>
    <row r="1326" spans="1:21" x14ac:dyDescent="0.3">
      <c r="A1326" s="101">
        <f>MAX($A$2:A1325)+1</f>
        <v>794</v>
      </c>
      <c r="B1326" s="103" t="s">
        <v>899</v>
      </c>
      <c r="C1326" s="103" t="s">
        <v>902</v>
      </c>
      <c r="D1326" s="60" t="str">
        <f t="shared" si="40"/>
        <v>Старший охранник</v>
      </c>
      <c r="E1326" s="60" t="str">
        <f t="shared" si="41"/>
        <v>20240266</v>
      </c>
      <c r="F1326" s="55" t="s">
        <v>205</v>
      </c>
      <c r="G1326" s="62"/>
      <c r="H1326" s="62"/>
      <c r="I1326" s="62"/>
      <c r="J1326" s="62"/>
      <c r="K1326" s="62"/>
      <c r="L1326" s="56"/>
      <c r="M1326" s="57">
        <v>1</v>
      </c>
      <c r="N1326" s="58">
        <v>45622</v>
      </c>
      <c r="O1326" s="58">
        <f>IF(F1326=$P$1,DATE(YEAR(N1326)+1,MONTH(N1326),DAY(N1326)),IF(F1326=$Q$1,DATE(YEAR(N1326)+1,MONTH(N1326),DAY(N1326)),IF(F1326=$R$1,DATE(YEAR(N1326)+3,MONTH(N1326),DAY(N1326)),IF(F1326=$S$1,DATE(YEAR(N1326)+1,MONTH(N1326),DAY(N1326)),IF(F1326=$T$1,DATE(YEAR(N1326)+1,MONTH(N1326),DAY(N1326)),IF(F1326=$U$1,DATE(YEAR(N1326)+1,MONTH(N1326),DAY(N1326)),IF(F1326="ЭМИ ПЧ 50",DATE(YEAR(N1326)+3,MONTH(N1326),DAY(N1326)),"ошибка")))))))</f>
        <v>45987</v>
      </c>
      <c r="P1326" s="52">
        <v>1</v>
      </c>
      <c r="Q1326" s="52">
        <v>1</v>
      </c>
      <c r="R1326" s="52"/>
      <c r="S1326" s="52"/>
      <c r="T1326" s="52"/>
      <c r="U1326" s="52"/>
    </row>
    <row r="1327" spans="1:21" x14ac:dyDescent="0.3">
      <c r="A1327" s="101"/>
      <c r="B1327" s="103"/>
      <c r="C1327" s="103"/>
      <c r="D1327" s="60" t="str">
        <f t="shared" si="40"/>
        <v>Старший охранник</v>
      </c>
      <c r="E1327" s="60" t="str">
        <f t="shared" si="41"/>
        <v>20240266</v>
      </c>
      <c r="F1327" s="55" t="s">
        <v>926</v>
      </c>
      <c r="G1327" s="62"/>
      <c r="H1327" s="62"/>
      <c r="I1327" s="62"/>
      <c r="J1327" s="62"/>
      <c r="K1327" s="62"/>
      <c r="L1327" s="56"/>
      <c r="M1327" s="57">
        <v>1</v>
      </c>
      <c r="N1327" s="59">
        <v>45622</v>
      </c>
      <c r="O1327" s="58">
        <f>IF(F1327=$P$1,DATE(YEAR(N1327)+1,MONTH(N1327),DAY(N1327)),IF(F1327=$Q$1,DATE(YEAR(N1327)+1,MONTH(N1327),DAY(N1327)),IF(F1327=$R$1,DATE(YEAR(N1327)+3,MONTH(N1327),DAY(N1327)),IF(F1327=$S$1,DATE(YEAR(N1327)+1,MONTH(N1327),DAY(N1327)),IF(F1327=$T$1,DATE(YEAR(N1327)+1,MONTH(N1327),DAY(N1327)),IF(F1327=$U$1,DATE(YEAR(N1327)+1,MONTH(N1327),DAY(N1327)),IF(F1327="ЭМИ ПЧ 50",DATE(YEAR(N1327)+3,MONTH(N1327),DAY(N1327)),"ошибка")))))))</f>
        <v>45987</v>
      </c>
      <c r="P1327" s="52"/>
      <c r="Q1327" s="52"/>
      <c r="R1327" s="52"/>
      <c r="S1327" s="52"/>
      <c r="T1327" s="52"/>
      <c r="U1327" s="52"/>
    </row>
    <row r="1328" spans="1:21" x14ac:dyDescent="0.3">
      <c r="A1328" s="101">
        <f>MAX($A$2:A1327)+1</f>
        <v>795</v>
      </c>
      <c r="B1328" s="103" t="s">
        <v>899</v>
      </c>
      <c r="C1328" s="103" t="s">
        <v>903</v>
      </c>
      <c r="D1328" s="60" t="str">
        <f t="shared" si="40"/>
        <v>Охранник</v>
      </c>
      <c r="E1328" s="60" t="str">
        <f t="shared" si="41"/>
        <v>20240260</v>
      </c>
      <c r="F1328" s="55" t="s">
        <v>205</v>
      </c>
      <c r="G1328" s="62"/>
      <c r="H1328" s="62"/>
      <c r="I1328" s="62"/>
      <c r="J1328" s="62"/>
      <c r="K1328" s="62"/>
      <c r="L1328" s="56"/>
      <c r="M1328" s="57">
        <v>1</v>
      </c>
      <c r="N1328" s="58">
        <v>45622</v>
      </c>
      <c r="O1328" s="58">
        <f>IF(F1328=$P$1,DATE(YEAR(N1328)+1,MONTH(N1328),DAY(N1328)),IF(F1328=$Q$1,DATE(YEAR(N1328)+1,MONTH(N1328),DAY(N1328)),IF(F1328=$R$1,DATE(YEAR(N1328)+3,MONTH(N1328),DAY(N1328)),IF(F1328=$S$1,DATE(YEAR(N1328)+1,MONTH(N1328),DAY(N1328)),IF(F1328=$T$1,DATE(YEAR(N1328)+1,MONTH(N1328),DAY(N1328)),IF(F1328=$U$1,DATE(YEAR(N1328)+1,MONTH(N1328),DAY(N1328)),IF(F1328="ЭМИ ПЧ 50",DATE(YEAR(N1328)+3,MONTH(N1328),DAY(N1328)),"ошибка")))))))</f>
        <v>45987</v>
      </c>
      <c r="P1328" s="52">
        <v>1</v>
      </c>
      <c r="Q1328" s="52">
        <v>1</v>
      </c>
      <c r="R1328" s="52"/>
      <c r="S1328" s="52"/>
      <c r="T1328" s="52"/>
      <c r="U1328" s="52"/>
    </row>
    <row r="1329" spans="1:21" x14ac:dyDescent="0.3">
      <c r="A1329" s="101"/>
      <c r="B1329" s="103"/>
      <c r="C1329" s="103"/>
      <c r="D1329" s="60" t="str">
        <f t="shared" si="40"/>
        <v>Охранник</v>
      </c>
      <c r="E1329" s="60" t="str">
        <f t="shared" si="41"/>
        <v>20240260</v>
      </c>
      <c r="F1329" s="55" t="s">
        <v>926</v>
      </c>
      <c r="G1329" s="62"/>
      <c r="H1329" s="62"/>
      <c r="I1329" s="62"/>
      <c r="J1329" s="62"/>
      <c r="K1329" s="62"/>
      <c r="L1329" s="56"/>
      <c r="M1329" s="57">
        <v>1</v>
      </c>
      <c r="N1329" s="59">
        <v>45622</v>
      </c>
      <c r="O1329" s="58">
        <f>IF(F1329=$P$1,DATE(YEAR(N1329)+1,MONTH(N1329),DAY(N1329)),IF(F1329=$Q$1,DATE(YEAR(N1329)+1,MONTH(N1329),DAY(N1329)),IF(F1329=$R$1,DATE(YEAR(N1329)+3,MONTH(N1329),DAY(N1329)),IF(F1329=$S$1,DATE(YEAR(N1329)+1,MONTH(N1329),DAY(N1329)),IF(F1329=$T$1,DATE(YEAR(N1329)+1,MONTH(N1329),DAY(N1329)),IF(F1329=$U$1,DATE(YEAR(N1329)+1,MONTH(N1329),DAY(N1329)),IF(F1329="ЭМИ ПЧ 50",DATE(YEAR(N1329)+3,MONTH(N1329),DAY(N1329)),"ошибка")))))))</f>
        <v>45987</v>
      </c>
      <c r="P1329" s="52"/>
      <c r="Q1329" s="52"/>
      <c r="R1329" s="52"/>
      <c r="S1329" s="52"/>
      <c r="T1329" s="52"/>
      <c r="U1329" s="52"/>
    </row>
    <row r="1330" spans="1:21" x14ac:dyDescent="0.3">
      <c r="A1330" s="101">
        <f>MAX($A$2:A1329)+1</f>
        <v>796</v>
      </c>
      <c r="B1330" s="103" t="s">
        <v>899</v>
      </c>
      <c r="C1330" s="103" t="s">
        <v>904</v>
      </c>
      <c r="D1330" s="60" t="str">
        <f t="shared" si="40"/>
        <v>Охранник</v>
      </c>
      <c r="E1330" s="60" t="str">
        <f t="shared" si="41"/>
        <v>20240261</v>
      </c>
      <c r="F1330" s="55" t="s">
        <v>205</v>
      </c>
      <c r="G1330" s="62"/>
      <c r="H1330" s="62"/>
      <c r="I1330" s="62"/>
      <c r="J1330" s="62"/>
      <c r="K1330" s="62"/>
      <c r="L1330" s="56"/>
      <c r="M1330" s="57">
        <v>1</v>
      </c>
      <c r="N1330" s="58">
        <v>45622</v>
      </c>
      <c r="O1330" s="58">
        <f>IF(F1330=$P$1,DATE(YEAR(N1330)+1,MONTH(N1330),DAY(N1330)),IF(F1330=$Q$1,DATE(YEAR(N1330)+1,MONTH(N1330),DAY(N1330)),IF(F1330=$R$1,DATE(YEAR(N1330)+3,MONTH(N1330),DAY(N1330)),IF(F1330=$S$1,DATE(YEAR(N1330)+1,MONTH(N1330),DAY(N1330)),IF(F1330=$T$1,DATE(YEAR(N1330)+1,MONTH(N1330),DAY(N1330)),IF(F1330=$U$1,DATE(YEAR(N1330)+1,MONTH(N1330),DAY(N1330)),IF(F1330="ЭМИ ПЧ 50",DATE(YEAR(N1330)+3,MONTH(N1330),DAY(N1330)),"ошибка")))))))</f>
        <v>45987</v>
      </c>
      <c r="P1330" s="52">
        <v>1</v>
      </c>
      <c r="Q1330" s="52">
        <v>1</v>
      </c>
      <c r="R1330" s="52"/>
      <c r="S1330" s="52"/>
      <c r="T1330" s="52"/>
      <c r="U1330" s="52"/>
    </row>
    <row r="1331" spans="1:21" x14ac:dyDescent="0.3">
      <c r="A1331" s="101"/>
      <c r="B1331" s="103"/>
      <c r="C1331" s="103"/>
      <c r="D1331" s="60" t="str">
        <f t="shared" si="40"/>
        <v>Охранник</v>
      </c>
      <c r="E1331" s="60" t="str">
        <f t="shared" si="41"/>
        <v>20240261</v>
      </c>
      <c r="F1331" s="55" t="s">
        <v>926</v>
      </c>
      <c r="G1331" s="62"/>
      <c r="H1331" s="62"/>
      <c r="I1331" s="62"/>
      <c r="J1331" s="62"/>
      <c r="K1331" s="62"/>
      <c r="L1331" s="56"/>
      <c r="M1331" s="57">
        <v>1</v>
      </c>
      <c r="N1331" s="59">
        <v>45622</v>
      </c>
      <c r="O1331" s="58">
        <f>IF(F1331=$P$1,DATE(YEAR(N1331)+1,MONTH(N1331),DAY(N1331)),IF(F1331=$Q$1,DATE(YEAR(N1331)+1,MONTH(N1331),DAY(N1331)),IF(F1331=$R$1,DATE(YEAR(N1331)+3,MONTH(N1331),DAY(N1331)),IF(F1331=$S$1,DATE(YEAR(N1331)+1,MONTH(N1331),DAY(N1331)),IF(F1331=$T$1,DATE(YEAR(N1331)+1,MONTH(N1331),DAY(N1331)),IF(F1331=$U$1,DATE(YEAR(N1331)+1,MONTH(N1331),DAY(N1331)),IF(F1331="ЭМИ ПЧ 50",DATE(YEAR(N1331)+3,MONTH(N1331),DAY(N1331)),"ошибка")))))))</f>
        <v>45987</v>
      </c>
      <c r="P1331" s="52"/>
      <c r="Q1331" s="52"/>
      <c r="R1331" s="52"/>
      <c r="S1331" s="52"/>
      <c r="T1331" s="52"/>
      <c r="U1331" s="52"/>
    </row>
    <row r="1332" spans="1:21" x14ac:dyDescent="0.3">
      <c r="A1332" s="101">
        <f>MAX($A$2:A1331)+1</f>
        <v>797</v>
      </c>
      <c r="B1332" s="103" t="s">
        <v>899</v>
      </c>
      <c r="C1332" s="103" t="s">
        <v>905</v>
      </c>
      <c r="D1332" s="60" t="str">
        <f t="shared" si="40"/>
        <v>Охранник</v>
      </c>
      <c r="E1332" s="60" t="str">
        <f t="shared" si="41"/>
        <v>20240267</v>
      </c>
      <c r="F1332" s="55" t="s">
        <v>205</v>
      </c>
      <c r="G1332" s="62"/>
      <c r="H1332" s="62"/>
      <c r="I1332" s="62"/>
      <c r="J1332" s="62"/>
      <c r="K1332" s="62"/>
      <c r="L1332" s="56"/>
      <c r="M1332" s="57">
        <v>1</v>
      </c>
      <c r="N1332" s="58">
        <v>45622</v>
      </c>
      <c r="O1332" s="58">
        <f>IF(F1332=$P$1,DATE(YEAR(N1332)+1,MONTH(N1332),DAY(N1332)),IF(F1332=$Q$1,DATE(YEAR(N1332)+1,MONTH(N1332),DAY(N1332)),IF(F1332=$R$1,DATE(YEAR(N1332)+3,MONTH(N1332),DAY(N1332)),IF(F1332=$S$1,DATE(YEAR(N1332)+1,MONTH(N1332),DAY(N1332)),IF(F1332=$T$1,DATE(YEAR(N1332)+1,MONTH(N1332),DAY(N1332)),IF(F1332=$U$1,DATE(YEAR(N1332)+1,MONTH(N1332),DAY(N1332)),IF(F1332="ЭМИ ПЧ 50",DATE(YEAR(N1332)+3,MONTH(N1332),DAY(N1332)),"ошибка")))))))</f>
        <v>45987</v>
      </c>
      <c r="P1332" s="52">
        <v>1</v>
      </c>
      <c r="Q1332" s="52">
        <v>1</v>
      </c>
      <c r="R1332" s="52"/>
      <c r="S1332" s="52"/>
      <c r="T1332" s="52"/>
      <c r="U1332" s="52"/>
    </row>
    <row r="1333" spans="1:21" x14ac:dyDescent="0.3">
      <c r="A1333" s="101"/>
      <c r="B1333" s="103"/>
      <c r="C1333" s="103"/>
      <c r="D1333" s="60" t="str">
        <f t="shared" si="40"/>
        <v>Охранник</v>
      </c>
      <c r="E1333" s="60" t="str">
        <f t="shared" si="41"/>
        <v>20240267</v>
      </c>
      <c r="F1333" s="55" t="s">
        <v>926</v>
      </c>
      <c r="G1333" s="62"/>
      <c r="H1333" s="62"/>
      <c r="I1333" s="62"/>
      <c r="J1333" s="62"/>
      <c r="K1333" s="62"/>
      <c r="L1333" s="56"/>
      <c r="M1333" s="57">
        <v>1</v>
      </c>
      <c r="N1333" s="59">
        <v>45622</v>
      </c>
      <c r="O1333" s="58">
        <f>IF(F1333=$P$1,DATE(YEAR(N1333)+1,MONTH(N1333),DAY(N1333)),IF(F1333=$Q$1,DATE(YEAR(N1333)+1,MONTH(N1333),DAY(N1333)),IF(F1333=$R$1,DATE(YEAR(N1333)+3,MONTH(N1333),DAY(N1333)),IF(F1333=$S$1,DATE(YEAR(N1333)+1,MONTH(N1333),DAY(N1333)),IF(F1333=$T$1,DATE(YEAR(N1333)+1,MONTH(N1333),DAY(N1333)),IF(F1333=$U$1,DATE(YEAR(N1333)+1,MONTH(N1333),DAY(N1333)),IF(F1333="ЭМИ ПЧ 50",DATE(YEAR(N1333)+3,MONTH(N1333),DAY(N1333)),"ошибка")))))))</f>
        <v>45987</v>
      </c>
      <c r="P1333" s="52"/>
      <c r="Q1333" s="52"/>
      <c r="R1333" s="52"/>
      <c r="S1333" s="52"/>
      <c r="T1333" s="52"/>
      <c r="U1333" s="52"/>
    </row>
    <row r="1334" spans="1:21" x14ac:dyDescent="0.3">
      <c r="A1334" s="101">
        <f>MAX($A$2:A1333)+1</f>
        <v>798</v>
      </c>
      <c r="B1334" s="102" t="s">
        <v>906</v>
      </c>
      <c r="C1334" s="103" t="s">
        <v>907</v>
      </c>
      <c r="D1334" s="60" t="str">
        <f t="shared" si="40"/>
        <v>Заместитель начальника центра</v>
      </c>
      <c r="E1334" s="60" t="str">
        <f t="shared" si="41"/>
        <v>20240064</v>
      </c>
      <c r="F1334" s="55" t="s">
        <v>205</v>
      </c>
      <c r="G1334" s="62"/>
      <c r="H1334" s="62"/>
      <c r="I1334" s="62"/>
      <c r="J1334" s="62"/>
      <c r="K1334" s="62"/>
      <c r="L1334" s="56"/>
      <c r="M1334" s="57">
        <v>1</v>
      </c>
      <c r="N1334" s="58">
        <v>45622</v>
      </c>
      <c r="O1334" s="58">
        <f>IF(F1334=$P$1,DATE(YEAR(N1334)+1,MONTH(N1334),DAY(N1334)),IF(F1334=$Q$1,DATE(YEAR(N1334)+1,MONTH(N1334),DAY(N1334)),IF(F1334=$R$1,DATE(YEAR(N1334)+3,MONTH(N1334),DAY(N1334)),IF(F1334=$S$1,DATE(YEAR(N1334)+1,MONTH(N1334),DAY(N1334)),IF(F1334=$T$1,DATE(YEAR(N1334)+1,MONTH(N1334),DAY(N1334)),IF(F1334=$U$1,DATE(YEAR(N1334)+1,MONTH(N1334),DAY(N1334)),IF(F1334="ЭМИ ПЧ 50",DATE(YEAR(N1334)+3,MONTH(N1334),DAY(N1334)),"ошибка")))))))</f>
        <v>45987</v>
      </c>
      <c r="P1334" s="52">
        <v>1</v>
      </c>
      <c r="Q1334" s="52">
        <v>1</v>
      </c>
      <c r="R1334" s="52">
        <v>1</v>
      </c>
      <c r="S1334" s="52"/>
      <c r="T1334" s="52"/>
      <c r="U1334" s="52"/>
    </row>
    <row r="1335" spans="1:21" x14ac:dyDescent="0.3">
      <c r="A1335" s="101"/>
      <c r="B1335" s="102"/>
      <c r="C1335" s="103"/>
      <c r="D1335" s="60" t="str">
        <f t="shared" si="40"/>
        <v>Заместитель начальника центра</v>
      </c>
      <c r="E1335" s="60" t="str">
        <f t="shared" si="41"/>
        <v>20240064</v>
      </c>
      <c r="F1335" s="55" t="s">
        <v>926</v>
      </c>
      <c r="G1335" s="62"/>
      <c r="H1335" s="62"/>
      <c r="I1335" s="62"/>
      <c r="J1335" s="62"/>
      <c r="K1335" s="62"/>
      <c r="L1335" s="56"/>
      <c r="M1335" s="57">
        <v>1</v>
      </c>
      <c r="N1335" s="59">
        <v>45622</v>
      </c>
      <c r="O1335" s="58">
        <f>IF(F1335=$P$1,DATE(YEAR(N1335)+1,MONTH(N1335),DAY(N1335)),IF(F1335=$Q$1,DATE(YEAR(N1335)+1,MONTH(N1335),DAY(N1335)),IF(F1335=$R$1,DATE(YEAR(N1335)+3,MONTH(N1335),DAY(N1335)),IF(F1335=$S$1,DATE(YEAR(N1335)+1,MONTH(N1335),DAY(N1335)),IF(F1335=$T$1,DATE(YEAR(N1335)+1,MONTH(N1335),DAY(N1335)),IF(F1335=$U$1,DATE(YEAR(N1335)+1,MONTH(N1335),DAY(N1335)),IF(F1335="ЭМИ ПЧ 50",DATE(YEAR(N1335)+3,MONTH(N1335),DAY(N1335)),"ошибка")))))))</f>
        <v>45987</v>
      </c>
      <c r="P1335" s="52"/>
      <c r="Q1335" s="52"/>
      <c r="R1335" s="52"/>
      <c r="S1335" s="52"/>
      <c r="T1335" s="52"/>
      <c r="U1335" s="52"/>
    </row>
    <row r="1336" spans="1:21" x14ac:dyDescent="0.3">
      <c r="A1336" s="101"/>
      <c r="B1336" s="102"/>
      <c r="C1336" s="103"/>
      <c r="D1336" s="60" t="str">
        <f t="shared" si="40"/>
        <v>Заместитель начальника центра</v>
      </c>
      <c r="E1336" s="60" t="str">
        <f t="shared" si="41"/>
        <v>20240064</v>
      </c>
      <c r="F1336" s="55" t="s">
        <v>9</v>
      </c>
      <c r="G1336" s="62"/>
      <c r="H1336" s="62"/>
      <c r="I1336" s="62"/>
      <c r="J1336" s="62"/>
      <c r="K1336" s="62"/>
      <c r="L1336" s="56"/>
      <c r="M1336" s="57">
        <v>1</v>
      </c>
      <c r="N1336" s="58">
        <v>45622</v>
      </c>
      <c r="O1336" s="58">
        <f>IF(F1336=$P$1,DATE(YEAR(N1336)+1,MONTH(N1336),DAY(N1336)),IF(F1336=$Q$1,DATE(YEAR(N1336)+1,MONTH(N1336),DAY(N1336)),IF(F1336=$R$1,DATE(YEAR(N1336)+3,MONTH(N1336),DAY(N1336)),IF(F1336=$S$1,DATE(YEAR(N1336)+1,MONTH(N1336),DAY(N1336)),IF(F1336=$T$1,DATE(YEAR(N1336)+1,MONTH(N1336),DAY(N1336)),IF(F1336=$U$1,DATE(YEAR(N1336)+1,MONTH(N1336),DAY(N1336)),IF(F1336="ЭМИ ПЧ 50",DATE(YEAR(N1336)+3,MONTH(N1336),DAY(N1336)),"ошибка")))))))</f>
        <v>46717</v>
      </c>
      <c r="P1336" s="52"/>
      <c r="Q1336" s="52"/>
      <c r="R1336" s="52"/>
      <c r="S1336" s="52"/>
      <c r="T1336" s="52"/>
      <c r="U1336" s="52"/>
    </row>
    <row r="1337" spans="1:21" x14ac:dyDescent="0.3">
      <c r="A1337" s="101">
        <f>MAX($A$2:A1336)+1</f>
        <v>799</v>
      </c>
      <c r="B1337" s="102" t="s">
        <v>908</v>
      </c>
      <c r="C1337" s="103" t="s">
        <v>909</v>
      </c>
      <c r="D1337" s="60" t="str">
        <f t="shared" si="40"/>
        <v>Заместитель начальника отдела</v>
      </c>
      <c r="E1337" s="60" t="str">
        <f t="shared" si="41"/>
        <v>20240065</v>
      </c>
      <c r="F1337" s="55" t="s">
        <v>205</v>
      </c>
      <c r="G1337" s="62"/>
      <c r="H1337" s="62"/>
      <c r="I1337" s="62"/>
      <c r="J1337" s="62"/>
      <c r="K1337" s="62"/>
      <c r="L1337" s="56"/>
      <c r="M1337" s="57">
        <v>1</v>
      </c>
      <c r="N1337" s="59">
        <v>45622</v>
      </c>
      <c r="O1337" s="58">
        <f>IF(F1337=$P$1,DATE(YEAR(N1337)+1,MONTH(N1337),DAY(N1337)),IF(F1337=$Q$1,DATE(YEAR(N1337)+1,MONTH(N1337),DAY(N1337)),IF(F1337=$R$1,DATE(YEAR(N1337)+3,MONTH(N1337),DAY(N1337)),IF(F1337=$S$1,DATE(YEAR(N1337)+1,MONTH(N1337),DAY(N1337)),IF(F1337=$T$1,DATE(YEAR(N1337)+1,MONTH(N1337),DAY(N1337)),IF(F1337=$U$1,DATE(YEAR(N1337)+1,MONTH(N1337),DAY(N1337)),IF(F1337="ЭМИ ПЧ 50",DATE(YEAR(N1337)+3,MONTH(N1337),DAY(N1337)),"ошибка")))))))</f>
        <v>45987</v>
      </c>
      <c r="P1337" s="52">
        <v>1</v>
      </c>
      <c r="Q1337" s="52">
        <v>1</v>
      </c>
      <c r="R1337" s="52">
        <v>1</v>
      </c>
      <c r="S1337" s="52"/>
      <c r="T1337" s="52"/>
      <c r="U1337" s="52"/>
    </row>
    <row r="1338" spans="1:21" x14ac:dyDescent="0.3">
      <c r="A1338" s="101"/>
      <c r="B1338" s="102"/>
      <c r="C1338" s="103"/>
      <c r="D1338" s="60" t="str">
        <f t="shared" si="40"/>
        <v>Заместитель начальника отдела</v>
      </c>
      <c r="E1338" s="60" t="str">
        <f t="shared" si="41"/>
        <v>20240065</v>
      </c>
      <c r="F1338" s="55" t="s">
        <v>926</v>
      </c>
      <c r="G1338" s="62"/>
      <c r="H1338" s="62"/>
      <c r="I1338" s="62"/>
      <c r="J1338" s="62"/>
      <c r="K1338" s="62"/>
      <c r="L1338" s="56"/>
      <c r="M1338" s="57">
        <v>1</v>
      </c>
      <c r="N1338" s="58">
        <v>45622</v>
      </c>
      <c r="O1338" s="58">
        <f>IF(F1338=$P$1,DATE(YEAR(N1338)+1,MONTH(N1338),DAY(N1338)),IF(F1338=$Q$1,DATE(YEAR(N1338)+1,MONTH(N1338),DAY(N1338)),IF(F1338=$R$1,DATE(YEAR(N1338)+3,MONTH(N1338),DAY(N1338)),IF(F1338=$S$1,DATE(YEAR(N1338)+1,MONTH(N1338),DAY(N1338)),IF(F1338=$T$1,DATE(YEAR(N1338)+1,MONTH(N1338),DAY(N1338)),IF(F1338=$U$1,DATE(YEAR(N1338)+1,MONTH(N1338),DAY(N1338)),IF(F1338="ЭМИ ПЧ 50",DATE(YEAR(N1338)+3,MONTH(N1338),DAY(N1338)),"ошибка")))))))</f>
        <v>45987</v>
      </c>
      <c r="P1338" s="52"/>
      <c r="Q1338" s="52"/>
      <c r="R1338" s="52"/>
      <c r="S1338" s="52"/>
      <c r="T1338" s="52"/>
      <c r="U1338" s="52"/>
    </row>
    <row r="1339" spans="1:21" x14ac:dyDescent="0.3">
      <c r="A1339" s="101"/>
      <c r="B1339" s="102"/>
      <c r="C1339" s="103"/>
      <c r="D1339" s="60" t="str">
        <f t="shared" si="40"/>
        <v>Заместитель начальника отдела</v>
      </c>
      <c r="E1339" s="60" t="str">
        <f t="shared" si="41"/>
        <v>20240065</v>
      </c>
      <c r="F1339" s="55" t="s">
        <v>9</v>
      </c>
      <c r="G1339" s="62"/>
      <c r="H1339" s="62"/>
      <c r="I1339" s="62"/>
      <c r="J1339" s="62"/>
      <c r="K1339" s="62"/>
      <c r="L1339" s="56"/>
      <c r="M1339" s="57">
        <v>1</v>
      </c>
      <c r="N1339" s="59">
        <v>45622</v>
      </c>
      <c r="O1339" s="58">
        <f>IF(F1339=$P$1,DATE(YEAR(N1339)+1,MONTH(N1339),DAY(N1339)),IF(F1339=$Q$1,DATE(YEAR(N1339)+1,MONTH(N1339),DAY(N1339)),IF(F1339=$R$1,DATE(YEAR(N1339)+3,MONTH(N1339),DAY(N1339)),IF(F1339=$S$1,DATE(YEAR(N1339)+1,MONTH(N1339),DAY(N1339)),IF(F1339=$T$1,DATE(YEAR(N1339)+1,MONTH(N1339),DAY(N1339)),IF(F1339=$U$1,DATE(YEAR(N1339)+1,MONTH(N1339),DAY(N1339)),IF(F1339="ЭМИ ПЧ 50",DATE(YEAR(N1339)+3,MONTH(N1339),DAY(N1339)),"ошибка")))))))</f>
        <v>46717</v>
      </c>
      <c r="P1339" s="52"/>
      <c r="Q1339" s="52"/>
      <c r="R1339" s="52"/>
      <c r="S1339" s="52"/>
      <c r="T1339" s="52"/>
      <c r="U1339" s="52"/>
    </row>
    <row r="1340" spans="1:21" x14ac:dyDescent="0.3">
      <c r="A1340" s="101">
        <f>MAX($A$2:A1339)+1</f>
        <v>800</v>
      </c>
      <c r="B1340" s="102" t="s">
        <v>908</v>
      </c>
      <c r="C1340" s="103" t="s">
        <v>910</v>
      </c>
      <c r="D1340" s="60" t="str">
        <f t="shared" si="40"/>
        <v>Главный специалист</v>
      </c>
      <c r="E1340" s="60" t="str">
        <f t="shared" si="41"/>
        <v>20240066</v>
      </c>
      <c r="F1340" s="55" t="s">
        <v>205</v>
      </c>
      <c r="G1340" s="62"/>
      <c r="H1340" s="62"/>
      <c r="I1340" s="62"/>
      <c r="J1340" s="62"/>
      <c r="K1340" s="62"/>
      <c r="L1340" s="56"/>
      <c r="M1340" s="57">
        <v>1</v>
      </c>
      <c r="N1340" s="58">
        <v>45622</v>
      </c>
      <c r="O1340" s="58">
        <f>IF(F1340=$P$1,DATE(YEAR(N1340)+1,MONTH(N1340),DAY(N1340)),IF(F1340=$Q$1,DATE(YEAR(N1340)+1,MONTH(N1340),DAY(N1340)),IF(F1340=$R$1,DATE(YEAR(N1340)+3,MONTH(N1340),DAY(N1340)),IF(F1340=$S$1,DATE(YEAR(N1340)+1,MONTH(N1340),DAY(N1340)),IF(F1340=$T$1,DATE(YEAR(N1340)+1,MONTH(N1340),DAY(N1340)),IF(F1340=$U$1,DATE(YEAR(N1340)+1,MONTH(N1340),DAY(N1340)),IF(F1340="ЭМИ ПЧ 50",DATE(YEAR(N1340)+3,MONTH(N1340),DAY(N1340)),"ошибка")))))))</f>
        <v>45987</v>
      </c>
      <c r="P1340" s="52">
        <v>1</v>
      </c>
      <c r="Q1340" s="52">
        <v>1</v>
      </c>
      <c r="R1340" s="52">
        <v>1</v>
      </c>
      <c r="S1340" s="52"/>
      <c r="T1340" s="52"/>
      <c r="U1340" s="52"/>
    </row>
    <row r="1341" spans="1:21" x14ac:dyDescent="0.3">
      <c r="A1341" s="101"/>
      <c r="B1341" s="102"/>
      <c r="C1341" s="103"/>
      <c r="D1341" s="60" t="str">
        <f t="shared" si="40"/>
        <v>Главный специалист</v>
      </c>
      <c r="E1341" s="60" t="str">
        <f t="shared" si="41"/>
        <v>20240066</v>
      </c>
      <c r="F1341" s="55" t="s">
        <v>926</v>
      </c>
      <c r="G1341" s="62"/>
      <c r="H1341" s="62"/>
      <c r="I1341" s="62"/>
      <c r="J1341" s="62"/>
      <c r="K1341" s="62"/>
      <c r="L1341" s="56"/>
      <c r="M1341" s="57">
        <v>1</v>
      </c>
      <c r="N1341" s="59">
        <v>45622</v>
      </c>
      <c r="O1341" s="58">
        <f>IF(F1341=$P$1,DATE(YEAR(N1341)+1,MONTH(N1341),DAY(N1341)),IF(F1341=$Q$1,DATE(YEAR(N1341)+1,MONTH(N1341),DAY(N1341)),IF(F1341=$R$1,DATE(YEAR(N1341)+3,MONTH(N1341),DAY(N1341)),IF(F1341=$S$1,DATE(YEAR(N1341)+1,MONTH(N1341),DAY(N1341)),IF(F1341=$T$1,DATE(YEAR(N1341)+1,MONTH(N1341),DAY(N1341)),IF(F1341=$U$1,DATE(YEAR(N1341)+1,MONTH(N1341),DAY(N1341)),IF(F1341="ЭМИ ПЧ 50",DATE(YEAR(N1341)+3,MONTH(N1341),DAY(N1341)),"ошибка")))))))</f>
        <v>45987</v>
      </c>
      <c r="P1341" s="52"/>
      <c r="Q1341" s="52"/>
      <c r="R1341" s="52"/>
      <c r="S1341" s="52"/>
      <c r="T1341" s="52"/>
      <c r="U1341" s="52"/>
    </row>
    <row r="1342" spans="1:21" x14ac:dyDescent="0.3">
      <c r="A1342" s="101"/>
      <c r="B1342" s="102"/>
      <c r="C1342" s="103"/>
      <c r="D1342" s="60" t="str">
        <f t="shared" si="40"/>
        <v>Главный специалист</v>
      </c>
      <c r="E1342" s="60" t="str">
        <f t="shared" si="41"/>
        <v>20240066</v>
      </c>
      <c r="F1342" s="55" t="s">
        <v>9</v>
      </c>
      <c r="G1342" s="62"/>
      <c r="H1342" s="62"/>
      <c r="I1342" s="62"/>
      <c r="J1342" s="62"/>
      <c r="K1342" s="62"/>
      <c r="L1342" s="56"/>
      <c r="M1342" s="57">
        <v>1</v>
      </c>
      <c r="N1342" s="58">
        <v>45622</v>
      </c>
      <c r="O1342" s="58">
        <f>IF(F1342=$P$1,DATE(YEAR(N1342)+1,MONTH(N1342),DAY(N1342)),IF(F1342=$Q$1,DATE(YEAR(N1342)+1,MONTH(N1342),DAY(N1342)),IF(F1342=$R$1,DATE(YEAR(N1342)+3,MONTH(N1342),DAY(N1342)),IF(F1342=$S$1,DATE(YEAR(N1342)+1,MONTH(N1342),DAY(N1342)),IF(F1342=$T$1,DATE(YEAR(N1342)+1,MONTH(N1342),DAY(N1342)),IF(F1342=$U$1,DATE(YEAR(N1342)+1,MONTH(N1342),DAY(N1342)),IF(F1342="ЭМИ ПЧ 50",DATE(YEAR(N1342)+3,MONTH(N1342),DAY(N1342)),"ошибка")))))))</f>
        <v>46717</v>
      </c>
      <c r="P1342" s="52"/>
      <c r="Q1342" s="52"/>
      <c r="R1342" s="52"/>
      <c r="S1342" s="52"/>
      <c r="T1342" s="52"/>
      <c r="U1342" s="52"/>
    </row>
    <row r="1343" spans="1:21" x14ac:dyDescent="0.3">
      <c r="A1343" s="101">
        <f>MAX($A$2:A1342)+1</f>
        <v>801</v>
      </c>
      <c r="B1343" s="102" t="s">
        <v>908</v>
      </c>
      <c r="C1343" s="103" t="s">
        <v>911</v>
      </c>
      <c r="D1343" s="60" t="str">
        <f t="shared" si="40"/>
        <v>Главный специалист</v>
      </c>
      <c r="E1343" s="60" t="str">
        <f t="shared" si="41"/>
        <v>20240067</v>
      </c>
      <c r="F1343" s="55" t="s">
        <v>205</v>
      </c>
      <c r="G1343" s="62"/>
      <c r="H1343" s="62"/>
      <c r="I1343" s="62"/>
      <c r="J1343" s="62"/>
      <c r="K1343" s="62"/>
      <c r="L1343" s="56"/>
      <c r="M1343" s="57">
        <v>1</v>
      </c>
      <c r="N1343" s="59">
        <v>45622</v>
      </c>
      <c r="O1343" s="58">
        <f>IF(F1343=$P$1,DATE(YEAR(N1343)+1,MONTH(N1343),DAY(N1343)),IF(F1343=$Q$1,DATE(YEAR(N1343)+1,MONTH(N1343),DAY(N1343)),IF(F1343=$R$1,DATE(YEAR(N1343)+3,MONTH(N1343),DAY(N1343)),IF(F1343=$S$1,DATE(YEAR(N1343)+1,MONTH(N1343),DAY(N1343)),IF(F1343=$T$1,DATE(YEAR(N1343)+1,MONTH(N1343),DAY(N1343)),IF(F1343=$U$1,DATE(YEAR(N1343)+1,MONTH(N1343),DAY(N1343)),IF(F1343="ЭМИ ПЧ 50",DATE(YEAR(N1343)+3,MONTH(N1343),DAY(N1343)),"ошибка")))))))</f>
        <v>45987</v>
      </c>
      <c r="P1343" s="52">
        <v>1</v>
      </c>
      <c r="Q1343" s="52">
        <v>1</v>
      </c>
      <c r="R1343" s="52">
        <v>1</v>
      </c>
      <c r="S1343" s="52"/>
      <c r="T1343" s="52"/>
      <c r="U1343" s="52"/>
    </row>
    <row r="1344" spans="1:21" x14ac:dyDescent="0.3">
      <c r="A1344" s="101"/>
      <c r="B1344" s="102"/>
      <c r="C1344" s="103"/>
      <c r="D1344" s="60" t="str">
        <f t="shared" si="40"/>
        <v>Главный специалист</v>
      </c>
      <c r="E1344" s="60" t="str">
        <f t="shared" si="41"/>
        <v>20240067</v>
      </c>
      <c r="F1344" s="55" t="s">
        <v>926</v>
      </c>
      <c r="G1344" s="62"/>
      <c r="H1344" s="62"/>
      <c r="I1344" s="62"/>
      <c r="J1344" s="62"/>
      <c r="K1344" s="62"/>
      <c r="L1344" s="56"/>
      <c r="M1344" s="57">
        <v>1</v>
      </c>
      <c r="N1344" s="58">
        <v>45622</v>
      </c>
      <c r="O1344" s="58">
        <f>IF(F1344=$P$1,DATE(YEAR(N1344)+1,MONTH(N1344),DAY(N1344)),IF(F1344=$Q$1,DATE(YEAR(N1344)+1,MONTH(N1344),DAY(N1344)),IF(F1344=$R$1,DATE(YEAR(N1344)+3,MONTH(N1344),DAY(N1344)),IF(F1344=$S$1,DATE(YEAR(N1344)+1,MONTH(N1344),DAY(N1344)),IF(F1344=$T$1,DATE(YEAR(N1344)+1,MONTH(N1344),DAY(N1344)),IF(F1344=$U$1,DATE(YEAR(N1344)+1,MONTH(N1344),DAY(N1344)),IF(F1344="ЭМИ ПЧ 50",DATE(YEAR(N1344)+3,MONTH(N1344),DAY(N1344)),"ошибка")))))))</f>
        <v>45987</v>
      </c>
      <c r="P1344" s="52"/>
      <c r="Q1344" s="52"/>
      <c r="R1344" s="52"/>
      <c r="S1344" s="52"/>
      <c r="T1344" s="52"/>
      <c r="U1344" s="52"/>
    </row>
    <row r="1345" spans="1:21" x14ac:dyDescent="0.3">
      <c r="A1345" s="101"/>
      <c r="B1345" s="102"/>
      <c r="C1345" s="103"/>
      <c r="D1345" s="60" t="str">
        <f t="shared" si="40"/>
        <v>Главный специалист</v>
      </c>
      <c r="E1345" s="60" t="str">
        <f t="shared" si="41"/>
        <v>20240067</v>
      </c>
      <c r="F1345" s="55" t="s">
        <v>9</v>
      </c>
      <c r="G1345" s="62"/>
      <c r="H1345" s="62"/>
      <c r="I1345" s="62"/>
      <c r="J1345" s="62"/>
      <c r="K1345" s="62"/>
      <c r="L1345" s="56"/>
      <c r="M1345" s="57">
        <v>1</v>
      </c>
      <c r="N1345" s="59">
        <v>45622</v>
      </c>
      <c r="O1345" s="58">
        <f>IF(F1345=$P$1,DATE(YEAR(N1345)+1,MONTH(N1345),DAY(N1345)),IF(F1345=$Q$1,DATE(YEAR(N1345)+1,MONTH(N1345),DAY(N1345)),IF(F1345=$R$1,DATE(YEAR(N1345)+3,MONTH(N1345),DAY(N1345)),IF(F1345=$S$1,DATE(YEAR(N1345)+1,MONTH(N1345),DAY(N1345)),IF(F1345=$T$1,DATE(YEAR(N1345)+1,MONTH(N1345),DAY(N1345)),IF(F1345=$U$1,DATE(YEAR(N1345)+1,MONTH(N1345),DAY(N1345)),IF(F1345="ЭМИ ПЧ 50",DATE(YEAR(N1345)+3,MONTH(N1345),DAY(N1345)),"ошибка")))))))</f>
        <v>46717</v>
      </c>
      <c r="P1345" s="52"/>
      <c r="Q1345" s="52"/>
      <c r="R1345" s="52"/>
      <c r="S1345" s="52"/>
      <c r="T1345" s="52"/>
      <c r="U1345" s="52"/>
    </row>
    <row r="1346" spans="1:21" x14ac:dyDescent="0.3">
      <c r="A1346" s="101">
        <f>MAX($A$2:A1345)+1</f>
        <v>802</v>
      </c>
      <c r="B1346" s="102" t="s">
        <v>908</v>
      </c>
      <c r="C1346" s="103" t="s">
        <v>912</v>
      </c>
      <c r="D1346" s="60" t="str">
        <f t="shared" si="40"/>
        <v>Главный специалист</v>
      </c>
      <c r="E1346" s="60" t="str">
        <f t="shared" si="41"/>
        <v>20240268</v>
      </c>
      <c r="F1346" s="55" t="s">
        <v>205</v>
      </c>
      <c r="G1346" s="62"/>
      <c r="H1346" s="62"/>
      <c r="I1346" s="62"/>
      <c r="J1346" s="62"/>
      <c r="K1346" s="62"/>
      <c r="L1346" s="56"/>
      <c r="M1346" s="57">
        <v>1</v>
      </c>
      <c r="N1346" s="58">
        <v>45622</v>
      </c>
      <c r="O1346" s="58">
        <f>IF(F1346=$P$1,DATE(YEAR(N1346)+1,MONTH(N1346),DAY(N1346)),IF(F1346=$Q$1,DATE(YEAR(N1346)+1,MONTH(N1346),DAY(N1346)),IF(F1346=$R$1,DATE(YEAR(N1346)+3,MONTH(N1346),DAY(N1346)),IF(F1346=$S$1,DATE(YEAR(N1346)+1,MONTH(N1346),DAY(N1346)),IF(F1346=$T$1,DATE(YEAR(N1346)+1,MONTH(N1346),DAY(N1346)),IF(F1346=$U$1,DATE(YEAR(N1346)+1,MONTH(N1346),DAY(N1346)),IF(F1346="ЭМИ ПЧ 50",DATE(YEAR(N1346)+3,MONTH(N1346),DAY(N1346)),"ошибка")))))))</f>
        <v>45987</v>
      </c>
      <c r="P1346" s="52">
        <v>1</v>
      </c>
      <c r="Q1346" s="52">
        <v>1</v>
      </c>
      <c r="R1346" s="52">
        <v>1</v>
      </c>
      <c r="S1346" s="52"/>
      <c r="T1346" s="52"/>
      <c r="U1346" s="52"/>
    </row>
    <row r="1347" spans="1:21" x14ac:dyDescent="0.3">
      <c r="A1347" s="101"/>
      <c r="B1347" s="102"/>
      <c r="C1347" s="103"/>
      <c r="D1347" s="60" t="str">
        <f t="shared" si="40"/>
        <v>Главный специалист</v>
      </c>
      <c r="E1347" s="60" t="str">
        <f t="shared" si="41"/>
        <v>20240268</v>
      </c>
      <c r="F1347" s="55" t="s">
        <v>926</v>
      </c>
      <c r="G1347" s="62"/>
      <c r="H1347" s="62"/>
      <c r="I1347" s="62"/>
      <c r="J1347" s="62"/>
      <c r="K1347" s="62"/>
      <c r="L1347" s="56"/>
      <c r="M1347" s="57">
        <v>1</v>
      </c>
      <c r="N1347" s="59">
        <v>45622</v>
      </c>
      <c r="O1347" s="58">
        <f>IF(F1347=$P$1,DATE(YEAR(N1347)+1,MONTH(N1347),DAY(N1347)),IF(F1347=$Q$1,DATE(YEAR(N1347)+1,MONTH(N1347),DAY(N1347)),IF(F1347=$R$1,DATE(YEAR(N1347)+3,MONTH(N1347),DAY(N1347)),IF(F1347=$S$1,DATE(YEAR(N1347)+1,MONTH(N1347),DAY(N1347)),IF(F1347=$T$1,DATE(YEAR(N1347)+1,MONTH(N1347),DAY(N1347)),IF(F1347=$U$1,DATE(YEAR(N1347)+1,MONTH(N1347),DAY(N1347)),IF(F1347="ЭМИ ПЧ 50",DATE(YEAR(N1347)+3,MONTH(N1347),DAY(N1347)),"ошибка")))))))</f>
        <v>45987</v>
      </c>
      <c r="P1347" s="52"/>
      <c r="Q1347" s="52"/>
      <c r="R1347" s="52"/>
      <c r="S1347" s="52"/>
      <c r="T1347" s="52"/>
      <c r="U1347" s="52"/>
    </row>
    <row r="1348" spans="1:21" x14ac:dyDescent="0.3">
      <c r="A1348" s="101"/>
      <c r="B1348" s="102"/>
      <c r="C1348" s="103"/>
      <c r="D1348" s="60" t="str">
        <f t="shared" si="40"/>
        <v>Главный специалист</v>
      </c>
      <c r="E1348" s="60" t="str">
        <f t="shared" si="41"/>
        <v>20240268</v>
      </c>
      <c r="F1348" s="55" t="s">
        <v>9</v>
      </c>
      <c r="G1348" s="62"/>
      <c r="H1348" s="62"/>
      <c r="I1348" s="62"/>
      <c r="J1348" s="62"/>
      <c r="K1348" s="62"/>
      <c r="L1348" s="56"/>
      <c r="M1348" s="57">
        <v>1</v>
      </c>
      <c r="N1348" s="58">
        <v>45622</v>
      </c>
      <c r="O1348" s="58">
        <f>IF(F1348=$P$1,DATE(YEAR(N1348)+1,MONTH(N1348),DAY(N1348)),IF(F1348=$Q$1,DATE(YEAR(N1348)+1,MONTH(N1348),DAY(N1348)),IF(F1348=$R$1,DATE(YEAR(N1348)+3,MONTH(N1348),DAY(N1348)),IF(F1348=$S$1,DATE(YEAR(N1348)+1,MONTH(N1348),DAY(N1348)),IF(F1348=$T$1,DATE(YEAR(N1348)+1,MONTH(N1348),DAY(N1348)),IF(F1348=$U$1,DATE(YEAR(N1348)+1,MONTH(N1348),DAY(N1348)),IF(F1348="ЭМИ ПЧ 50",DATE(YEAR(N1348)+3,MONTH(N1348),DAY(N1348)),"ошибка")))))))</f>
        <v>46717</v>
      </c>
      <c r="P1348" s="52"/>
      <c r="Q1348" s="52"/>
      <c r="R1348" s="52"/>
      <c r="S1348" s="52"/>
      <c r="T1348" s="52"/>
      <c r="U1348" s="52"/>
    </row>
    <row r="1349" spans="1:21" x14ac:dyDescent="0.3">
      <c r="A1349" s="101">
        <f>MAX($A$2:A1348)+1</f>
        <v>803</v>
      </c>
      <c r="B1349" s="102" t="s">
        <v>913</v>
      </c>
      <c r="C1349" s="103" t="s">
        <v>914</v>
      </c>
      <c r="D1349" s="60" t="str">
        <f t="shared" si="40"/>
        <v>Главный специалист</v>
      </c>
      <c r="E1349" s="60" t="str">
        <f t="shared" si="41"/>
        <v>20240269</v>
      </c>
      <c r="F1349" s="55" t="s">
        <v>205</v>
      </c>
      <c r="G1349" s="62"/>
      <c r="H1349" s="62"/>
      <c r="I1349" s="62"/>
      <c r="J1349" s="62"/>
      <c r="K1349" s="62"/>
      <c r="L1349" s="56"/>
      <c r="M1349" s="57">
        <v>1</v>
      </c>
      <c r="N1349" s="59">
        <v>45622</v>
      </c>
      <c r="O1349" s="58">
        <f>IF(F1349=$P$1,DATE(YEAR(N1349)+1,MONTH(N1349),DAY(N1349)),IF(F1349=$Q$1,DATE(YEAR(N1349)+1,MONTH(N1349),DAY(N1349)),IF(F1349=$R$1,DATE(YEAR(N1349)+3,MONTH(N1349),DAY(N1349)),IF(F1349=$S$1,DATE(YEAR(N1349)+1,MONTH(N1349),DAY(N1349)),IF(F1349=$T$1,DATE(YEAR(N1349)+1,MONTH(N1349),DAY(N1349)),IF(F1349=$U$1,DATE(YEAR(N1349)+1,MONTH(N1349),DAY(N1349)),IF(F1349="ЭМИ ПЧ 50",DATE(YEAR(N1349)+3,MONTH(N1349),DAY(N1349)),"ошибка")))))))</f>
        <v>45987</v>
      </c>
      <c r="P1349" s="52">
        <v>1</v>
      </c>
      <c r="Q1349" s="52">
        <v>1</v>
      </c>
      <c r="R1349" s="52">
        <v>1</v>
      </c>
      <c r="S1349" s="52"/>
      <c r="T1349" s="52"/>
      <c r="U1349" s="52"/>
    </row>
    <row r="1350" spans="1:21" x14ac:dyDescent="0.3">
      <c r="A1350" s="101"/>
      <c r="B1350" s="102"/>
      <c r="C1350" s="103"/>
      <c r="D1350" s="60" t="str">
        <f t="shared" si="40"/>
        <v>Главный специалист</v>
      </c>
      <c r="E1350" s="60" t="str">
        <f t="shared" si="41"/>
        <v>20240269</v>
      </c>
      <c r="F1350" s="55" t="s">
        <v>926</v>
      </c>
      <c r="G1350" s="62"/>
      <c r="H1350" s="62"/>
      <c r="I1350" s="62"/>
      <c r="J1350" s="62"/>
      <c r="K1350" s="62"/>
      <c r="L1350" s="56"/>
      <c r="M1350" s="57">
        <v>1</v>
      </c>
      <c r="N1350" s="58">
        <v>45622</v>
      </c>
      <c r="O1350" s="58">
        <f>IF(F1350=$P$1,DATE(YEAR(N1350)+1,MONTH(N1350),DAY(N1350)),IF(F1350=$Q$1,DATE(YEAR(N1350)+1,MONTH(N1350),DAY(N1350)),IF(F1350=$R$1,DATE(YEAR(N1350)+3,MONTH(N1350),DAY(N1350)),IF(F1350=$S$1,DATE(YEAR(N1350)+1,MONTH(N1350),DAY(N1350)),IF(F1350=$T$1,DATE(YEAR(N1350)+1,MONTH(N1350),DAY(N1350)),IF(F1350=$U$1,DATE(YEAR(N1350)+1,MONTH(N1350),DAY(N1350)),IF(F1350="ЭМИ ПЧ 50",DATE(YEAR(N1350)+3,MONTH(N1350),DAY(N1350)),"ошибка")))))))</f>
        <v>45987</v>
      </c>
      <c r="P1350" s="52"/>
      <c r="Q1350" s="52"/>
      <c r="R1350" s="52"/>
      <c r="S1350" s="52"/>
      <c r="T1350" s="52"/>
      <c r="U1350" s="52"/>
    </row>
    <row r="1351" spans="1:21" x14ac:dyDescent="0.3">
      <c r="A1351" s="101"/>
      <c r="B1351" s="102"/>
      <c r="C1351" s="103"/>
      <c r="D1351" s="60" t="str">
        <f t="shared" si="40"/>
        <v>Главный специалист</v>
      </c>
      <c r="E1351" s="60" t="str">
        <f t="shared" si="41"/>
        <v>20240269</v>
      </c>
      <c r="F1351" s="55" t="s">
        <v>9</v>
      </c>
      <c r="G1351" s="62"/>
      <c r="H1351" s="62"/>
      <c r="I1351" s="62"/>
      <c r="J1351" s="62"/>
      <c r="K1351" s="62"/>
      <c r="L1351" s="56"/>
      <c r="M1351" s="57">
        <v>1</v>
      </c>
      <c r="N1351" s="59">
        <v>45622</v>
      </c>
      <c r="O1351" s="58">
        <f>IF(F1351=$P$1,DATE(YEAR(N1351)+1,MONTH(N1351),DAY(N1351)),IF(F1351=$Q$1,DATE(YEAR(N1351)+1,MONTH(N1351),DAY(N1351)),IF(F1351=$R$1,DATE(YEAR(N1351)+3,MONTH(N1351),DAY(N1351)),IF(F1351=$S$1,DATE(YEAR(N1351)+1,MONTH(N1351),DAY(N1351)),IF(F1351=$T$1,DATE(YEAR(N1351)+1,MONTH(N1351),DAY(N1351)),IF(F1351=$U$1,DATE(YEAR(N1351)+1,MONTH(N1351),DAY(N1351)),IF(F1351="ЭМИ ПЧ 50",DATE(YEAR(N1351)+3,MONTH(N1351),DAY(N1351)),"ошибка")))))))</f>
        <v>46717</v>
      </c>
      <c r="P1351" s="52"/>
      <c r="Q1351" s="52"/>
      <c r="R1351" s="52"/>
      <c r="S1351" s="52"/>
      <c r="T1351" s="52"/>
      <c r="U1351" s="52"/>
    </row>
    <row r="1352" spans="1:21" x14ac:dyDescent="0.3">
      <c r="A1352" s="101">
        <f>MAX($A$2:A1351)+1</f>
        <v>804</v>
      </c>
      <c r="B1352" s="102" t="s">
        <v>913</v>
      </c>
      <c r="C1352" s="103" t="s">
        <v>915</v>
      </c>
      <c r="D1352" s="60" t="str">
        <f t="shared" si="40"/>
        <v>Главный специалист</v>
      </c>
      <c r="E1352" s="60" t="str">
        <f t="shared" si="41"/>
        <v>20240270</v>
      </c>
      <c r="F1352" s="55" t="s">
        <v>205</v>
      </c>
      <c r="G1352" s="62"/>
      <c r="H1352" s="62"/>
      <c r="I1352" s="62"/>
      <c r="J1352" s="62"/>
      <c r="K1352" s="62"/>
      <c r="L1352" s="56"/>
      <c r="M1352" s="57">
        <v>1</v>
      </c>
      <c r="N1352" s="58">
        <v>45622</v>
      </c>
      <c r="O1352" s="58">
        <f>IF(F1352=$P$1,DATE(YEAR(N1352)+1,MONTH(N1352),DAY(N1352)),IF(F1352=$Q$1,DATE(YEAR(N1352)+1,MONTH(N1352),DAY(N1352)),IF(F1352=$R$1,DATE(YEAR(N1352)+3,MONTH(N1352),DAY(N1352)),IF(F1352=$S$1,DATE(YEAR(N1352)+1,MONTH(N1352),DAY(N1352)),IF(F1352=$T$1,DATE(YEAR(N1352)+1,MONTH(N1352),DAY(N1352)),IF(F1352=$U$1,DATE(YEAR(N1352)+1,MONTH(N1352),DAY(N1352)),IF(F1352="ЭМИ ПЧ 50",DATE(YEAR(N1352)+3,MONTH(N1352),DAY(N1352)),"ошибка")))))))</f>
        <v>45987</v>
      </c>
      <c r="P1352" s="52">
        <v>1</v>
      </c>
      <c r="Q1352" s="52">
        <v>1</v>
      </c>
      <c r="R1352" s="52">
        <v>1</v>
      </c>
      <c r="S1352" s="52"/>
      <c r="T1352" s="52"/>
      <c r="U1352" s="52"/>
    </row>
    <row r="1353" spans="1:21" x14ac:dyDescent="0.3">
      <c r="A1353" s="101"/>
      <c r="B1353" s="102"/>
      <c r="C1353" s="103"/>
      <c r="D1353" s="60" t="str">
        <f t="shared" si="40"/>
        <v>Главный специалист</v>
      </c>
      <c r="E1353" s="60" t="str">
        <f t="shared" si="41"/>
        <v>20240270</v>
      </c>
      <c r="F1353" s="55" t="s">
        <v>926</v>
      </c>
      <c r="G1353" s="62"/>
      <c r="H1353" s="62"/>
      <c r="I1353" s="62"/>
      <c r="J1353" s="62"/>
      <c r="K1353" s="62"/>
      <c r="L1353" s="56"/>
      <c r="M1353" s="57">
        <v>1</v>
      </c>
      <c r="N1353" s="59">
        <v>45622</v>
      </c>
      <c r="O1353" s="58">
        <f>IF(F1353=$P$1,DATE(YEAR(N1353)+1,MONTH(N1353),DAY(N1353)),IF(F1353=$Q$1,DATE(YEAR(N1353)+1,MONTH(N1353),DAY(N1353)),IF(F1353=$R$1,DATE(YEAR(N1353)+3,MONTH(N1353),DAY(N1353)),IF(F1353=$S$1,DATE(YEAR(N1353)+1,MONTH(N1353),DAY(N1353)),IF(F1353=$T$1,DATE(YEAR(N1353)+1,MONTH(N1353),DAY(N1353)),IF(F1353=$U$1,DATE(YEAR(N1353)+1,MONTH(N1353),DAY(N1353)),IF(F1353="ЭМИ ПЧ 50",DATE(YEAR(N1353)+3,MONTH(N1353),DAY(N1353)),"ошибка")))))))</f>
        <v>45987</v>
      </c>
      <c r="P1353" s="52"/>
      <c r="Q1353" s="52"/>
      <c r="R1353" s="52"/>
      <c r="S1353" s="52"/>
      <c r="T1353" s="52"/>
      <c r="U1353" s="52"/>
    </row>
    <row r="1354" spans="1:21" x14ac:dyDescent="0.3">
      <c r="A1354" s="101"/>
      <c r="B1354" s="102"/>
      <c r="C1354" s="103"/>
      <c r="D1354" s="60" t="str">
        <f t="shared" ref="D1354:D1363" si="42">IF(IFERROR(MID(C1354,1,SEARCH(CHAR(10),C1354,1)-1),0)=0,D1353,MID(C1354,1,SEARCH(CHAR(10),C1354,1)-1))</f>
        <v>Главный специалист</v>
      </c>
      <c r="E1354" s="60" t="str">
        <f t="shared" ref="E1354:E1363" si="43">IF(IFERROR(MID(C1354,SEARCH(CHAR(10),C1354,1)+1,LEN(C1354)-LEN(D1354)),0)=0,E1353,MID(C1354,SEARCH(CHAR(10),C1354,1)+1,LEN(C1354)-LEN(D1354)))</f>
        <v>20240270</v>
      </c>
      <c r="F1354" s="55" t="s">
        <v>9</v>
      </c>
      <c r="G1354" s="62"/>
      <c r="H1354" s="62"/>
      <c r="I1354" s="62"/>
      <c r="J1354" s="62"/>
      <c r="K1354" s="62"/>
      <c r="L1354" s="56"/>
      <c r="M1354" s="57">
        <v>1</v>
      </c>
      <c r="N1354" s="58">
        <v>45622</v>
      </c>
      <c r="O1354" s="58">
        <f>IF(F1354=$P$1,DATE(YEAR(N1354)+1,MONTH(N1354),DAY(N1354)),IF(F1354=$Q$1,DATE(YEAR(N1354)+1,MONTH(N1354),DAY(N1354)),IF(F1354=$R$1,DATE(YEAR(N1354)+3,MONTH(N1354),DAY(N1354)),IF(F1354=$S$1,DATE(YEAR(N1354)+1,MONTH(N1354),DAY(N1354)),IF(F1354=$T$1,DATE(YEAR(N1354)+1,MONTH(N1354),DAY(N1354)),IF(F1354=$U$1,DATE(YEAR(N1354)+1,MONTH(N1354),DAY(N1354)),IF(F1354="ЭМИ ПЧ 50",DATE(YEAR(N1354)+3,MONTH(N1354),DAY(N1354)),"ошибка")))))))</f>
        <v>46717</v>
      </c>
      <c r="P1354" s="52"/>
      <c r="Q1354" s="52"/>
      <c r="R1354" s="52"/>
      <c r="S1354" s="52"/>
      <c r="T1354" s="52"/>
      <c r="U1354" s="52"/>
    </row>
    <row r="1355" spans="1:21" x14ac:dyDescent="0.3">
      <c r="A1355" s="101">
        <f>MAX($A$2:A1354)+1</f>
        <v>805</v>
      </c>
      <c r="B1355" s="102" t="s">
        <v>916</v>
      </c>
      <c r="C1355" s="103" t="s">
        <v>917</v>
      </c>
      <c r="D1355" s="60" t="str">
        <f t="shared" si="42"/>
        <v>Заместитель начальника отдела</v>
      </c>
      <c r="E1355" s="60" t="str">
        <f t="shared" si="43"/>
        <v>20240068</v>
      </c>
      <c r="F1355" s="55" t="s">
        <v>205</v>
      </c>
      <c r="G1355" s="62"/>
      <c r="H1355" s="62"/>
      <c r="I1355" s="62"/>
      <c r="J1355" s="62"/>
      <c r="K1355" s="62"/>
      <c r="L1355" s="56"/>
      <c r="M1355" s="57">
        <v>1</v>
      </c>
      <c r="N1355" s="59">
        <v>45622</v>
      </c>
      <c r="O1355" s="58">
        <f>IF(F1355=$P$1,DATE(YEAR(N1355)+1,MONTH(N1355),DAY(N1355)),IF(F1355=$Q$1,DATE(YEAR(N1355)+1,MONTH(N1355),DAY(N1355)),IF(F1355=$R$1,DATE(YEAR(N1355)+3,MONTH(N1355),DAY(N1355)),IF(F1355=$S$1,DATE(YEAR(N1355)+1,MONTH(N1355),DAY(N1355)),IF(F1355=$T$1,DATE(YEAR(N1355)+1,MONTH(N1355),DAY(N1355)),IF(F1355=$U$1,DATE(YEAR(N1355)+1,MONTH(N1355),DAY(N1355)),IF(F1355="ЭМИ ПЧ 50",DATE(YEAR(N1355)+3,MONTH(N1355),DAY(N1355)),"ошибка")))))))</f>
        <v>45987</v>
      </c>
      <c r="P1355" s="52">
        <v>1</v>
      </c>
      <c r="Q1355" s="52">
        <v>1</v>
      </c>
      <c r="R1355" s="52">
        <v>1</v>
      </c>
      <c r="S1355" s="52"/>
      <c r="T1355" s="52"/>
      <c r="U1355" s="52"/>
    </row>
    <row r="1356" spans="1:21" x14ac:dyDescent="0.3">
      <c r="A1356" s="101"/>
      <c r="B1356" s="102"/>
      <c r="C1356" s="103"/>
      <c r="D1356" s="60" t="str">
        <f t="shared" si="42"/>
        <v>Заместитель начальника отдела</v>
      </c>
      <c r="E1356" s="60" t="str">
        <f t="shared" si="43"/>
        <v>20240068</v>
      </c>
      <c r="F1356" s="55" t="s">
        <v>926</v>
      </c>
      <c r="G1356" s="62"/>
      <c r="H1356" s="62"/>
      <c r="I1356" s="62"/>
      <c r="J1356" s="62"/>
      <c r="K1356" s="62"/>
      <c r="L1356" s="56"/>
      <c r="M1356" s="57">
        <v>1</v>
      </c>
      <c r="N1356" s="58">
        <v>45622</v>
      </c>
      <c r="O1356" s="58">
        <f>IF(F1356=$P$1,DATE(YEAR(N1356)+1,MONTH(N1356),DAY(N1356)),IF(F1356=$Q$1,DATE(YEAR(N1356)+1,MONTH(N1356),DAY(N1356)),IF(F1356=$R$1,DATE(YEAR(N1356)+3,MONTH(N1356),DAY(N1356)),IF(F1356=$S$1,DATE(YEAR(N1356)+1,MONTH(N1356),DAY(N1356)),IF(F1356=$T$1,DATE(YEAR(N1356)+1,MONTH(N1356),DAY(N1356)),IF(F1356=$U$1,DATE(YEAR(N1356)+1,MONTH(N1356),DAY(N1356)),IF(F1356="ЭМИ ПЧ 50",DATE(YEAR(N1356)+3,MONTH(N1356),DAY(N1356)),"ошибка")))))))</f>
        <v>45987</v>
      </c>
      <c r="P1356" s="52"/>
      <c r="Q1356" s="52"/>
      <c r="R1356" s="52"/>
      <c r="S1356" s="52"/>
      <c r="T1356" s="52"/>
      <c r="U1356" s="52"/>
    </row>
    <row r="1357" spans="1:21" x14ac:dyDescent="0.3">
      <c r="A1357" s="101"/>
      <c r="B1357" s="102"/>
      <c r="C1357" s="103"/>
      <c r="D1357" s="60" t="str">
        <f t="shared" si="42"/>
        <v>Заместитель начальника отдела</v>
      </c>
      <c r="E1357" s="60" t="str">
        <f t="shared" si="43"/>
        <v>20240068</v>
      </c>
      <c r="F1357" s="55" t="s">
        <v>9</v>
      </c>
      <c r="G1357" s="62"/>
      <c r="H1357" s="62"/>
      <c r="I1357" s="62"/>
      <c r="J1357" s="62"/>
      <c r="K1357" s="62"/>
      <c r="L1357" s="56"/>
      <c r="M1357" s="57">
        <v>1</v>
      </c>
      <c r="N1357" s="59">
        <v>45622</v>
      </c>
      <c r="O1357" s="58">
        <f>IF(F1357=$P$1,DATE(YEAR(N1357)+1,MONTH(N1357),DAY(N1357)),IF(F1357=$Q$1,DATE(YEAR(N1357)+1,MONTH(N1357),DAY(N1357)),IF(F1357=$R$1,DATE(YEAR(N1357)+3,MONTH(N1357),DAY(N1357)),IF(F1357=$S$1,DATE(YEAR(N1357)+1,MONTH(N1357),DAY(N1357)),IF(F1357=$T$1,DATE(YEAR(N1357)+1,MONTH(N1357),DAY(N1357)),IF(F1357=$U$1,DATE(YEAR(N1357)+1,MONTH(N1357),DAY(N1357)),IF(F1357="ЭМИ ПЧ 50",DATE(YEAR(N1357)+3,MONTH(N1357),DAY(N1357)),"ошибка")))))))</f>
        <v>46717</v>
      </c>
      <c r="P1357" s="52"/>
      <c r="Q1357" s="52"/>
      <c r="R1357" s="52"/>
      <c r="S1357" s="52"/>
      <c r="T1357" s="52"/>
      <c r="U1357" s="52"/>
    </row>
    <row r="1358" spans="1:21" x14ac:dyDescent="0.3">
      <c r="A1358" s="101">
        <f>MAX($A$2:A1357)+1</f>
        <v>806</v>
      </c>
      <c r="B1358" s="102" t="s">
        <v>916</v>
      </c>
      <c r="C1358" s="103" t="s">
        <v>918</v>
      </c>
      <c r="D1358" s="60" t="str">
        <f t="shared" si="42"/>
        <v>Главный специалист</v>
      </c>
      <c r="E1358" s="60" t="str">
        <f t="shared" si="43"/>
        <v>20240069</v>
      </c>
      <c r="F1358" s="55" t="s">
        <v>205</v>
      </c>
      <c r="G1358" s="62"/>
      <c r="H1358" s="62"/>
      <c r="I1358" s="62"/>
      <c r="J1358" s="62"/>
      <c r="K1358" s="62"/>
      <c r="L1358" s="56"/>
      <c r="M1358" s="57">
        <v>1</v>
      </c>
      <c r="N1358" s="58">
        <v>45622</v>
      </c>
      <c r="O1358" s="58">
        <f>IF(F1358=$P$1,DATE(YEAR(N1358)+1,MONTH(N1358),DAY(N1358)),IF(F1358=$Q$1,DATE(YEAR(N1358)+1,MONTH(N1358),DAY(N1358)),IF(F1358=$R$1,DATE(YEAR(N1358)+3,MONTH(N1358),DAY(N1358)),IF(F1358=$S$1,DATE(YEAR(N1358)+1,MONTH(N1358),DAY(N1358)),IF(F1358=$T$1,DATE(YEAR(N1358)+1,MONTH(N1358),DAY(N1358)),IF(F1358=$U$1,DATE(YEAR(N1358)+1,MONTH(N1358),DAY(N1358)),IF(F1358="ЭМИ ПЧ 50",DATE(YEAR(N1358)+3,MONTH(N1358),DAY(N1358)),"ошибка")))))))</f>
        <v>45987</v>
      </c>
      <c r="P1358" s="52">
        <v>1</v>
      </c>
      <c r="Q1358" s="52">
        <v>1</v>
      </c>
      <c r="R1358" s="52">
        <v>1</v>
      </c>
      <c r="S1358" s="52"/>
      <c r="T1358" s="52"/>
      <c r="U1358" s="52"/>
    </row>
    <row r="1359" spans="1:21" x14ac:dyDescent="0.3">
      <c r="A1359" s="101"/>
      <c r="B1359" s="102"/>
      <c r="C1359" s="103"/>
      <c r="D1359" s="60" t="str">
        <f t="shared" si="42"/>
        <v>Главный специалист</v>
      </c>
      <c r="E1359" s="60" t="str">
        <f t="shared" si="43"/>
        <v>20240069</v>
      </c>
      <c r="F1359" s="55" t="s">
        <v>926</v>
      </c>
      <c r="G1359" s="62"/>
      <c r="H1359" s="62"/>
      <c r="I1359" s="62"/>
      <c r="J1359" s="62"/>
      <c r="K1359" s="62"/>
      <c r="L1359" s="56"/>
      <c r="M1359" s="57">
        <v>1</v>
      </c>
      <c r="N1359" s="59">
        <v>45622</v>
      </c>
      <c r="O1359" s="58">
        <f>IF(F1359=$P$1,DATE(YEAR(N1359)+1,MONTH(N1359),DAY(N1359)),IF(F1359=$Q$1,DATE(YEAR(N1359)+1,MONTH(N1359),DAY(N1359)),IF(F1359=$R$1,DATE(YEAR(N1359)+3,MONTH(N1359),DAY(N1359)),IF(F1359=$S$1,DATE(YEAR(N1359)+1,MONTH(N1359),DAY(N1359)),IF(F1359=$T$1,DATE(YEAR(N1359)+1,MONTH(N1359),DAY(N1359)),IF(F1359=$U$1,DATE(YEAR(N1359)+1,MONTH(N1359),DAY(N1359)),IF(F1359="ЭМИ ПЧ 50",DATE(YEAR(N1359)+3,MONTH(N1359),DAY(N1359)),"ошибка")))))))</f>
        <v>45987</v>
      </c>
      <c r="P1359" s="52"/>
      <c r="Q1359" s="52"/>
      <c r="R1359" s="52"/>
      <c r="S1359" s="52"/>
      <c r="T1359" s="52"/>
      <c r="U1359" s="52"/>
    </row>
    <row r="1360" spans="1:21" x14ac:dyDescent="0.3">
      <c r="A1360" s="101"/>
      <c r="B1360" s="102"/>
      <c r="C1360" s="103"/>
      <c r="D1360" s="60" t="str">
        <f t="shared" si="42"/>
        <v>Главный специалист</v>
      </c>
      <c r="E1360" s="60" t="str">
        <f t="shared" si="43"/>
        <v>20240069</v>
      </c>
      <c r="F1360" s="55" t="s">
        <v>9</v>
      </c>
      <c r="G1360" s="62"/>
      <c r="H1360" s="62"/>
      <c r="I1360" s="62"/>
      <c r="J1360" s="62"/>
      <c r="K1360" s="62"/>
      <c r="L1360" s="56"/>
      <c r="M1360" s="57">
        <v>1</v>
      </c>
      <c r="N1360" s="58">
        <v>45622</v>
      </c>
      <c r="O1360" s="58">
        <f>IF(F1360=$P$1,DATE(YEAR(N1360)+1,MONTH(N1360),DAY(N1360)),IF(F1360=$Q$1,DATE(YEAR(N1360)+1,MONTH(N1360),DAY(N1360)),IF(F1360=$R$1,DATE(YEAR(N1360)+3,MONTH(N1360),DAY(N1360)),IF(F1360=$S$1,DATE(YEAR(N1360)+1,MONTH(N1360),DAY(N1360)),IF(F1360=$T$1,DATE(YEAR(N1360)+1,MONTH(N1360),DAY(N1360)),IF(F1360=$U$1,DATE(YEAR(N1360)+1,MONTH(N1360),DAY(N1360)),IF(F1360="ЭМИ ПЧ 50",DATE(YEAR(N1360)+3,MONTH(N1360),DAY(N1360)),"ошибка")))))))</f>
        <v>46717</v>
      </c>
      <c r="P1360" s="52"/>
      <c r="Q1360" s="52"/>
      <c r="R1360" s="52"/>
      <c r="S1360" s="52"/>
      <c r="T1360" s="52"/>
      <c r="U1360" s="52"/>
    </row>
    <row r="1361" spans="1:21" x14ac:dyDescent="0.3">
      <c r="A1361" s="101">
        <f>MAX($A$2:A1360)+1</f>
        <v>807</v>
      </c>
      <c r="B1361" s="102" t="s">
        <v>916</v>
      </c>
      <c r="C1361" s="103" t="s">
        <v>919</v>
      </c>
      <c r="D1361" s="60" t="str">
        <f t="shared" si="42"/>
        <v>Главный специалист</v>
      </c>
      <c r="E1361" s="60" t="str">
        <f t="shared" si="43"/>
        <v>20240070</v>
      </c>
      <c r="F1361" s="55" t="s">
        <v>205</v>
      </c>
      <c r="G1361" s="62"/>
      <c r="H1361" s="62"/>
      <c r="I1361" s="62"/>
      <c r="J1361" s="62"/>
      <c r="K1361" s="62"/>
      <c r="L1361" s="56"/>
      <c r="M1361" s="57">
        <v>1</v>
      </c>
      <c r="N1361" s="59">
        <v>45622</v>
      </c>
      <c r="O1361" s="58">
        <f>IF(F1361=$P$1,DATE(YEAR(N1361)+1,MONTH(N1361),DAY(N1361)),IF(F1361=$Q$1,DATE(YEAR(N1361)+1,MONTH(N1361),DAY(N1361)),IF(F1361=$R$1,DATE(YEAR(N1361)+3,MONTH(N1361),DAY(N1361)),IF(F1361=$S$1,DATE(YEAR(N1361)+1,MONTH(N1361),DAY(N1361)),IF(F1361=$T$1,DATE(YEAR(N1361)+1,MONTH(N1361),DAY(N1361)),IF(F1361=$U$1,DATE(YEAR(N1361)+1,MONTH(N1361),DAY(N1361)),IF(F1361="ЭМИ ПЧ 50",DATE(YEAR(N1361)+3,MONTH(N1361),DAY(N1361)),"ошибка")))))))</f>
        <v>45987</v>
      </c>
      <c r="P1361" s="52">
        <v>1</v>
      </c>
      <c r="Q1361" s="52">
        <v>1</v>
      </c>
      <c r="R1361" s="52">
        <v>1</v>
      </c>
      <c r="S1361" s="52"/>
      <c r="T1361" s="52"/>
      <c r="U1361" s="52"/>
    </row>
    <row r="1362" spans="1:21" x14ac:dyDescent="0.3">
      <c r="A1362" s="101"/>
      <c r="B1362" s="102"/>
      <c r="C1362" s="103"/>
      <c r="D1362" s="60" t="str">
        <f t="shared" si="42"/>
        <v>Главный специалист</v>
      </c>
      <c r="E1362" s="60" t="str">
        <f t="shared" si="43"/>
        <v>20240070</v>
      </c>
      <c r="F1362" s="55" t="s">
        <v>926</v>
      </c>
      <c r="G1362" s="62"/>
      <c r="H1362" s="62"/>
      <c r="I1362" s="62"/>
      <c r="J1362" s="62"/>
      <c r="K1362" s="62"/>
      <c r="L1362" s="56"/>
      <c r="M1362" s="57">
        <v>1</v>
      </c>
      <c r="N1362" s="58">
        <v>45622</v>
      </c>
      <c r="O1362" s="58">
        <f>IF(F1362=$P$1,DATE(YEAR(N1362)+1,MONTH(N1362),DAY(N1362)),IF(F1362=$Q$1,DATE(YEAR(N1362)+1,MONTH(N1362),DAY(N1362)),IF(F1362=$R$1,DATE(YEAR(N1362)+3,MONTH(N1362),DAY(N1362)),IF(F1362=$S$1,DATE(YEAR(N1362)+1,MONTH(N1362),DAY(N1362)),IF(F1362=$T$1,DATE(YEAR(N1362)+1,MONTH(N1362),DAY(N1362)),IF(F1362=$U$1,DATE(YEAR(N1362)+1,MONTH(N1362),DAY(N1362)),IF(F1362="ЭМИ ПЧ 50",DATE(YEAR(N1362)+3,MONTH(N1362),DAY(N1362)),"ошибка")))))))</f>
        <v>45987</v>
      </c>
      <c r="P1362" s="52"/>
      <c r="Q1362" s="52"/>
      <c r="R1362" s="52"/>
      <c r="S1362" s="52"/>
      <c r="T1362" s="52"/>
      <c r="U1362" s="52"/>
    </row>
    <row r="1363" spans="1:21" x14ac:dyDescent="0.3">
      <c r="A1363" s="101"/>
      <c r="B1363" s="102"/>
      <c r="C1363" s="103"/>
      <c r="D1363" s="60" t="str">
        <f t="shared" si="42"/>
        <v>Главный специалист</v>
      </c>
      <c r="E1363" s="60" t="str">
        <f t="shared" si="43"/>
        <v>20240070</v>
      </c>
      <c r="F1363" s="55" t="s">
        <v>9</v>
      </c>
      <c r="G1363" s="62"/>
      <c r="H1363" s="62"/>
      <c r="I1363" s="62"/>
      <c r="J1363" s="62"/>
      <c r="K1363" s="62"/>
      <c r="L1363" s="56"/>
      <c r="M1363" s="57">
        <v>1</v>
      </c>
      <c r="N1363" s="59">
        <v>45622</v>
      </c>
      <c r="O1363" s="58">
        <f>IF(F1363=$P$1,DATE(YEAR(N1363)+1,MONTH(N1363),DAY(N1363)),IF(F1363=$Q$1,DATE(YEAR(N1363)+1,MONTH(N1363),DAY(N1363)),IF(F1363=$R$1,DATE(YEAR(N1363)+3,MONTH(N1363),DAY(N1363)),IF(F1363=$S$1,DATE(YEAR(N1363)+1,MONTH(N1363),DAY(N1363)),IF(F1363=$T$1,DATE(YEAR(N1363)+1,MONTH(N1363),DAY(N1363)),IF(F1363=$U$1,DATE(YEAR(N1363)+1,MONTH(N1363),DAY(N1363)),IF(F1363="ЭМИ ПЧ 50",DATE(YEAR(N1363)+3,MONTH(N1363),DAY(N1363)),"ошибка")))))))</f>
        <v>46717</v>
      </c>
      <c r="P1363" s="52"/>
      <c r="Q1363" s="52"/>
      <c r="R1363" s="52"/>
      <c r="S1363" s="52"/>
      <c r="T1363" s="52"/>
      <c r="U1363" s="52"/>
    </row>
    <row r="1364" spans="1:21" ht="38.25" customHeight="1" x14ac:dyDescent="0.3">
      <c r="A1364" s="52"/>
      <c r="B1364" s="53"/>
      <c r="C1364" s="68"/>
      <c r="D1364" s="68"/>
      <c r="E1364" s="68"/>
      <c r="F1364" s="64" t="s">
        <v>920</v>
      </c>
      <c r="G1364" s="64"/>
      <c r="H1364" s="64"/>
      <c r="I1364" s="64"/>
      <c r="J1364" s="64"/>
      <c r="K1364" s="64"/>
      <c r="L1364" s="54"/>
      <c r="M1364" s="57">
        <f>SUM(G1364:L1364)</f>
        <v>0</v>
      </c>
      <c r="N1364" s="57"/>
      <c r="O1364" s="57"/>
      <c r="P1364" s="69">
        <f t="shared" ref="P1364:U1364" si="44">SUM(P2:P1363)</f>
        <v>804</v>
      </c>
      <c r="Q1364" s="69">
        <f t="shared" si="44"/>
        <v>268</v>
      </c>
      <c r="R1364" s="69">
        <f t="shared" si="44"/>
        <v>185</v>
      </c>
      <c r="S1364" s="69">
        <f t="shared" si="44"/>
        <v>35</v>
      </c>
      <c r="T1364" s="69">
        <f t="shared" si="44"/>
        <v>35</v>
      </c>
      <c r="U1364" s="69">
        <f t="shared" si="44"/>
        <v>33</v>
      </c>
    </row>
    <row r="1365" spans="1:21" ht="21" x14ac:dyDescent="0.4">
      <c r="A1365" s="43"/>
      <c r="B1365" s="44"/>
      <c r="C1365" s="45"/>
      <c r="D1365" s="45"/>
      <c r="E1365" s="45"/>
      <c r="F1365" s="46"/>
      <c r="G1365" s="46"/>
      <c r="H1365" s="46"/>
      <c r="I1365" s="46"/>
      <c r="J1365" s="46"/>
      <c r="K1365" s="46"/>
      <c r="L1365" s="47"/>
      <c r="M1365" s="47"/>
      <c r="N1365" s="47"/>
      <c r="O1365" s="47"/>
      <c r="P1365" s="43"/>
      <c r="Q1365" s="43"/>
      <c r="R1365" s="43"/>
      <c r="S1365" s="43"/>
      <c r="T1365" s="43"/>
      <c r="U1365" s="43"/>
    </row>
    <row r="1366" spans="1:21" ht="21" x14ac:dyDescent="0.4">
      <c r="A1366" s="43"/>
      <c r="B1366" s="44"/>
      <c r="C1366" s="45"/>
      <c r="D1366" s="45"/>
      <c r="E1366" s="45"/>
      <c r="F1366" s="46"/>
      <c r="G1366" s="46"/>
      <c r="H1366" s="46"/>
      <c r="I1366" s="46"/>
      <c r="J1366" s="46"/>
      <c r="K1366" s="46"/>
      <c r="L1366" s="48"/>
      <c r="M1366" s="47"/>
      <c r="N1366" s="47"/>
      <c r="O1366" s="47"/>
      <c r="P1366" s="43"/>
      <c r="Q1366" s="43"/>
      <c r="R1366" s="43"/>
      <c r="S1366" s="43"/>
      <c r="T1366" s="43"/>
      <c r="U1366" s="43"/>
    </row>
    <row r="1367" spans="1:21" x14ac:dyDescent="0.3">
      <c r="R1367" s="1"/>
    </row>
    <row r="1368" spans="1:21" ht="15.6" x14ac:dyDescent="0.3">
      <c r="A1368" s="50"/>
      <c r="R1368" s="1"/>
    </row>
    <row r="1369" spans="1:21" ht="15.6" x14ac:dyDescent="0.3">
      <c r="A1369" s="50"/>
      <c r="R1369" s="1"/>
    </row>
    <row r="1370" spans="1:21" x14ac:dyDescent="0.3">
      <c r="A1370"/>
      <c r="R1370" s="1"/>
    </row>
    <row r="1371" spans="1:21" x14ac:dyDescent="0.3">
      <c r="A1371"/>
      <c r="R1371" s="1"/>
    </row>
    <row r="1372" spans="1:21" x14ac:dyDescent="0.3">
      <c r="R1372" s="1"/>
    </row>
    <row r="1373" spans="1:21" x14ac:dyDescent="0.3">
      <c r="A1373"/>
      <c r="R1373" s="1"/>
    </row>
    <row r="1374" spans="1:21" x14ac:dyDescent="0.3">
      <c r="A1374"/>
      <c r="R1374" s="1"/>
    </row>
    <row r="1375" spans="1:21" x14ac:dyDescent="0.3">
      <c r="A1375"/>
      <c r="R1375" s="1"/>
    </row>
    <row r="1376" spans="1:21" x14ac:dyDescent="0.3">
      <c r="R1376" s="1"/>
    </row>
    <row r="1377" spans="18:18" x14ac:dyDescent="0.3">
      <c r="R1377" s="1"/>
    </row>
    <row r="1378" spans="18:18" x14ac:dyDescent="0.3">
      <c r="R1378" s="1"/>
    </row>
    <row r="1379" spans="18:18" x14ac:dyDescent="0.3">
      <c r="R1379" s="1"/>
    </row>
    <row r="1380" spans="18:18" x14ac:dyDescent="0.3">
      <c r="R1380" s="1"/>
    </row>
    <row r="1381" spans="18:18" x14ac:dyDescent="0.3">
      <c r="R1381" s="1"/>
    </row>
    <row r="1382" spans="18:18" x14ac:dyDescent="0.3">
      <c r="R1382" s="1"/>
    </row>
    <row r="1383" spans="18:18" x14ac:dyDescent="0.3">
      <c r="R1383" s="1"/>
    </row>
    <row r="1384" spans="18:18" x14ac:dyDescent="0.3">
      <c r="R1384" s="1"/>
    </row>
    <row r="1385" spans="18:18" x14ac:dyDescent="0.3">
      <c r="R1385" s="1"/>
    </row>
    <row r="1386" spans="18:18" x14ac:dyDescent="0.3">
      <c r="R1386" s="1"/>
    </row>
    <row r="1387" spans="18:18" x14ac:dyDescent="0.3">
      <c r="R1387" s="1"/>
    </row>
    <row r="1388" spans="18:18" x14ac:dyDescent="0.3">
      <c r="R1388" s="1"/>
    </row>
    <row r="1389" spans="18:18" x14ac:dyDescent="0.3">
      <c r="R1389" s="1"/>
    </row>
    <row r="1390" spans="18:18" x14ac:dyDescent="0.3">
      <c r="R1390" s="1"/>
    </row>
    <row r="1391" spans="18:18" x14ac:dyDescent="0.3">
      <c r="R1391" s="1"/>
    </row>
    <row r="1392" spans="18:18" x14ac:dyDescent="0.3">
      <c r="R1392" s="1"/>
    </row>
    <row r="1393" spans="1:18" x14ac:dyDescent="0.3">
      <c r="R1393" s="1"/>
    </row>
    <row r="1394" spans="1:18" x14ac:dyDescent="0.3">
      <c r="R1394" s="1"/>
    </row>
    <row r="1395" spans="1:18" x14ac:dyDescent="0.3">
      <c r="R1395" s="1"/>
    </row>
    <row r="1396" spans="1:18" x14ac:dyDescent="0.3">
      <c r="R1396" s="1"/>
    </row>
    <row r="1397" spans="1:18" x14ac:dyDescent="0.3">
      <c r="R1397" s="1"/>
    </row>
    <row r="1398" spans="1:18" x14ac:dyDescent="0.3">
      <c r="R1398" s="1"/>
    </row>
    <row r="1399" spans="1:18" ht="15.6" x14ac:dyDescent="0.3">
      <c r="A1399" s="50" t="s">
        <v>921</v>
      </c>
      <c r="R1399" s="1"/>
    </row>
    <row r="1400" spans="1:18" ht="15.6" x14ac:dyDescent="0.3">
      <c r="A1400" s="50" t="s">
        <v>922</v>
      </c>
      <c r="R1400" s="1"/>
    </row>
    <row r="1401" spans="1:18" x14ac:dyDescent="0.3">
      <c r="R1401" s="1"/>
    </row>
    <row r="1402" spans="1:18" x14ac:dyDescent="0.3">
      <c r="R1402" s="1"/>
    </row>
    <row r="1403" spans="1:18" x14ac:dyDescent="0.3">
      <c r="R1403" s="1"/>
    </row>
    <row r="1404" spans="1:18" x14ac:dyDescent="0.3">
      <c r="R1404" s="1"/>
    </row>
    <row r="1405" spans="1:18" x14ac:dyDescent="0.3">
      <c r="R1405" s="1"/>
    </row>
    <row r="1406" spans="1:18" x14ac:dyDescent="0.3">
      <c r="R1406" s="1"/>
    </row>
    <row r="1407" spans="1:18" x14ac:dyDescent="0.3">
      <c r="R1407" s="1"/>
    </row>
    <row r="1408" spans="1:18" x14ac:dyDescent="0.3">
      <c r="R1408" s="1"/>
    </row>
    <row r="1409" spans="18:18" x14ac:dyDescent="0.3">
      <c r="R1409" s="1"/>
    </row>
    <row r="1410" spans="18:18" x14ac:dyDescent="0.3">
      <c r="R1410" s="1"/>
    </row>
    <row r="1411" spans="18:18" x14ac:dyDescent="0.3">
      <c r="R1411" s="1"/>
    </row>
    <row r="1412" spans="18:18" x14ac:dyDescent="0.3">
      <c r="R1412" s="1"/>
    </row>
    <row r="1413" spans="18:18" x14ac:dyDescent="0.3">
      <c r="R1413" s="1"/>
    </row>
    <row r="1414" spans="18:18" x14ac:dyDescent="0.3">
      <c r="R1414" s="1"/>
    </row>
    <row r="1415" spans="18:18" x14ac:dyDescent="0.3">
      <c r="R1415" s="1"/>
    </row>
    <row r="1416" spans="18:18" x14ac:dyDescent="0.3">
      <c r="R1416" s="1"/>
    </row>
    <row r="1417" spans="18:18" x14ac:dyDescent="0.3">
      <c r="R1417" s="1"/>
    </row>
    <row r="1418" spans="18:18" x14ac:dyDescent="0.3">
      <c r="R1418" s="1"/>
    </row>
    <row r="1419" spans="18:18" x14ac:dyDescent="0.3">
      <c r="R1419" s="1"/>
    </row>
    <row r="1420" spans="18:18" x14ac:dyDescent="0.3">
      <c r="R1420" s="1"/>
    </row>
    <row r="1421" spans="18:18" x14ac:dyDescent="0.3">
      <c r="R1421" s="1"/>
    </row>
    <row r="1422" spans="18:18" x14ac:dyDescent="0.3">
      <c r="R1422" s="1"/>
    </row>
    <row r="1423" spans="18:18" x14ac:dyDescent="0.3">
      <c r="R1423" s="1"/>
    </row>
    <row r="1424" spans="18:18" x14ac:dyDescent="0.3">
      <c r="R1424" s="1"/>
    </row>
    <row r="1425" spans="18:18" x14ac:dyDescent="0.3">
      <c r="R1425" s="1"/>
    </row>
    <row r="1426" spans="18:18" x14ac:dyDescent="0.3">
      <c r="R1426" s="1"/>
    </row>
    <row r="1427" spans="18:18" x14ac:dyDescent="0.3">
      <c r="R1427" s="1"/>
    </row>
    <row r="1428" spans="18:18" x14ac:dyDescent="0.3">
      <c r="R1428" s="1"/>
    </row>
    <row r="1429" spans="18:18" x14ac:dyDescent="0.3">
      <c r="R1429" s="1"/>
    </row>
    <row r="1430" spans="18:18" x14ac:dyDescent="0.3">
      <c r="R1430" s="1"/>
    </row>
    <row r="1431" spans="18:18" x14ac:dyDescent="0.3">
      <c r="R1431" s="1"/>
    </row>
    <row r="1432" spans="18:18" x14ac:dyDescent="0.3">
      <c r="R1432" s="1"/>
    </row>
    <row r="1433" spans="18:18" x14ac:dyDescent="0.3">
      <c r="R1433" s="1"/>
    </row>
    <row r="1434" spans="18:18" x14ac:dyDescent="0.3">
      <c r="R1434" s="1"/>
    </row>
    <row r="1435" spans="18:18" x14ac:dyDescent="0.3">
      <c r="R1435" s="1"/>
    </row>
    <row r="1436" spans="18:18" x14ac:dyDescent="0.3">
      <c r="R1436" s="1"/>
    </row>
    <row r="1437" spans="18:18" x14ac:dyDescent="0.3">
      <c r="R1437" s="1"/>
    </row>
    <row r="1438" spans="18:18" x14ac:dyDescent="0.3">
      <c r="R1438" s="1"/>
    </row>
    <row r="1439" spans="18:18" x14ac:dyDescent="0.3">
      <c r="R1439" s="1"/>
    </row>
    <row r="1440" spans="18:18" x14ac:dyDescent="0.3">
      <c r="R1440" s="1"/>
    </row>
    <row r="1441" spans="18:18" x14ac:dyDescent="0.3">
      <c r="R1441" s="1"/>
    </row>
    <row r="1442" spans="18:18" x14ac:dyDescent="0.3">
      <c r="R1442" s="1"/>
    </row>
    <row r="1443" spans="18:18" x14ac:dyDescent="0.3">
      <c r="R1443" s="1"/>
    </row>
    <row r="1444" spans="18:18" x14ac:dyDescent="0.3">
      <c r="R1444" s="1"/>
    </row>
    <row r="1445" spans="18:18" x14ac:dyDescent="0.3">
      <c r="R1445" s="1"/>
    </row>
    <row r="1446" spans="18:18" x14ac:dyDescent="0.3">
      <c r="R1446" s="1"/>
    </row>
    <row r="1447" spans="18:18" x14ac:dyDescent="0.3">
      <c r="R1447" s="1"/>
    </row>
    <row r="1448" spans="18:18" x14ac:dyDescent="0.3">
      <c r="R1448" s="1"/>
    </row>
    <row r="1449" spans="18:18" x14ac:dyDescent="0.3">
      <c r="R1449" s="1"/>
    </row>
    <row r="1450" spans="18:18" x14ac:dyDescent="0.3">
      <c r="R1450" s="1"/>
    </row>
    <row r="1451" spans="18:18" x14ac:dyDescent="0.3">
      <c r="R1451" s="1"/>
    </row>
    <row r="1452" spans="18:18" x14ac:dyDescent="0.3">
      <c r="R1452" s="1"/>
    </row>
    <row r="1453" spans="18:18" x14ac:dyDescent="0.3">
      <c r="R1453" s="1"/>
    </row>
    <row r="1454" spans="18:18" x14ac:dyDescent="0.3">
      <c r="R1454" s="1"/>
    </row>
    <row r="1455" spans="18:18" x14ac:dyDescent="0.3">
      <c r="R1455" s="1"/>
    </row>
    <row r="1456" spans="18:18" x14ac:dyDescent="0.3">
      <c r="R1456" s="1"/>
    </row>
    <row r="1457" spans="18:18" x14ac:dyDescent="0.3">
      <c r="R1457" s="1"/>
    </row>
    <row r="1458" spans="18:18" x14ac:dyDescent="0.3">
      <c r="R1458" s="1"/>
    </row>
    <row r="1459" spans="18:18" x14ac:dyDescent="0.3">
      <c r="R1459" s="1"/>
    </row>
    <row r="1460" spans="18:18" x14ac:dyDescent="0.3">
      <c r="R1460" s="1"/>
    </row>
    <row r="1461" spans="18:18" x14ac:dyDescent="0.3">
      <c r="R1461" s="1"/>
    </row>
    <row r="1462" spans="18:18" x14ac:dyDescent="0.3">
      <c r="R1462" s="1"/>
    </row>
    <row r="1463" spans="18:18" x14ac:dyDescent="0.3">
      <c r="R1463" s="1"/>
    </row>
    <row r="1464" spans="18:18" x14ac:dyDescent="0.3">
      <c r="R1464" s="1"/>
    </row>
    <row r="1465" spans="18:18" x14ac:dyDescent="0.3">
      <c r="R1465" s="1"/>
    </row>
    <row r="1466" spans="18:18" x14ac:dyDescent="0.3">
      <c r="R1466" s="1"/>
    </row>
    <row r="1467" spans="18:18" x14ac:dyDescent="0.3">
      <c r="R1467" s="1"/>
    </row>
    <row r="1468" spans="18:18" x14ac:dyDescent="0.3">
      <c r="R1468" s="1"/>
    </row>
    <row r="1469" spans="18:18" x14ac:dyDescent="0.3">
      <c r="R1469" s="1"/>
    </row>
    <row r="1470" spans="18:18" x14ac:dyDescent="0.3">
      <c r="R1470" s="1"/>
    </row>
    <row r="1471" spans="18:18" x14ac:dyDescent="0.3">
      <c r="R1471" s="1"/>
    </row>
    <row r="1472" spans="18:18" x14ac:dyDescent="0.3">
      <c r="R1472" s="1"/>
    </row>
    <row r="1473" spans="18:18" x14ac:dyDescent="0.3">
      <c r="R1473" s="1"/>
    </row>
    <row r="1474" spans="18:18" x14ac:dyDescent="0.3">
      <c r="R1474" s="1"/>
    </row>
    <row r="1475" spans="18:18" x14ac:dyDescent="0.3">
      <c r="R1475" s="1"/>
    </row>
    <row r="1476" spans="18:18" x14ac:dyDescent="0.3">
      <c r="R1476" s="1"/>
    </row>
    <row r="1477" spans="18:18" x14ac:dyDescent="0.3">
      <c r="R1477" s="1"/>
    </row>
    <row r="1478" spans="18:18" x14ac:dyDescent="0.3">
      <c r="R1478" s="1"/>
    </row>
    <row r="1479" spans="18:18" x14ac:dyDescent="0.3">
      <c r="R1479" s="1"/>
    </row>
    <row r="1480" spans="18:18" x14ac:dyDescent="0.3">
      <c r="R1480" s="1"/>
    </row>
    <row r="1481" spans="18:18" x14ac:dyDescent="0.3">
      <c r="R1481" s="1"/>
    </row>
    <row r="1482" spans="18:18" x14ac:dyDescent="0.3">
      <c r="R1482" s="1"/>
    </row>
    <row r="1483" spans="18:18" x14ac:dyDescent="0.3">
      <c r="R1483" s="1"/>
    </row>
    <row r="1484" spans="18:18" x14ac:dyDescent="0.3">
      <c r="R1484" s="1"/>
    </row>
    <row r="1485" spans="18:18" x14ac:dyDescent="0.3">
      <c r="R1485" s="1"/>
    </row>
    <row r="1486" spans="18:18" x14ac:dyDescent="0.3">
      <c r="R1486" s="1"/>
    </row>
    <row r="1487" spans="18:18" x14ac:dyDescent="0.3">
      <c r="R1487" s="1"/>
    </row>
    <row r="1488" spans="18:18" x14ac:dyDescent="0.3">
      <c r="R1488" s="1"/>
    </row>
    <row r="1489" spans="18:18" x14ac:dyDescent="0.3">
      <c r="R1489" s="1"/>
    </row>
    <row r="1490" spans="18:18" x14ac:dyDescent="0.3">
      <c r="R1490" s="1"/>
    </row>
    <row r="1491" spans="18:18" x14ac:dyDescent="0.3">
      <c r="R1491" s="1"/>
    </row>
    <row r="1492" spans="18:18" x14ac:dyDescent="0.3">
      <c r="R1492" s="1"/>
    </row>
    <row r="1493" spans="18:18" x14ac:dyDescent="0.3">
      <c r="R1493" s="1"/>
    </row>
    <row r="1494" spans="18:18" x14ac:dyDescent="0.3">
      <c r="R1494" s="1"/>
    </row>
    <row r="1495" spans="18:18" x14ac:dyDescent="0.3">
      <c r="R1495" s="1"/>
    </row>
    <row r="1496" spans="18:18" x14ac:dyDescent="0.3">
      <c r="R1496" s="1"/>
    </row>
    <row r="1497" spans="18:18" x14ac:dyDescent="0.3">
      <c r="R1497" s="1"/>
    </row>
    <row r="1498" spans="18:18" x14ac:dyDescent="0.3">
      <c r="R1498" s="1"/>
    </row>
    <row r="1499" spans="18:18" x14ac:dyDescent="0.3">
      <c r="R1499" s="1"/>
    </row>
    <row r="1500" spans="18:18" x14ac:dyDescent="0.3">
      <c r="R1500" s="1"/>
    </row>
    <row r="1501" spans="18:18" x14ac:dyDescent="0.3">
      <c r="R1501" s="1"/>
    </row>
    <row r="1502" spans="18:18" x14ac:dyDescent="0.3">
      <c r="R1502" s="1"/>
    </row>
    <row r="1503" spans="18:18" x14ac:dyDescent="0.3">
      <c r="R1503" s="1"/>
    </row>
    <row r="1504" spans="18:18" x14ac:dyDescent="0.3">
      <c r="R1504" s="1"/>
    </row>
    <row r="1505" spans="18:18" x14ac:dyDescent="0.3">
      <c r="R1505" s="1"/>
    </row>
    <row r="1506" spans="18:18" x14ac:dyDescent="0.3">
      <c r="R1506" s="1"/>
    </row>
    <row r="1507" spans="18:18" x14ac:dyDescent="0.3">
      <c r="R1507" s="1"/>
    </row>
    <row r="1508" spans="18:18" x14ac:dyDescent="0.3">
      <c r="R1508" s="1"/>
    </row>
    <row r="1509" spans="18:18" x14ac:dyDescent="0.3">
      <c r="R1509" s="1"/>
    </row>
    <row r="1510" spans="18:18" x14ac:dyDescent="0.3">
      <c r="R1510" s="1"/>
    </row>
    <row r="1511" spans="18:18" x14ac:dyDescent="0.3">
      <c r="R1511" s="1"/>
    </row>
    <row r="1512" spans="18:18" x14ac:dyDescent="0.3">
      <c r="R1512" s="1"/>
    </row>
    <row r="1513" spans="18:18" x14ac:dyDescent="0.3">
      <c r="R1513" s="1"/>
    </row>
    <row r="1514" spans="18:18" x14ac:dyDescent="0.3">
      <c r="R1514" s="1"/>
    </row>
    <row r="1515" spans="18:18" x14ac:dyDescent="0.3">
      <c r="R1515" s="1"/>
    </row>
    <row r="1516" spans="18:18" x14ac:dyDescent="0.3">
      <c r="R1516" s="1"/>
    </row>
    <row r="1517" spans="18:18" x14ac:dyDescent="0.3">
      <c r="R1517" s="1"/>
    </row>
    <row r="1518" spans="18:18" x14ac:dyDescent="0.3">
      <c r="R1518" s="1"/>
    </row>
    <row r="1519" spans="18:18" x14ac:dyDescent="0.3">
      <c r="R1519" s="1"/>
    </row>
    <row r="1520" spans="18:18" x14ac:dyDescent="0.3">
      <c r="R1520" s="1"/>
    </row>
    <row r="1521" spans="18:18" x14ac:dyDescent="0.3">
      <c r="R1521" s="1"/>
    </row>
    <row r="1522" spans="18:18" x14ac:dyDescent="0.3">
      <c r="R1522" s="1"/>
    </row>
    <row r="1523" spans="18:18" x14ac:dyDescent="0.3">
      <c r="R1523" s="1"/>
    </row>
    <row r="1524" spans="18:18" x14ac:dyDescent="0.3">
      <c r="R1524" s="1"/>
    </row>
    <row r="1525" spans="18:18" x14ac:dyDescent="0.3">
      <c r="R1525" s="1"/>
    </row>
    <row r="1526" spans="18:18" x14ac:dyDescent="0.3">
      <c r="R1526" s="1"/>
    </row>
    <row r="1527" spans="18:18" x14ac:dyDescent="0.3">
      <c r="R1527" s="1"/>
    </row>
    <row r="1528" spans="18:18" x14ac:dyDescent="0.3">
      <c r="R1528" s="1"/>
    </row>
    <row r="1529" spans="18:18" x14ac:dyDescent="0.3">
      <c r="R1529" s="1"/>
    </row>
    <row r="1530" spans="18:18" x14ac:dyDescent="0.3">
      <c r="R1530" s="1"/>
    </row>
    <row r="1531" spans="18:18" x14ac:dyDescent="0.3">
      <c r="R1531" s="1"/>
    </row>
    <row r="1532" spans="18:18" x14ac:dyDescent="0.3">
      <c r="R1532" s="1"/>
    </row>
    <row r="1533" spans="18:18" x14ac:dyDescent="0.3">
      <c r="R1533" s="1"/>
    </row>
    <row r="1534" spans="18:18" x14ac:dyDescent="0.3">
      <c r="R1534" s="1"/>
    </row>
    <row r="1535" spans="18:18" x14ac:dyDescent="0.3">
      <c r="R1535" s="1"/>
    </row>
    <row r="1536" spans="18:18" x14ac:dyDescent="0.3">
      <c r="R1536" s="1"/>
    </row>
    <row r="1537" spans="18:18" x14ac:dyDescent="0.3">
      <c r="R1537" s="1"/>
    </row>
    <row r="1538" spans="18:18" x14ac:dyDescent="0.3">
      <c r="R1538" s="1"/>
    </row>
    <row r="1539" spans="18:18" x14ac:dyDescent="0.3">
      <c r="R1539" s="1"/>
    </row>
    <row r="1540" spans="18:18" x14ac:dyDescent="0.3">
      <c r="R1540" s="1"/>
    </row>
    <row r="1541" spans="18:18" x14ac:dyDescent="0.3">
      <c r="R1541" s="1"/>
    </row>
    <row r="1542" spans="18:18" x14ac:dyDescent="0.3">
      <c r="R1542" s="1"/>
    </row>
    <row r="1543" spans="18:18" x14ac:dyDescent="0.3">
      <c r="R1543" s="1"/>
    </row>
    <row r="1544" spans="18:18" x14ac:dyDescent="0.3">
      <c r="R1544" s="1"/>
    </row>
    <row r="1545" spans="18:18" x14ac:dyDescent="0.3">
      <c r="R1545" s="1"/>
    </row>
    <row r="1546" spans="18:18" x14ac:dyDescent="0.3">
      <c r="R1546" s="1"/>
    </row>
    <row r="1547" spans="18:18" x14ac:dyDescent="0.3">
      <c r="R1547" s="1"/>
    </row>
    <row r="1548" spans="18:18" x14ac:dyDescent="0.3">
      <c r="R1548" s="1"/>
    </row>
    <row r="1549" spans="18:18" x14ac:dyDescent="0.3">
      <c r="R1549" s="1"/>
    </row>
    <row r="1550" spans="18:18" x14ac:dyDescent="0.3">
      <c r="R1550" s="1"/>
    </row>
    <row r="1551" spans="18:18" x14ac:dyDescent="0.3">
      <c r="R1551" s="1"/>
    </row>
    <row r="1552" spans="18:18" x14ac:dyDescent="0.3">
      <c r="R1552" s="1"/>
    </row>
    <row r="1553" spans="18:18" x14ac:dyDescent="0.3">
      <c r="R1553" s="1"/>
    </row>
    <row r="1554" spans="18:18" x14ac:dyDescent="0.3">
      <c r="R1554" s="1"/>
    </row>
    <row r="1555" spans="18:18" x14ac:dyDescent="0.3">
      <c r="R1555" s="1"/>
    </row>
    <row r="1556" spans="18:18" x14ac:dyDescent="0.3">
      <c r="R1556" s="1"/>
    </row>
    <row r="1557" spans="18:18" x14ac:dyDescent="0.3">
      <c r="R1557" s="1"/>
    </row>
    <row r="1558" spans="18:18" x14ac:dyDescent="0.3">
      <c r="R1558" s="1"/>
    </row>
    <row r="1559" spans="18:18" x14ac:dyDescent="0.3">
      <c r="R1559" s="1"/>
    </row>
    <row r="1560" spans="18:18" x14ac:dyDescent="0.3">
      <c r="R1560" s="1"/>
    </row>
    <row r="1561" spans="18:18" x14ac:dyDescent="0.3">
      <c r="R1561" s="1"/>
    </row>
    <row r="1562" spans="18:18" x14ac:dyDescent="0.3">
      <c r="R1562" s="1"/>
    </row>
    <row r="1563" spans="18:18" x14ac:dyDescent="0.3">
      <c r="R1563" s="1"/>
    </row>
    <row r="1564" spans="18:18" x14ac:dyDescent="0.3">
      <c r="R1564" s="1"/>
    </row>
    <row r="1565" spans="18:18" x14ac:dyDescent="0.3">
      <c r="R1565" s="1"/>
    </row>
    <row r="1566" spans="18:18" x14ac:dyDescent="0.3">
      <c r="R1566" s="1"/>
    </row>
    <row r="1567" spans="18:18" x14ac:dyDescent="0.3">
      <c r="R1567" s="1"/>
    </row>
    <row r="1568" spans="18:18" x14ac:dyDescent="0.3">
      <c r="R1568" s="1"/>
    </row>
    <row r="1569" spans="18:18" x14ac:dyDescent="0.3">
      <c r="R1569" s="1"/>
    </row>
    <row r="1570" spans="18:18" x14ac:dyDescent="0.3">
      <c r="R1570" s="1"/>
    </row>
    <row r="1571" spans="18:18" x14ac:dyDescent="0.3">
      <c r="R1571" s="1"/>
    </row>
    <row r="1572" spans="18:18" x14ac:dyDescent="0.3">
      <c r="R1572" s="1"/>
    </row>
    <row r="1573" spans="18:18" x14ac:dyDescent="0.3">
      <c r="R1573" s="1"/>
    </row>
    <row r="1574" spans="18:18" x14ac:dyDescent="0.3">
      <c r="R1574" s="1"/>
    </row>
    <row r="1575" spans="18:18" x14ac:dyDescent="0.3">
      <c r="R1575" s="1"/>
    </row>
    <row r="1576" spans="18:18" x14ac:dyDescent="0.3">
      <c r="R1576" s="1"/>
    </row>
    <row r="1577" spans="18:18" x14ac:dyDescent="0.3">
      <c r="R1577" s="1"/>
    </row>
    <row r="1578" spans="18:18" x14ac:dyDescent="0.3">
      <c r="R1578" s="1"/>
    </row>
    <row r="1579" spans="18:18" x14ac:dyDescent="0.3">
      <c r="R1579" s="1"/>
    </row>
    <row r="1580" spans="18:18" x14ac:dyDescent="0.3">
      <c r="R1580" s="1"/>
    </row>
    <row r="1581" spans="18:18" x14ac:dyDescent="0.3">
      <c r="R1581" s="1"/>
    </row>
    <row r="1582" spans="18:18" x14ac:dyDescent="0.3">
      <c r="R1582" s="1"/>
    </row>
    <row r="1583" spans="18:18" x14ac:dyDescent="0.3">
      <c r="R1583" s="1"/>
    </row>
    <row r="1584" spans="18:18" x14ac:dyDescent="0.3">
      <c r="R1584" s="1"/>
    </row>
    <row r="1585" spans="18:18" x14ac:dyDescent="0.3">
      <c r="R1585" s="1"/>
    </row>
    <row r="1586" spans="18:18" x14ac:dyDescent="0.3">
      <c r="R1586" s="1"/>
    </row>
    <row r="1587" spans="18:18" x14ac:dyDescent="0.3">
      <c r="R1587" s="1"/>
    </row>
    <row r="1588" spans="18:18" x14ac:dyDescent="0.3">
      <c r="R1588" s="1"/>
    </row>
    <row r="1589" spans="18:18" x14ac:dyDescent="0.3">
      <c r="R1589" s="1"/>
    </row>
    <row r="1590" spans="18:18" x14ac:dyDescent="0.3">
      <c r="R1590" s="1"/>
    </row>
    <row r="1591" spans="18:18" x14ac:dyDescent="0.3">
      <c r="R1591" s="1"/>
    </row>
    <row r="1592" spans="18:18" x14ac:dyDescent="0.3">
      <c r="R1592" s="1"/>
    </row>
    <row r="1593" spans="18:18" x14ac:dyDescent="0.3">
      <c r="R1593" s="1"/>
    </row>
    <row r="1594" spans="18:18" x14ac:dyDescent="0.3">
      <c r="R1594" s="1"/>
    </row>
    <row r="1595" spans="18:18" x14ac:dyDescent="0.3">
      <c r="R1595" s="1"/>
    </row>
    <row r="1596" spans="18:18" x14ac:dyDescent="0.3">
      <c r="R1596" s="1"/>
    </row>
    <row r="1597" spans="18:18" x14ac:dyDescent="0.3">
      <c r="R1597" s="1"/>
    </row>
    <row r="1598" spans="18:18" x14ac:dyDescent="0.3">
      <c r="R1598" s="1"/>
    </row>
    <row r="1599" spans="18:18" x14ac:dyDescent="0.3">
      <c r="R1599" s="1"/>
    </row>
    <row r="1600" spans="18:18" x14ac:dyDescent="0.3">
      <c r="R1600" s="1"/>
    </row>
    <row r="1601" spans="18:18" x14ac:dyDescent="0.3">
      <c r="R1601" s="1"/>
    </row>
    <row r="1602" spans="18:18" x14ac:dyDescent="0.3">
      <c r="R1602" s="1"/>
    </row>
    <row r="1603" spans="18:18" x14ac:dyDescent="0.3">
      <c r="R1603" s="1"/>
    </row>
    <row r="1604" spans="18:18" x14ac:dyDescent="0.3">
      <c r="R1604" s="1"/>
    </row>
    <row r="1605" spans="18:18" x14ac:dyDescent="0.3">
      <c r="R1605" s="1"/>
    </row>
    <row r="1606" spans="18:18" x14ac:dyDescent="0.3">
      <c r="R1606" s="1"/>
    </row>
    <row r="1607" spans="18:18" x14ac:dyDescent="0.3">
      <c r="R1607" s="1"/>
    </row>
    <row r="1608" spans="18:18" x14ac:dyDescent="0.3">
      <c r="R1608" s="1"/>
    </row>
    <row r="1609" spans="18:18" x14ac:dyDescent="0.3">
      <c r="R1609" s="1"/>
    </row>
    <row r="1610" spans="18:18" x14ac:dyDescent="0.3">
      <c r="R1610" s="1"/>
    </row>
    <row r="1611" spans="18:18" x14ac:dyDescent="0.3">
      <c r="R1611" s="1"/>
    </row>
    <row r="1612" spans="18:18" x14ac:dyDescent="0.3">
      <c r="R1612" s="1"/>
    </row>
    <row r="1613" spans="18:18" x14ac:dyDescent="0.3">
      <c r="R1613" s="1"/>
    </row>
    <row r="1614" spans="18:18" x14ac:dyDescent="0.3">
      <c r="R1614" s="1"/>
    </row>
    <row r="1615" spans="18:18" x14ac:dyDescent="0.3">
      <c r="R1615" s="1"/>
    </row>
    <row r="1616" spans="18:18" x14ac:dyDescent="0.3">
      <c r="R1616" s="1"/>
    </row>
    <row r="1617" spans="18:18" x14ac:dyDescent="0.3">
      <c r="R1617" s="1"/>
    </row>
    <row r="1618" spans="18:18" x14ac:dyDescent="0.3">
      <c r="R1618" s="1"/>
    </row>
    <row r="1619" spans="18:18" x14ac:dyDescent="0.3">
      <c r="R1619" s="1"/>
    </row>
    <row r="1620" spans="18:18" x14ac:dyDescent="0.3">
      <c r="R1620" s="1"/>
    </row>
    <row r="1621" spans="18:18" x14ac:dyDescent="0.3">
      <c r="R1621" s="1"/>
    </row>
    <row r="1622" spans="18:18" x14ac:dyDescent="0.3">
      <c r="R1622" s="1"/>
    </row>
    <row r="1623" spans="18:18" x14ac:dyDescent="0.3">
      <c r="R1623" s="1"/>
    </row>
    <row r="1624" spans="18:18" x14ac:dyDescent="0.3">
      <c r="R1624" s="1"/>
    </row>
    <row r="1625" spans="18:18" x14ac:dyDescent="0.3">
      <c r="R1625" s="1"/>
    </row>
    <row r="1626" spans="18:18" x14ac:dyDescent="0.3">
      <c r="R1626" s="1"/>
    </row>
    <row r="1627" spans="18:18" x14ac:dyDescent="0.3">
      <c r="R1627" s="1"/>
    </row>
    <row r="1628" spans="18:18" x14ac:dyDescent="0.3">
      <c r="R1628" s="1"/>
    </row>
    <row r="1629" spans="18:18" x14ac:dyDescent="0.3">
      <c r="R1629" s="1"/>
    </row>
    <row r="1630" spans="18:18" x14ac:dyDescent="0.3">
      <c r="R1630" s="1"/>
    </row>
    <row r="1631" spans="18:18" x14ac:dyDescent="0.3">
      <c r="R1631" s="1"/>
    </row>
    <row r="1632" spans="18:18" x14ac:dyDescent="0.3">
      <c r="R1632" s="1"/>
    </row>
    <row r="1633" spans="18:18" x14ac:dyDescent="0.3">
      <c r="R1633" s="1"/>
    </row>
    <row r="1634" spans="18:18" x14ac:dyDescent="0.3">
      <c r="R1634" s="1"/>
    </row>
    <row r="1635" spans="18:18" x14ac:dyDescent="0.3">
      <c r="R1635" s="1"/>
    </row>
    <row r="1636" spans="18:18" x14ac:dyDescent="0.3">
      <c r="R1636" s="1"/>
    </row>
    <row r="1637" spans="18:18" x14ac:dyDescent="0.3">
      <c r="R1637" s="1"/>
    </row>
    <row r="1638" spans="18:18" x14ac:dyDescent="0.3">
      <c r="R1638" s="1"/>
    </row>
    <row r="1639" spans="18:18" x14ac:dyDescent="0.3">
      <c r="R1639" s="1"/>
    </row>
    <row r="1640" spans="18:18" x14ac:dyDescent="0.3">
      <c r="R1640" s="1"/>
    </row>
    <row r="1641" spans="18:18" x14ac:dyDescent="0.3">
      <c r="R1641" s="1"/>
    </row>
    <row r="1642" spans="18:18" x14ac:dyDescent="0.3">
      <c r="R1642" s="1"/>
    </row>
    <row r="1643" spans="18:18" x14ac:dyDescent="0.3">
      <c r="R1643" s="1"/>
    </row>
    <row r="1644" spans="18:18" x14ac:dyDescent="0.3">
      <c r="R1644" s="1"/>
    </row>
    <row r="1645" spans="18:18" x14ac:dyDescent="0.3">
      <c r="R1645" s="1"/>
    </row>
    <row r="1646" spans="18:18" x14ac:dyDescent="0.3">
      <c r="R1646" s="1"/>
    </row>
    <row r="1647" spans="18:18" x14ac:dyDescent="0.3">
      <c r="R1647" s="1"/>
    </row>
    <row r="1648" spans="18:18" x14ac:dyDescent="0.3">
      <c r="R1648" s="1"/>
    </row>
    <row r="1649" spans="18:18" x14ac:dyDescent="0.3">
      <c r="R1649" s="1"/>
    </row>
    <row r="1650" spans="18:18" x14ac:dyDescent="0.3">
      <c r="R1650" s="1"/>
    </row>
    <row r="1651" spans="18:18" x14ac:dyDescent="0.3">
      <c r="R1651" s="1"/>
    </row>
    <row r="1652" spans="18:18" x14ac:dyDescent="0.3">
      <c r="R1652" s="1"/>
    </row>
    <row r="1653" spans="18:18" x14ac:dyDescent="0.3">
      <c r="R1653" s="1"/>
    </row>
    <row r="1654" spans="18:18" x14ac:dyDescent="0.3">
      <c r="R1654" s="1"/>
    </row>
    <row r="1655" spans="18:18" x14ac:dyDescent="0.3">
      <c r="R1655" s="1"/>
    </row>
    <row r="1656" spans="18:18" x14ac:dyDescent="0.3">
      <c r="R1656" s="1"/>
    </row>
    <row r="1657" spans="18:18" x14ac:dyDescent="0.3">
      <c r="R1657" s="1"/>
    </row>
    <row r="1658" spans="18:18" x14ac:dyDescent="0.3">
      <c r="R1658" s="1"/>
    </row>
    <row r="1659" spans="18:18" x14ac:dyDescent="0.3">
      <c r="R1659" s="1"/>
    </row>
    <row r="1660" spans="18:18" x14ac:dyDescent="0.3">
      <c r="R1660" s="1"/>
    </row>
    <row r="1661" spans="18:18" x14ac:dyDescent="0.3">
      <c r="R1661" s="1"/>
    </row>
    <row r="1662" spans="18:18" x14ac:dyDescent="0.3">
      <c r="R1662" s="1"/>
    </row>
    <row r="1663" spans="18:18" x14ac:dyDescent="0.3">
      <c r="R1663" s="1"/>
    </row>
    <row r="1664" spans="18:18" x14ac:dyDescent="0.3">
      <c r="R1664" s="1"/>
    </row>
    <row r="1665" spans="18:18" x14ac:dyDescent="0.3">
      <c r="R1665" s="1"/>
    </row>
    <row r="1666" spans="18:18" x14ac:dyDescent="0.3">
      <c r="R1666" s="1"/>
    </row>
    <row r="1667" spans="18:18" x14ac:dyDescent="0.3">
      <c r="R1667" s="1"/>
    </row>
    <row r="1668" spans="18:18" x14ac:dyDescent="0.3">
      <c r="R1668" s="1"/>
    </row>
    <row r="1669" spans="18:18" x14ac:dyDescent="0.3">
      <c r="R1669" s="1"/>
    </row>
    <row r="1670" spans="18:18" x14ac:dyDescent="0.3">
      <c r="R1670" s="1"/>
    </row>
    <row r="1671" spans="18:18" x14ac:dyDescent="0.3">
      <c r="R1671" s="1"/>
    </row>
    <row r="1672" spans="18:18" x14ac:dyDescent="0.3">
      <c r="R1672" s="1"/>
    </row>
    <row r="1673" spans="18:18" x14ac:dyDescent="0.3">
      <c r="R1673" s="1"/>
    </row>
    <row r="1674" spans="18:18" x14ac:dyDescent="0.3">
      <c r="R1674" s="1"/>
    </row>
    <row r="1675" spans="18:18" x14ac:dyDescent="0.3">
      <c r="R1675" s="1"/>
    </row>
    <row r="1676" spans="18:18" x14ac:dyDescent="0.3">
      <c r="R1676" s="1"/>
    </row>
    <row r="1677" spans="18:18" x14ac:dyDescent="0.3">
      <c r="R1677" s="1"/>
    </row>
    <row r="1678" spans="18:18" x14ac:dyDescent="0.3">
      <c r="R1678" s="1"/>
    </row>
    <row r="1679" spans="18:18" x14ac:dyDescent="0.3">
      <c r="R1679" s="1"/>
    </row>
    <row r="1680" spans="18:18" x14ac:dyDescent="0.3">
      <c r="R1680" s="1"/>
    </row>
    <row r="1681" spans="18:18" x14ac:dyDescent="0.3">
      <c r="R1681" s="1"/>
    </row>
    <row r="1682" spans="18:18" x14ac:dyDescent="0.3">
      <c r="R1682" s="1"/>
    </row>
    <row r="1683" spans="18:18" x14ac:dyDescent="0.3">
      <c r="R1683" s="1"/>
    </row>
    <row r="1684" spans="18:18" x14ac:dyDescent="0.3">
      <c r="R1684" s="1"/>
    </row>
    <row r="1685" spans="18:18" x14ac:dyDescent="0.3">
      <c r="R1685" s="1"/>
    </row>
    <row r="1686" spans="18:18" x14ac:dyDescent="0.3">
      <c r="R1686" s="1"/>
    </row>
    <row r="1687" spans="18:18" x14ac:dyDescent="0.3">
      <c r="R1687" s="1"/>
    </row>
    <row r="1688" spans="18:18" x14ac:dyDescent="0.3">
      <c r="R1688" s="1"/>
    </row>
    <row r="1689" spans="18:18" x14ac:dyDescent="0.3">
      <c r="R1689" s="1"/>
    </row>
    <row r="1690" spans="18:18" x14ac:dyDescent="0.3">
      <c r="R1690" s="1"/>
    </row>
    <row r="1691" spans="18:18" x14ac:dyDescent="0.3">
      <c r="R1691" s="1"/>
    </row>
    <row r="1692" spans="18:18" x14ac:dyDescent="0.3">
      <c r="R1692" s="1"/>
    </row>
    <row r="1693" spans="18:18" x14ac:dyDescent="0.3">
      <c r="R1693" s="1"/>
    </row>
    <row r="1694" spans="18:18" x14ac:dyDescent="0.3">
      <c r="R1694" s="1"/>
    </row>
    <row r="1695" spans="18:18" x14ac:dyDescent="0.3">
      <c r="R1695" s="1"/>
    </row>
    <row r="1696" spans="18:18" x14ac:dyDescent="0.3">
      <c r="R1696" s="1"/>
    </row>
    <row r="1697" spans="18:18" x14ac:dyDescent="0.3">
      <c r="R1697" s="1"/>
    </row>
    <row r="1698" spans="18:18" x14ac:dyDescent="0.3">
      <c r="R1698" s="1"/>
    </row>
    <row r="1699" spans="18:18" x14ac:dyDescent="0.3">
      <c r="R1699" s="1"/>
    </row>
    <row r="1700" spans="18:18" x14ac:dyDescent="0.3">
      <c r="R1700" s="1"/>
    </row>
    <row r="1701" spans="18:18" x14ac:dyDescent="0.3">
      <c r="R1701" s="1"/>
    </row>
    <row r="1702" spans="18:18" x14ac:dyDescent="0.3">
      <c r="R1702" s="1"/>
    </row>
    <row r="1703" spans="18:18" x14ac:dyDescent="0.3">
      <c r="R1703" s="1"/>
    </row>
    <row r="1704" spans="18:18" x14ac:dyDescent="0.3">
      <c r="R1704" s="1"/>
    </row>
    <row r="1705" spans="18:18" x14ac:dyDescent="0.3">
      <c r="R1705" s="1"/>
    </row>
    <row r="1706" spans="18:18" x14ac:dyDescent="0.3">
      <c r="R1706" s="1"/>
    </row>
    <row r="1707" spans="18:18" x14ac:dyDescent="0.3">
      <c r="R1707" s="1"/>
    </row>
    <row r="1708" spans="18:18" x14ac:dyDescent="0.3">
      <c r="R1708" s="1"/>
    </row>
    <row r="1709" spans="18:18" x14ac:dyDescent="0.3">
      <c r="R1709" s="1"/>
    </row>
    <row r="1710" spans="18:18" x14ac:dyDescent="0.3">
      <c r="R1710" s="1"/>
    </row>
    <row r="1711" spans="18:18" x14ac:dyDescent="0.3">
      <c r="R1711" s="1"/>
    </row>
    <row r="1712" spans="18:18" x14ac:dyDescent="0.3">
      <c r="R1712" s="1"/>
    </row>
    <row r="1713" spans="18:18" x14ac:dyDescent="0.3">
      <c r="R1713" s="1"/>
    </row>
    <row r="1714" spans="18:18" x14ac:dyDescent="0.3">
      <c r="R1714" s="1"/>
    </row>
    <row r="1715" spans="18:18" x14ac:dyDescent="0.3">
      <c r="R1715" s="1"/>
    </row>
    <row r="1716" spans="18:18" x14ac:dyDescent="0.3">
      <c r="R1716" s="1"/>
    </row>
    <row r="1717" spans="18:18" x14ac:dyDescent="0.3">
      <c r="R1717" s="1"/>
    </row>
    <row r="1718" spans="18:18" x14ac:dyDescent="0.3">
      <c r="R1718" s="1"/>
    </row>
    <row r="1719" spans="18:18" x14ac:dyDescent="0.3">
      <c r="R1719" s="1"/>
    </row>
    <row r="1720" spans="18:18" x14ac:dyDescent="0.3">
      <c r="R1720" s="1"/>
    </row>
    <row r="1721" spans="18:18" x14ac:dyDescent="0.3">
      <c r="R1721" s="1"/>
    </row>
    <row r="1722" spans="18:18" x14ac:dyDescent="0.3">
      <c r="R1722" s="1"/>
    </row>
    <row r="1723" spans="18:18" x14ac:dyDescent="0.3">
      <c r="R1723" s="1"/>
    </row>
    <row r="1724" spans="18:18" x14ac:dyDescent="0.3">
      <c r="R1724" s="1"/>
    </row>
    <row r="1725" spans="18:18" x14ac:dyDescent="0.3">
      <c r="R1725" s="1"/>
    </row>
    <row r="1726" spans="18:18" x14ac:dyDescent="0.3">
      <c r="R1726" s="1"/>
    </row>
    <row r="1727" spans="18:18" x14ac:dyDescent="0.3">
      <c r="R1727" s="1"/>
    </row>
    <row r="1728" spans="18:18" x14ac:dyDescent="0.3">
      <c r="R1728" s="1"/>
    </row>
    <row r="1729" spans="18:18" x14ac:dyDescent="0.3">
      <c r="R1729" s="1"/>
    </row>
    <row r="1730" spans="18:18" x14ac:dyDescent="0.3">
      <c r="R1730" s="1"/>
    </row>
    <row r="1731" spans="18:18" x14ac:dyDescent="0.3">
      <c r="R1731" s="1"/>
    </row>
    <row r="1732" spans="18:18" x14ac:dyDescent="0.3">
      <c r="R1732" s="1"/>
    </row>
    <row r="1733" spans="18:18" x14ac:dyDescent="0.3">
      <c r="R1733" s="1"/>
    </row>
    <row r="1734" spans="18:18" x14ac:dyDescent="0.3">
      <c r="R1734" s="1"/>
    </row>
    <row r="1735" spans="18:18" x14ac:dyDescent="0.3">
      <c r="R1735" s="1"/>
    </row>
    <row r="1736" spans="18:18" x14ac:dyDescent="0.3">
      <c r="R1736" s="1"/>
    </row>
    <row r="1737" spans="18:18" x14ac:dyDescent="0.3">
      <c r="R1737" s="1"/>
    </row>
    <row r="1738" spans="18:18" x14ac:dyDescent="0.3">
      <c r="R1738" s="1"/>
    </row>
    <row r="1739" spans="18:18" x14ac:dyDescent="0.3">
      <c r="R1739" s="1"/>
    </row>
    <row r="1740" spans="18:18" x14ac:dyDescent="0.3">
      <c r="R1740" s="1"/>
    </row>
    <row r="1741" spans="18:18" x14ac:dyDescent="0.3">
      <c r="R1741" s="1"/>
    </row>
    <row r="1742" spans="18:18" x14ac:dyDescent="0.3">
      <c r="R1742" s="1"/>
    </row>
    <row r="1743" spans="18:18" x14ac:dyDescent="0.3">
      <c r="R1743" s="1"/>
    </row>
    <row r="1744" spans="18:18" x14ac:dyDescent="0.3">
      <c r="R1744" s="1"/>
    </row>
    <row r="1745" spans="18:18" x14ac:dyDescent="0.3">
      <c r="R1745" s="1"/>
    </row>
    <row r="1746" spans="18:18" x14ac:dyDescent="0.3">
      <c r="R1746" s="1"/>
    </row>
    <row r="1747" spans="18:18" x14ac:dyDescent="0.3">
      <c r="R1747" s="1"/>
    </row>
    <row r="1748" spans="18:18" x14ac:dyDescent="0.3">
      <c r="R1748" s="1"/>
    </row>
    <row r="1749" spans="18:18" x14ac:dyDescent="0.3">
      <c r="R1749" s="1"/>
    </row>
    <row r="1750" spans="18:18" x14ac:dyDescent="0.3">
      <c r="R1750" s="1"/>
    </row>
    <row r="1751" spans="18:18" x14ac:dyDescent="0.3">
      <c r="R1751" s="1"/>
    </row>
    <row r="1752" spans="18:18" x14ac:dyDescent="0.3">
      <c r="R1752" s="1"/>
    </row>
    <row r="1753" spans="18:18" x14ac:dyDescent="0.3">
      <c r="R1753" s="1"/>
    </row>
    <row r="1754" spans="18:18" x14ac:dyDescent="0.3">
      <c r="R1754" s="1"/>
    </row>
    <row r="1755" spans="18:18" x14ac:dyDescent="0.3">
      <c r="R1755" s="1"/>
    </row>
    <row r="1756" spans="18:18" x14ac:dyDescent="0.3">
      <c r="R1756" s="1"/>
    </row>
    <row r="1757" spans="18:18" x14ac:dyDescent="0.3">
      <c r="R1757" s="1"/>
    </row>
    <row r="1758" spans="18:18" x14ac:dyDescent="0.3">
      <c r="R1758" s="1"/>
    </row>
    <row r="1759" spans="18:18" x14ac:dyDescent="0.3">
      <c r="R1759" s="1"/>
    </row>
    <row r="1760" spans="18:18" x14ac:dyDescent="0.3">
      <c r="R1760" s="1"/>
    </row>
    <row r="1761" spans="18:18" x14ac:dyDescent="0.3">
      <c r="R1761" s="1"/>
    </row>
    <row r="1762" spans="18:18" x14ac:dyDescent="0.3">
      <c r="R1762" s="1"/>
    </row>
    <row r="1763" spans="18:18" x14ac:dyDescent="0.3">
      <c r="R1763" s="1"/>
    </row>
    <row r="1764" spans="18:18" x14ac:dyDescent="0.3">
      <c r="R1764" s="1"/>
    </row>
    <row r="1765" spans="18:18" x14ac:dyDescent="0.3">
      <c r="R1765" s="1"/>
    </row>
    <row r="1766" spans="18:18" x14ac:dyDescent="0.3">
      <c r="R1766" s="1"/>
    </row>
    <row r="1767" spans="18:18" x14ac:dyDescent="0.3">
      <c r="R1767" s="1"/>
    </row>
    <row r="1768" spans="18:18" x14ac:dyDescent="0.3">
      <c r="R1768" s="1"/>
    </row>
    <row r="1769" spans="18:18" x14ac:dyDescent="0.3">
      <c r="R1769" s="1"/>
    </row>
    <row r="1770" spans="18:18" x14ac:dyDescent="0.3">
      <c r="R1770" s="1"/>
    </row>
    <row r="1771" spans="18:18" x14ac:dyDescent="0.3">
      <c r="R1771" s="1"/>
    </row>
    <row r="1772" spans="18:18" x14ac:dyDescent="0.3">
      <c r="R1772" s="1"/>
    </row>
    <row r="1773" spans="18:18" x14ac:dyDescent="0.3">
      <c r="R1773" s="1"/>
    </row>
    <row r="1774" spans="18:18" x14ac:dyDescent="0.3">
      <c r="R1774" s="1"/>
    </row>
    <row r="1775" spans="18:18" x14ac:dyDescent="0.3">
      <c r="R1775" s="1"/>
    </row>
    <row r="1776" spans="18:18" x14ac:dyDescent="0.3">
      <c r="R1776" s="1"/>
    </row>
    <row r="1777" spans="18:18" x14ac:dyDescent="0.3">
      <c r="R1777" s="1"/>
    </row>
    <row r="1778" spans="18:18" x14ac:dyDescent="0.3">
      <c r="R1778" s="1"/>
    </row>
    <row r="1779" spans="18:18" x14ac:dyDescent="0.3">
      <c r="R1779" s="1"/>
    </row>
    <row r="1780" spans="18:18" x14ac:dyDescent="0.3">
      <c r="R1780" s="1"/>
    </row>
    <row r="1781" spans="18:18" x14ac:dyDescent="0.3">
      <c r="R1781" s="1"/>
    </row>
    <row r="1782" spans="18:18" x14ac:dyDescent="0.3">
      <c r="R1782" s="1"/>
    </row>
    <row r="1783" spans="18:18" x14ac:dyDescent="0.3">
      <c r="R1783" s="1"/>
    </row>
    <row r="1784" spans="18:18" x14ac:dyDescent="0.3">
      <c r="R1784" s="1"/>
    </row>
    <row r="1785" spans="18:18" x14ac:dyDescent="0.3">
      <c r="R1785" s="1"/>
    </row>
    <row r="1786" spans="18:18" x14ac:dyDescent="0.3">
      <c r="R1786" s="1"/>
    </row>
    <row r="1787" spans="18:18" x14ac:dyDescent="0.3">
      <c r="R1787" s="1"/>
    </row>
    <row r="1788" spans="18:18" x14ac:dyDescent="0.3">
      <c r="R1788" s="1"/>
    </row>
    <row r="1789" spans="18:18" x14ac:dyDescent="0.3">
      <c r="R1789" s="1"/>
    </row>
    <row r="1790" spans="18:18" x14ac:dyDescent="0.3">
      <c r="R1790" s="1"/>
    </row>
    <row r="1791" spans="18:18" x14ac:dyDescent="0.3">
      <c r="R1791" s="1"/>
    </row>
    <row r="1792" spans="18:18" x14ac:dyDescent="0.3">
      <c r="R1792" s="1"/>
    </row>
    <row r="1793" spans="18:18" x14ac:dyDescent="0.3">
      <c r="R1793" s="1"/>
    </row>
    <row r="1794" spans="18:18" x14ac:dyDescent="0.3">
      <c r="R1794" s="1"/>
    </row>
    <row r="1795" spans="18:18" x14ac:dyDescent="0.3">
      <c r="R1795" s="1"/>
    </row>
    <row r="1796" spans="18:18" x14ac:dyDescent="0.3">
      <c r="R1796" s="1"/>
    </row>
    <row r="1797" spans="18:18" x14ac:dyDescent="0.3">
      <c r="R1797" s="1"/>
    </row>
    <row r="1798" spans="18:18" x14ac:dyDescent="0.3">
      <c r="R1798" s="1"/>
    </row>
    <row r="1799" spans="18:18" x14ac:dyDescent="0.3">
      <c r="R1799" s="1"/>
    </row>
    <row r="1800" spans="18:18" x14ac:dyDescent="0.3">
      <c r="R1800" s="1"/>
    </row>
    <row r="1801" spans="18:18" x14ac:dyDescent="0.3">
      <c r="R1801" s="1"/>
    </row>
    <row r="1802" spans="18:18" x14ac:dyDescent="0.3">
      <c r="R1802" s="1"/>
    </row>
    <row r="1803" spans="18:18" x14ac:dyDescent="0.3">
      <c r="R1803" s="1"/>
    </row>
    <row r="1804" spans="18:18" x14ac:dyDescent="0.3">
      <c r="R1804" s="1"/>
    </row>
    <row r="1805" spans="18:18" x14ac:dyDescent="0.3">
      <c r="R1805" s="1"/>
    </row>
    <row r="1806" spans="18:18" x14ac:dyDescent="0.3">
      <c r="R1806" s="1"/>
    </row>
    <row r="1807" spans="18:18" x14ac:dyDescent="0.3">
      <c r="R1807" s="1"/>
    </row>
    <row r="1808" spans="18:18" x14ac:dyDescent="0.3">
      <c r="R1808" s="1"/>
    </row>
    <row r="1809" spans="18:18" x14ac:dyDescent="0.3">
      <c r="R1809" s="1"/>
    </row>
    <row r="1810" spans="18:18" x14ac:dyDescent="0.3">
      <c r="R1810" s="1"/>
    </row>
    <row r="1811" spans="18:18" x14ac:dyDescent="0.3">
      <c r="R1811" s="1"/>
    </row>
    <row r="1812" spans="18:18" x14ac:dyDescent="0.3">
      <c r="R1812" s="1"/>
    </row>
    <row r="1813" spans="18:18" x14ac:dyDescent="0.3">
      <c r="R1813" s="1"/>
    </row>
    <row r="1814" spans="18:18" x14ac:dyDescent="0.3">
      <c r="R1814" s="1"/>
    </row>
    <row r="1815" spans="18:18" x14ac:dyDescent="0.3">
      <c r="R1815" s="1"/>
    </row>
    <row r="1816" spans="18:18" x14ac:dyDescent="0.3">
      <c r="R1816" s="1"/>
    </row>
    <row r="1817" spans="18:18" x14ac:dyDescent="0.3">
      <c r="R1817" s="1"/>
    </row>
    <row r="1818" spans="18:18" x14ac:dyDescent="0.3">
      <c r="R1818" s="1"/>
    </row>
    <row r="1819" spans="18:18" x14ac:dyDescent="0.3">
      <c r="R1819" s="1"/>
    </row>
    <row r="1820" spans="18:18" x14ac:dyDescent="0.3">
      <c r="R1820" s="1"/>
    </row>
    <row r="1821" spans="18:18" x14ac:dyDescent="0.3">
      <c r="R1821" s="1"/>
    </row>
    <row r="1822" spans="18:18" x14ac:dyDescent="0.3">
      <c r="R1822" s="1"/>
    </row>
    <row r="1823" spans="18:18" x14ac:dyDescent="0.3">
      <c r="R1823" s="1"/>
    </row>
    <row r="1824" spans="18:18" x14ac:dyDescent="0.3">
      <c r="R1824" s="1"/>
    </row>
    <row r="1825" spans="18:18" x14ac:dyDescent="0.3">
      <c r="R1825" s="1"/>
    </row>
    <row r="1826" spans="18:18" x14ac:dyDescent="0.3">
      <c r="R1826" s="1"/>
    </row>
    <row r="1827" spans="18:18" x14ac:dyDescent="0.3">
      <c r="R1827" s="1"/>
    </row>
  </sheetData>
  <autoFilter ref="B1:O1827" xr:uid="{00000000-0009-0000-0000-000001000000}"/>
  <mergeCells count="1173">
    <mergeCell ref="A2:A3"/>
    <mergeCell ref="B2:B3"/>
    <mergeCell ref="C2:C3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4:A26"/>
    <mergeCell ref="B24:B26"/>
    <mergeCell ref="C24:C26"/>
    <mergeCell ref="A29:A31"/>
    <mergeCell ref="B29:B31"/>
    <mergeCell ref="C29:C31"/>
    <mergeCell ref="A32:A34"/>
    <mergeCell ref="B32:B34"/>
    <mergeCell ref="C32:C34"/>
    <mergeCell ref="A35:A37"/>
    <mergeCell ref="B35:B37"/>
    <mergeCell ref="C35:C37"/>
    <mergeCell ref="A38:A40"/>
    <mergeCell ref="B38:B40"/>
    <mergeCell ref="C38:C40"/>
    <mergeCell ref="A41:A43"/>
    <mergeCell ref="B41:B43"/>
    <mergeCell ref="C41:C43"/>
    <mergeCell ref="A44:A46"/>
    <mergeCell ref="B44:B46"/>
    <mergeCell ref="C44:C46"/>
    <mergeCell ref="A47:A49"/>
    <mergeCell ref="B47:B49"/>
    <mergeCell ref="C47:C49"/>
    <mergeCell ref="A50:A52"/>
    <mergeCell ref="B50:B52"/>
    <mergeCell ref="C50:C52"/>
    <mergeCell ref="A54:A55"/>
    <mergeCell ref="B54:B55"/>
    <mergeCell ref="C54:C55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B64:B65"/>
    <mergeCell ref="C64:C65"/>
    <mergeCell ref="A67:A68"/>
    <mergeCell ref="B67:B68"/>
    <mergeCell ref="C67:C68"/>
    <mergeCell ref="A69:A70"/>
    <mergeCell ref="B69:B70"/>
    <mergeCell ref="C69:C70"/>
    <mergeCell ref="A72:A74"/>
    <mergeCell ref="B72:B74"/>
    <mergeCell ref="C72:C74"/>
    <mergeCell ref="A77:A79"/>
    <mergeCell ref="B77:B79"/>
    <mergeCell ref="C77:C79"/>
    <mergeCell ref="A80:A81"/>
    <mergeCell ref="B80:B81"/>
    <mergeCell ref="C80:C81"/>
    <mergeCell ref="A82:A83"/>
    <mergeCell ref="B82:B83"/>
    <mergeCell ref="C82:C83"/>
    <mergeCell ref="A84:A85"/>
    <mergeCell ref="B84:B85"/>
    <mergeCell ref="C84:C85"/>
    <mergeCell ref="A86:A88"/>
    <mergeCell ref="B86:B88"/>
    <mergeCell ref="C86:C88"/>
    <mergeCell ref="A89:A91"/>
    <mergeCell ref="B89:B91"/>
    <mergeCell ref="C89:C91"/>
    <mergeCell ref="A93:A94"/>
    <mergeCell ref="B93:B94"/>
    <mergeCell ref="C93:C94"/>
    <mergeCell ref="A95:A97"/>
    <mergeCell ref="B95:B97"/>
    <mergeCell ref="C95:C97"/>
    <mergeCell ref="A98:A100"/>
    <mergeCell ref="B98:B100"/>
    <mergeCell ref="C98:C100"/>
    <mergeCell ref="A105:A106"/>
    <mergeCell ref="B105:B106"/>
    <mergeCell ref="C105:C106"/>
    <mergeCell ref="A107:A109"/>
    <mergeCell ref="B107:B109"/>
    <mergeCell ref="C107:C109"/>
    <mergeCell ref="A110:A112"/>
    <mergeCell ref="B110:B112"/>
    <mergeCell ref="C110:C112"/>
    <mergeCell ref="A113:A115"/>
    <mergeCell ref="B113:B115"/>
    <mergeCell ref="C113:C115"/>
    <mergeCell ref="A116:A117"/>
    <mergeCell ref="B116:B117"/>
    <mergeCell ref="C116:C117"/>
    <mergeCell ref="A118:A119"/>
    <mergeCell ref="B118:B119"/>
    <mergeCell ref="C118:C119"/>
    <mergeCell ref="A120:A121"/>
    <mergeCell ref="B120:B121"/>
    <mergeCell ref="C120:C121"/>
    <mergeCell ref="A122:A123"/>
    <mergeCell ref="B122:B123"/>
    <mergeCell ref="C122:C123"/>
    <mergeCell ref="A124:A125"/>
    <mergeCell ref="B124:B125"/>
    <mergeCell ref="C124:C125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60:A162"/>
    <mergeCell ref="B160:B162"/>
    <mergeCell ref="C160:C162"/>
    <mergeCell ref="A164:A165"/>
    <mergeCell ref="B164:B165"/>
    <mergeCell ref="C164:C165"/>
    <mergeCell ref="A166:A167"/>
    <mergeCell ref="B166:B167"/>
    <mergeCell ref="C166:C167"/>
    <mergeCell ref="A168:A169"/>
    <mergeCell ref="B168:B169"/>
    <mergeCell ref="C168:C169"/>
    <mergeCell ref="A170:A171"/>
    <mergeCell ref="B170:B171"/>
    <mergeCell ref="C170:C171"/>
    <mergeCell ref="A172:A173"/>
    <mergeCell ref="B172:B173"/>
    <mergeCell ref="C172:C173"/>
    <mergeCell ref="A174:A175"/>
    <mergeCell ref="B174:B175"/>
    <mergeCell ref="C174:C175"/>
    <mergeCell ref="A176:A177"/>
    <mergeCell ref="B176:B177"/>
    <mergeCell ref="C176:C177"/>
    <mergeCell ref="A178:A180"/>
    <mergeCell ref="B178:B180"/>
    <mergeCell ref="C178:C180"/>
    <mergeCell ref="A181:A182"/>
    <mergeCell ref="B181:B182"/>
    <mergeCell ref="C181:C182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2:A193"/>
    <mergeCell ref="B192:B193"/>
    <mergeCell ref="C192:C193"/>
    <mergeCell ref="A196:A197"/>
    <mergeCell ref="B196:B197"/>
    <mergeCell ref="C196:C197"/>
    <mergeCell ref="A198:A199"/>
    <mergeCell ref="B198:B199"/>
    <mergeCell ref="C198:C199"/>
    <mergeCell ref="A200:A201"/>
    <mergeCell ref="B200:B201"/>
    <mergeCell ref="C200:C201"/>
    <mergeCell ref="A202:A203"/>
    <mergeCell ref="B202:B203"/>
    <mergeCell ref="C202:C203"/>
    <mergeCell ref="A204:A205"/>
    <mergeCell ref="B204:B205"/>
    <mergeCell ref="C204:C205"/>
    <mergeCell ref="A206:A207"/>
    <mergeCell ref="B206:B207"/>
    <mergeCell ref="C206:C207"/>
    <mergeCell ref="A212:A213"/>
    <mergeCell ref="B212:B213"/>
    <mergeCell ref="C212:C213"/>
    <mergeCell ref="A214:A215"/>
    <mergeCell ref="B214:B215"/>
    <mergeCell ref="C214:C215"/>
    <mergeCell ref="A224:A225"/>
    <mergeCell ref="B224:B225"/>
    <mergeCell ref="C224:C225"/>
    <mergeCell ref="A226:A227"/>
    <mergeCell ref="B226:B227"/>
    <mergeCell ref="C226:C227"/>
    <mergeCell ref="A228:A230"/>
    <mergeCell ref="B228:B230"/>
    <mergeCell ref="C228:C230"/>
    <mergeCell ref="A232:A234"/>
    <mergeCell ref="B232:B234"/>
    <mergeCell ref="C232:C234"/>
    <mergeCell ref="A237:A238"/>
    <mergeCell ref="B237:B238"/>
    <mergeCell ref="C237:C238"/>
    <mergeCell ref="A239:A240"/>
    <mergeCell ref="B239:B240"/>
    <mergeCell ref="C239:C240"/>
    <mergeCell ref="A241:A243"/>
    <mergeCell ref="B241:B243"/>
    <mergeCell ref="C241:C243"/>
    <mergeCell ref="A244:A246"/>
    <mergeCell ref="B244:B246"/>
    <mergeCell ref="C244:C246"/>
    <mergeCell ref="A247:A249"/>
    <mergeCell ref="B247:B249"/>
    <mergeCell ref="C247:C249"/>
    <mergeCell ref="A252:A253"/>
    <mergeCell ref="B252:B253"/>
    <mergeCell ref="C252:C253"/>
    <mergeCell ref="A254:A255"/>
    <mergeCell ref="B254:B255"/>
    <mergeCell ref="C254:C255"/>
    <mergeCell ref="A256:A257"/>
    <mergeCell ref="B256:B257"/>
    <mergeCell ref="C256:C257"/>
    <mergeCell ref="A258:A259"/>
    <mergeCell ref="B258:B259"/>
    <mergeCell ref="C258:C259"/>
    <mergeCell ref="A260:A261"/>
    <mergeCell ref="B260:B261"/>
    <mergeCell ref="C260:C261"/>
    <mergeCell ref="A262:A263"/>
    <mergeCell ref="B262:B263"/>
    <mergeCell ref="C262:C263"/>
    <mergeCell ref="A264:A265"/>
    <mergeCell ref="B264:B265"/>
    <mergeCell ref="C264:C265"/>
    <mergeCell ref="A268:A269"/>
    <mergeCell ref="B268:B269"/>
    <mergeCell ref="C268:C269"/>
    <mergeCell ref="A270:A271"/>
    <mergeCell ref="B270:B271"/>
    <mergeCell ref="C270:C271"/>
    <mergeCell ref="A272:A274"/>
    <mergeCell ref="B272:B274"/>
    <mergeCell ref="C272:C274"/>
    <mergeCell ref="A275:A276"/>
    <mergeCell ref="B275:B276"/>
    <mergeCell ref="C275:C276"/>
    <mergeCell ref="A277:A279"/>
    <mergeCell ref="B277:B279"/>
    <mergeCell ref="C277:C279"/>
    <mergeCell ref="A280:A282"/>
    <mergeCell ref="B280:B282"/>
    <mergeCell ref="C280:C282"/>
    <mergeCell ref="A284:A285"/>
    <mergeCell ref="B284:B285"/>
    <mergeCell ref="C284:C285"/>
    <mergeCell ref="A286:A287"/>
    <mergeCell ref="B286:B287"/>
    <mergeCell ref="C286:C287"/>
    <mergeCell ref="A288:A289"/>
    <mergeCell ref="B288:B289"/>
    <mergeCell ref="C288:C289"/>
    <mergeCell ref="A290:A291"/>
    <mergeCell ref="B290:B291"/>
    <mergeCell ref="C290:C291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  <mergeCell ref="A299:A300"/>
    <mergeCell ref="B299:B300"/>
    <mergeCell ref="C299:C300"/>
    <mergeCell ref="A301:A302"/>
    <mergeCell ref="B301:B302"/>
    <mergeCell ref="C301:C302"/>
    <mergeCell ref="A303:A304"/>
    <mergeCell ref="B303:B304"/>
    <mergeCell ref="C303:C304"/>
    <mergeCell ref="A305:A306"/>
    <mergeCell ref="B305:B306"/>
    <mergeCell ref="C305:C306"/>
    <mergeCell ref="A307:A308"/>
    <mergeCell ref="B307:B308"/>
    <mergeCell ref="C307:C308"/>
    <mergeCell ref="A309:A310"/>
    <mergeCell ref="B309:B310"/>
    <mergeCell ref="C309:C310"/>
    <mergeCell ref="A311:A312"/>
    <mergeCell ref="B311:B312"/>
    <mergeCell ref="C311:C312"/>
    <mergeCell ref="A313:A314"/>
    <mergeCell ref="B313:B314"/>
    <mergeCell ref="C313:C314"/>
    <mergeCell ref="A315:A316"/>
    <mergeCell ref="B315:B316"/>
    <mergeCell ref="C315:C316"/>
    <mergeCell ref="A317:A318"/>
    <mergeCell ref="B317:B318"/>
    <mergeCell ref="C317:C318"/>
    <mergeCell ref="A319:A320"/>
    <mergeCell ref="B319:B320"/>
    <mergeCell ref="C319:C320"/>
    <mergeCell ref="A321:A322"/>
    <mergeCell ref="B321:B322"/>
    <mergeCell ref="C321:C322"/>
    <mergeCell ref="A323:A324"/>
    <mergeCell ref="B323:B324"/>
    <mergeCell ref="C323:C324"/>
    <mergeCell ref="A326:A327"/>
    <mergeCell ref="B326:B327"/>
    <mergeCell ref="C326:C327"/>
    <mergeCell ref="A328:A329"/>
    <mergeCell ref="B328:B329"/>
    <mergeCell ref="C328:C329"/>
    <mergeCell ref="A330:A331"/>
    <mergeCell ref="B330:B331"/>
    <mergeCell ref="C330:C331"/>
    <mergeCell ref="A332:A333"/>
    <mergeCell ref="B332:B333"/>
    <mergeCell ref="C332:C333"/>
    <mergeCell ref="A334:A335"/>
    <mergeCell ref="B334:B335"/>
    <mergeCell ref="C334:C335"/>
    <mergeCell ref="A336:A337"/>
    <mergeCell ref="B336:B337"/>
    <mergeCell ref="C336:C337"/>
    <mergeCell ref="A338:A339"/>
    <mergeCell ref="B338:B339"/>
    <mergeCell ref="C338:C339"/>
    <mergeCell ref="A340:A341"/>
    <mergeCell ref="B340:B341"/>
    <mergeCell ref="C340:C341"/>
    <mergeCell ref="A343:A344"/>
    <mergeCell ref="B343:B344"/>
    <mergeCell ref="C343:C344"/>
    <mergeCell ref="A345:A346"/>
    <mergeCell ref="B345:B346"/>
    <mergeCell ref="C345:C346"/>
    <mergeCell ref="A347:A348"/>
    <mergeCell ref="B347:B348"/>
    <mergeCell ref="C347:C348"/>
    <mergeCell ref="A349:A350"/>
    <mergeCell ref="B349:B350"/>
    <mergeCell ref="C349:C350"/>
    <mergeCell ref="A353:A354"/>
    <mergeCell ref="B353:B354"/>
    <mergeCell ref="C353:C354"/>
    <mergeCell ref="A355:A356"/>
    <mergeCell ref="B355:B356"/>
    <mergeCell ref="C355:C356"/>
    <mergeCell ref="A359:A360"/>
    <mergeCell ref="B359:B360"/>
    <mergeCell ref="C359:C360"/>
    <mergeCell ref="A361:A362"/>
    <mergeCell ref="B361:B362"/>
    <mergeCell ref="C361:C362"/>
    <mergeCell ref="A363:A364"/>
    <mergeCell ref="B363:B364"/>
    <mergeCell ref="C363:C364"/>
    <mergeCell ref="A365:A366"/>
    <mergeCell ref="B365:B366"/>
    <mergeCell ref="C365:C366"/>
    <mergeCell ref="A371:A372"/>
    <mergeCell ref="B371:B372"/>
    <mergeCell ref="C371:C372"/>
    <mergeCell ref="A373:A374"/>
    <mergeCell ref="B373:B374"/>
    <mergeCell ref="C373:C374"/>
    <mergeCell ref="A375:A376"/>
    <mergeCell ref="B375:B376"/>
    <mergeCell ref="C375:C376"/>
    <mergeCell ref="A377:A378"/>
    <mergeCell ref="B377:B378"/>
    <mergeCell ref="C377:C378"/>
    <mergeCell ref="A379:A380"/>
    <mergeCell ref="B379:B380"/>
    <mergeCell ref="C379:C380"/>
    <mergeCell ref="A381:A382"/>
    <mergeCell ref="B381:B382"/>
    <mergeCell ref="C381:C382"/>
    <mergeCell ref="A383:A384"/>
    <mergeCell ref="B383:B384"/>
    <mergeCell ref="C383:C384"/>
    <mergeCell ref="A385:A386"/>
    <mergeCell ref="B385:B386"/>
    <mergeCell ref="C385:C386"/>
    <mergeCell ref="A387:A388"/>
    <mergeCell ref="B387:B388"/>
    <mergeCell ref="C387:C388"/>
    <mergeCell ref="A389:A390"/>
    <mergeCell ref="B389:B390"/>
    <mergeCell ref="C389:C390"/>
    <mergeCell ref="A391:A392"/>
    <mergeCell ref="B391:B392"/>
    <mergeCell ref="C391:C392"/>
    <mergeCell ref="A393:A394"/>
    <mergeCell ref="B393:B394"/>
    <mergeCell ref="C393:C394"/>
    <mergeCell ref="A395:A396"/>
    <mergeCell ref="B395:B396"/>
    <mergeCell ref="C395:C396"/>
    <mergeCell ref="A397:A398"/>
    <mergeCell ref="B397:B398"/>
    <mergeCell ref="C397:C398"/>
    <mergeCell ref="A399:A400"/>
    <mergeCell ref="B399:B400"/>
    <mergeCell ref="C399:C400"/>
    <mergeCell ref="A401:A402"/>
    <mergeCell ref="B401:B402"/>
    <mergeCell ref="C401:C402"/>
    <mergeCell ref="A403:A404"/>
    <mergeCell ref="B403:B404"/>
    <mergeCell ref="C403:C404"/>
    <mergeCell ref="A405:A406"/>
    <mergeCell ref="B405:B406"/>
    <mergeCell ref="C405:C406"/>
    <mergeCell ref="A408:A409"/>
    <mergeCell ref="B408:B409"/>
    <mergeCell ref="C408:C409"/>
    <mergeCell ref="A410:A411"/>
    <mergeCell ref="B410:B411"/>
    <mergeCell ref="C410:C411"/>
    <mergeCell ref="A412:A413"/>
    <mergeCell ref="B412:B413"/>
    <mergeCell ref="C412:C413"/>
    <mergeCell ref="A414:A415"/>
    <mergeCell ref="B414:B415"/>
    <mergeCell ref="C414:C415"/>
    <mergeCell ref="A416:A417"/>
    <mergeCell ref="B416:B417"/>
    <mergeCell ref="C416:C417"/>
    <mergeCell ref="A418:A419"/>
    <mergeCell ref="B418:B419"/>
    <mergeCell ref="C418:C419"/>
    <mergeCell ref="A420:A421"/>
    <mergeCell ref="B420:B421"/>
    <mergeCell ref="C420:C421"/>
    <mergeCell ref="A422:A423"/>
    <mergeCell ref="B422:B423"/>
    <mergeCell ref="C422:C423"/>
    <mergeCell ref="A426:A427"/>
    <mergeCell ref="B426:B427"/>
    <mergeCell ref="C426:C427"/>
    <mergeCell ref="A428:A429"/>
    <mergeCell ref="B428:B429"/>
    <mergeCell ref="C428:C429"/>
    <mergeCell ref="A430:A431"/>
    <mergeCell ref="B430:B431"/>
    <mergeCell ref="C430:C431"/>
    <mergeCell ref="A436:A437"/>
    <mergeCell ref="B436:B437"/>
    <mergeCell ref="C436:C437"/>
    <mergeCell ref="A438:A439"/>
    <mergeCell ref="B438:B439"/>
    <mergeCell ref="C438:C439"/>
    <mergeCell ref="A440:A441"/>
    <mergeCell ref="B440:B441"/>
    <mergeCell ref="C440:C441"/>
    <mergeCell ref="A442:A443"/>
    <mergeCell ref="B442:B443"/>
    <mergeCell ref="C442:C443"/>
    <mergeCell ref="A444:A445"/>
    <mergeCell ref="B444:B445"/>
    <mergeCell ref="C444:C445"/>
    <mergeCell ref="A446:A447"/>
    <mergeCell ref="B446:B447"/>
    <mergeCell ref="C446:C447"/>
    <mergeCell ref="A448:A449"/>
    <mergeCell ref="B448:B449"/>
    <mergeCell ref="C448:C449"/>
    <mergeCell ref="A450:A451"/>
    <mergeCell ref="B450:B451"/>
    <mergeCell ref="C450:C451"/>
    <mergeCell ref="A452:A453"/>
    <mergeCell ref="B452:B453"/>
    <mergeCell ref="C452:C453"/>
    <mergeCell ref="A454:A456"/>
    <mergeCell ref="B454:B456"/>
    <mergeCell ref="C454:C456"/>
    <mergeCell ref="A457:A458"/>
    <mergeCell ref="B457:B458"/>
    <mergeCell ref="C457:C458"/>
    <mergeCell ref="A459:A460"/>
    <mergeCell ref="B459:B460"/>
    <mergeCell ref="C459:C460"/>
    <mergeCell ref="A461:A463"/>
    <mergeCell ref="B461:B463"/>
    <mergeCell ref="C461:C463"/>
    <mergeCell ref="A464:A466"/>
    <mergeCell ref="B464:B466"/>
    <mergeCell ref="C464:C466"/>
    <mergeCell ref="A467:A469"/>
    <mergeCell ref="B467:B469"/>
    <mergeCell ref="C467:C469"/>
    <mergeCell ref="A470:A472"/>
    <mergeCell ref="B470:B472"/>
    <mergeCell ref="C470:C472"/>
    <mergeCell ref="A473:A475"/>
    <mergeCell ref="B473:B475"/>
    <mergeCell ref="C473:C475"/>
    <mergeCell ref="A476:A478"/>
    <mergeCell ref="B476:B478"/>
    <mergeCell ref="C476:C478"/>
    <mergeCell ref="A479:A481"/>
    <mergeCell ref="B479:B481"/>
    <mergeCell ref="C479:C481"/>
    <mergeCell ref="A482:A483"/>
    <mergeCell ref="B482:B483"/>
    <mergeCell ref="C482:C483"/>
    <mergeCell ref="A484:A485"/>
    <mergeCell ref="B484:B485"/>
    <mergeCell ref="C484:C485"/>
    <mergeCell ref="A486:A487"/>
    <mergeCell ref="B486:B487"/>
    <mergeCell ref="C486:C487"/>
    <mergeCell ref="A489:A490"/>
    <mergeCell ref="B489:B490"/>
    <mergeCell ref="C489:C490"/>
    <mergeCell ref="A491:A492"/>
    <mergeCell ref="B491:B492"/>
    <mergeCell ref="C491:C492"/>
    <mergeCell ref="A493:A494"/>
    <mergeCell ref="B493:B494"/>
    <mergeCell ref="C493:C494"/>
    <mergeCell ref="A495:A496"/>
    <mergeCell ref="B495:B496"/>
    <mergeCell ref="C495:C496"/>
    <mergeCell ref="A497:A498"/>
    <mergeCell ref="B497:B498"/>
    <mergeCell ref="C497:C498"/>
    <mergeCell ref="A499:A500"/>
    <mergeCell ref="B499:B500"/>
    <mergeCell ref="C499:C500"/>
    <mergeCell ref="A501:A502"/>
    <mergeCell ref="B501:B502"/>
    <mergeCell ref="C501:C502"/>
    <mergeCell ref="A503:A504"/>
    <mergeCell ref="B503:B504"/>
    <mergeCell ref="C503:C504"/>
    <mergeCell ref="A505:A506"/>
    <mergeCell ref="B505:B506"/>
    <mergeCell ref="C505:C506"/>
    <mergeCell ref="A507:A508"/>
    <mergeCell ref="B507:B508"/>
    <mergeCell ref="C507:C508"/>
    <mergeCell ref="A509:A510"/>
    <mergeCell ref="B509:B510"/>
    <mergeCell ref="C509:C510"/>
    <mergeCell ref="A511:A512"/>
    <mergeCell ref="B511:B512"/>
    <mergeCell ref="C511:C512"/>
    <mergeCell ref="A515:A518"/>
    <mergeCell ref="B515:B518"/>
    <mergeCell ref="C515:C518"/>
    <mergeCell ref="A519:A522"/>
    <mergeCell ref="B519:B522"/>
    <mergeCell ref="C519:C522"/>
    <mergeCell ref="A523:A526"/>
    <mergeCell ref="B523:B526"/>
    <mergeCell ref="C523:C526"/>
    <mergeCell ref="A527:A528"/>
    <mergeCell ref="B527:B528"/>
    <mergeCell ref="C527:C528"/>
    <mergeCell ref="A557:A558"/>
    <mergeCell ref="B557:B558"/>
    <mergeCell ref="C557:C558"/>
    <mergeCell ref="A564:A565"/>
    <mergeCell ref="B564:B565"/>
    <mergeCell ref="C564:C565"/>
    <mergeCell ref="A566:A567"/>
    <mergeCell ref="B566:B567"/>
    <mergeCell ref="C566:C567"/>
    <mergeCell ref="A568:A569"/>
    <mergeCell ref="B568:B569"/>
    <mergeCell ref="C568:C569"/>
    <mergeCell ref="A570:A571"/>
    <mergeCell ref="B570:B571"/>
    <mergeCell ref="C570:C571"/>
    <mergeCell ref="A577:A578"/>
    <mergeCell ref="B577:B578"/>
    <mergeCell ref="C577:C578"/>
    <mergeCell ref="A582:A583"/>
    <mergeCell ref="B582:B583"/>
    <mergeCell ref="C582:C583"/>
    <mergeCell ref="A590:A591"/>
    <mergeCell ref="B590:B591"/>
    <mergeCell ref="C590:C591"/>
    <mergeCell ref="A592:A593"/>
    <mergeCell ref="B592:B593"/>
    <mergeCell ref="C592:C593"/>
    <mergeCell ref="A596:A598"/>
    <mergeCell ref="B596:B598"/>
    <mergeCell ref="C596:C598"/>
    <mergeCell ref="A602:A603"/>
    <mergeCell ref="B602:B603"/>
    <mergeCell ref="C602:C603"/>
    <mergeCell ref="A607:A608"/>
    <mergeCell ref="B607:B608"/>
    <mergeCell ref="C607:C608"/>
    <mergeCell ref="A609:A610"/>
    <mergeCell ref="B609:B610"/>
    <mergeCell ref="C609:C610"/>
    <mergeCell ref="A611:A612"/>
    <mergeCell ref="B611:B612"/>
    <mergeCell ref="C611:C612"/>
    <mergeCell ref="A613:A614"/>
    <mergeCell ref="B613:B614"/>
    <mergeCell ref="C613:C614"/>
    <mergeCell ref="A615:A616"/>
    <mergeCell ref="B615:B616"/>
    <mergeCell ref="C615:C616"/>
    <mergeCell ref="A617:A619"/>
    <mergeCell ref="B617:B619"/>
    <mergeCell ref="C617:C619"/>
    <mergeCell ref="A620:A622"/>
    <mergeCell ref="B620:B622"/>
    <mergeCell ref="C620:C622"/>
    <mergeCell ref="A623:A624"/>
    <mergeCell ref="B623:B624"/>
    <mergeCell ref="C623:C624"/>
    <mergeCell ref="A625:A626"/>
    <mergeCell ref="B625:B626"/>
    <mergeCell ref="C625:C626"/>
    <mergeCell ref="A627:A628"/>
    <mergeCell ref="B627:B628"/>
    <mergeCell ref="C627:C628"/>
    <mergeCell ref="A629:A630"/>
    <mergeCell ref="B629:B630"/>
    <mergeCell ref="C629:C630"/>
    <mergeCell ref="A631:A632"/>
    <mergeCell ref="B631:B632"/>
    <mergeCell ref="C631:C632"/>
    <mergeCell ref="A633:A634"/>
    <mergeCell ref="B633:B634"/>
    <mergeCell ref="C633:C634"/>
    <mergeCell ref="A635:A636"/>
    <mergeCell ref="B635:B636"/>
    <mergeCell ref="C635:C636"/>
    <mergeCell ref="A637:A638"/>
    <mergeCell ref="B637:B638"/>
    <mergeCell ref="C637:C638"/>
    <mergeCell ref="A646:A647"/>
    <mergeCell ref="B646:B647"/>
    <mergeCell ref="C646:C647"/>
    <mergeCell ref="A673:A674"/>
    <mergeCell ref="B673:B674"/>
    <mergeCell ref="C673:C674"/>
    <mergeCell ref="A675:A676"/>
    <mergeCell ref="B675:B676"/>
    <mergeCell ref="C675:C676"/>
    <mergeCell ref="A677:A678"/>
    <mergeCell ref="B677:B678"/>
    <mergeCell ref="C677:C678"/>
    <mergeCell ref="A679:A680"/>
    <mergeCell ref="B679:B680"/>
    <mergeCell ref="C679:C680"/>
    <mergeCell ref="A681:A682"/>
    <mergeCell ref="B681:B682"/>
    <mergeCell ref="C681:C682"/>
    <mergeCell ref="A683:A684"/>
    <mergeCell ref="B683:B684"/>
    <mergeCell ref="C683:C684"/>
    <mergeCell ref="A685:A686"/>
    <mergeCell ref="B685:B686"/>
    <mergeCell ref="C685:C686"/>
    <mergeCell ref="A687:A688"/>
    <mergeCell ref="B687:B688"/>
    <mergeCell ref="C687:C688"/>
    <mergeCell ref="A689:A690"/>
    <mergeCell ref="B689:B690"/>
    <mergeCell ref="C689:C690"/>
    <mergeCell ref="A691:A692"/>
    <mergeCell ref="B691:B692"/>
    <mergeCell ref="C691:C692"/>
    <mergeCell ref="A693:A694"/>
    <mergeCell ref="B693:B694"/>
    <mergeCell ref="C693:C694"/>
    <mergeCell ref="A695:A696"/>
    <mergeCell ref="B695:B696"/>
    <mergeCell ref="C695:C696"/>
    <mergeCell ref="A697:A698"/>
    <mergeCell ref="B697:B698"/>
    <mergeCell ref="C697:C698"/>
    <mergeCell ref="A699:A700"/>
    <mergeCell ref="B699:B700"/>
    <mergeCell ref="C699:C700"/>
    <mergeCell ref="A707:A708"/>
    <mergeCell ref="B707:B708"/>
    <mergeCell ref="C707:C708"/>
    <mergeCell ref="A717:A718"/>
    <mergeCell ref="B717:B718"/>
    <mergeCell ref="C717:C718"/>
    <mergeCell ref="A719:A720"/>
    <mergeCell ref="B719:B720"/>
    <mergeCell ref="C719:C720"/>
    <mergeCell ref="A721:A722"/>
    <mergeCell ref="B721:B722"/>
    <mergeCell ref="C721:C722"/>
    <mergeCell ref="A729:A730"/>
    <mergeCell ref="B729:B730"/>
    <mergeCell ref="C729:C730"/>
    <mergeCell ref="A744:A745"/>
    <mergeCell ref="B744:B745"/>
    <mergeCell ref="C744:C745"/>
    <mergeCell ref="A747:A748"/>
    <mergeCell ref="B747:B748"/>
    <mergeCell ref="C747:C748"/>
    <mergeCell ref="A749:A750"/>
    <mergeCell ref="B749:B750"/>
    <mergeCell ref="C749:C750"/>
    <mergeCell ref="A751:A752"/>
    <mergeCell ref="B751:B752"/>
    <mergeCell ref="C751:C752"/>
    <mergeCell ref="A772:A773"/>
    <mergeCell ref="B772:B773"/>
    <mergeCell ref="C772:C773"/>
    <mergeCell ref="A775:A777"/>
    <mergeCell ref="B775:B777"/>
    <mergeCell ref="C775:C777"/>
    <mergeCell ref="A778:A779"/>
    <mergeCell ref="B778:B779"/>
    <mergeCell ref="C778:C779"/>
    <mergeCell ref="A781:A782"/>
    <mergeCell ref="B781:B782"/>
    <mergeCell ref="C781:C782"/>
    <mergeCell ref="A783:A784"/>
    <mergeCell ref="B783:B784"/>
    <mergeCell ref="C783:C784"/>
    <mergeCell ref="A795:A797"/>
    <mergeCell ref="B795:B797"/>
    <mergeCell ref="C795:C797"/>
    <mergeCell ref="A798:A800"/>
    <mergeCell ref="B798:B800"/>
    <mergeCell ref="C798:C800"/>
    <mergeCell ref="A801:A803"/>
    <mergeCell ref="B801:B803"/>
    <mergeCell ref="C801:C803"/>
    <mergeCell ref="A804:A806"/>
    <mergeCell ref="B804:B806"/>
    <mergeCell ref="C804:C806"/>
    <mergeCell ref="A807:A809"/>
    <mergeCell ref="B807:B809"/>
    <mergeCell ref="C807:C809"/>
    <mergeCell ref="A810:A811"/>
    <mergeCell ref="B810:B811"/>
    <mergeCell ref="C810:C811"/>
    <mergeCell ref="A812:A813"/>
    <mergeCell ref="B812:B813"/>
    <mergeCell ref="C812:C813"/>
    <mergeCell ref="A814:A815"/>
    <mergeCell ref="B814:B815"/>
    <mergeCell ref="C814:C815"/>
    <mergeCell ref="A816:A817"/>
    <mergeCell ref="B816:B817"/>
    <mergeCell ref="C816:C817"/>
    <mergeCell ref="A818:A819"/>
    <mergeCell ref="B818:B819"/>
    <mergeCell ref="C818:C819"/>
    <mergeCell ref="A820:A821"/>
    <mergeCell ref="B820:B821"/>
    <mergeCell ref="C820:C821"/>
    <mergeCell ref="A822:A823"/>
    <mergeCell ref="B822:B823"/>
    <mergeCell ref="C822:C823"/>
    <mergeCell ref="A824:A825"/>
    <mergeCell ref="B824:B825"/>
    <mergeCell ref="C824:C825"/>
    <mergeCell ref="A826:A827"/>
    <mergeCell ref="B826:B827"/>
    <mergeCell ref="C826:C827"/>
    <mergeCell ref="A828:A829"/>
    <mergeCell ref="B828:B829"/>
    <mergeCell ref="C828:C829"/>
    <mergeCell ref="A830:A831"/>
    <mergeCell ref="B830:B831"/>
    <mergeCell ref="C830:C831"/>
    <mergeCell ref="A832:A833"/>
    <mergeCell ref="B832:B833"/>
    <mergeCell ref="C832:C833"/>
    <mergeCell ref="A834:A835"/>
    <mergeCell ref="B834:B835"/>
    <mergeCell ref="C834:C835"/>
    <mergeCell ref="A838:A840"/>
    <mergeCell ref="B838:B840"/>
    <mergeCell ref="C838:C840"/>
    <mergeCell ref="A846:A848"/>
    <mergeCell ref="B846:B848"/>
    <mergeCell ref="C846:C848"/>
    <mergeCell ref="A863:A865"/>
    <mergeCell ref="B863:B865"/>
    <mergeCell ref="C863:C865"/>
    <mergeCell ref="A873:A875"/>
    <mergeCell ref="B873:B875"/>
    <mergeCell ref="C873:C875"/>
    <mergeCell ref="A885:A887"/>
    <mergeCell ref="B885:B887"/>
    <mergeCell ref="C885:C887"/>
    <mergeCell ref="A896:A898"/>
    <mergeCell ref="B896:B898"/>
    <mergeCell ref="C896:C898"/>
    <mergeCell ref="A900:A902"/>
    <mergeCell ref="B900:B902"/>
    <mergeCell ref="C900:C902"/>
    <mergeCell ref="A911:A912"/>
    <mergeCell ref="B911:B912"/>
    <mergeCell ref="C911:C912"/>
    <mergeCell ref="A919:A921"/>
    <mergeCell ref="B919:B921"/>
    <mergeCell ref="C919:C921"/>
    <mergeCell ref="A923:A925"/>
    <mergeCell ref="B923:B925"/>
    <mergeCell ref="C923:C925"/>
    <mergeCell ref="A938:A940"/>
    <mergeCell ref="B938:B940"/>
    <mergeCell ref="C938:C940"/>
    <mergeCell ref="A944:A945"/>
    <mergeCell ref="B944:B945"/>
    <mergeCell ref="C944:C945"/>
    <mergeCell ref="A948:A950"/>
    <mergeCell ref="B948:B950"/>
    <mergeCell ref="C948:C950"/>
    <mergeCell ref="A951:A953"/>
    <mergeCell ref="B951:B953"/>
    <mergeCell ref="C951:C953"/>
    <mergeCell ref="A958:A959"/>
    <mergeCell ref="B958:B959"/>
    <mergeCell ref="C958:C959"/>
    <mergeCell ref="A960:A961"/>
    <mergeCell ref="B960:B961"/>
    <mergeCell ref="C960:C961"/>
    <mergeCell ref="A962:A963"/>
    <mergeCell ref="B962:B963"/>
    <mergeCell ref="C962:C963"/>
    <mergeCell ref="A964:A967"/>
    <mergeCell ref="B964:B967"/>
    <mergeCell ref="C964:C967"/>
    <mergeCell ref="A971:A974"/>
    <mergeCell ref="B971:B974"/>
    <mergeCell ref="C971:C974"/>
    <mergeCell ref="A975:A978"/>
    <mergeCell ref="B975:B978"/>
    <mergeCell ref="C975:C978"/>
    <mergeCell ref="A982:A983"/>
    <mergeCell ref="B982:B983"/>
    <mergeCell ref="C982:C983"/>
    <mergeCell ref="A984:A987"/>
    <mergeCell ref="B984:B987"/>
    <mergeCell ref="C984:C987"/>
    <mergeCell ref="A988:A991"/>
    <mergeCell ref="B988:B991"/>
    <mergeCell ref="C988:C991"/>
    <mergeCell ref="A992:A995"/>
    <mergeCell ref="B992:B995"/>
    <mergeCell ref="C992:C995"/>
    <mergeCell ref="A1000:A1001"/>
    <mergeCell ref="B1000:B1001"/>
    <mergeCell ref="C1000:C1001"/>
    <mergeCell ref="A1002:A1003"/>
    <mergeCell ref="B1002:B1003"/>
    <mergeCell ref="C1002:C1003"/>
    <mergeCell ref="A1004:A1007"/>
    <mergeCell ref="B1004:B1007"/>
    <mergeCell ref="C1004:C1007"/>
    <mergeCell ref="A1008:A1011"/>
    <mergeCell ref="B1008:B1011"/>
    <mergeCell ref="C1008:C1011"/>
    <mergeCell ref="A1012:A1015"/>
    <mergeCell ref="B1012:B1015"/>
    <mergeCell ref="C1012:C1015"/>
    <mergeCell ref="A1021:A1022"/>
    <mergeCell ref="B1021:B1022"/>
    <mergeCell ref="C1021:C1022"/>
    <mergeCell ref="A1023:A1024"/>
    <mergeCell ref="B1023:B1024"/>
    <mergeCell ref="C1023:C1024"/>
    <mergeCell ref="A1025:A1026"/>
    <mergeCell ref="B1025:B1026"/>
    <mergeCell ref="C1025:C1026"/>
    <mergeCell ref="A1027:A1028"/>
    <mergeCell ref="B1027:B1028"/>
    <mergeCell ref="C1027:C1028"/>
    <mergeCell ref="A1029:A1030"/>
    <mergeCell ref="B1029:B1030"/>
    <mergeCell ref="C1029:C1030"/>
    <mergeCell ref="A1036:A1037"/>
    <mergeCell ref="B1036:B1037"/>
    <mergeCell ref="C1036:C1037"/>
    <mergeCell ref="A1038:A1039"/>
    <mergeCell ref="B1038:B1039"/>
    <mergeCell ref="C1038:C1039"/>
    <mergeCell ref="A1041:A1044"/>
    <mergeCell ref="B1041:B1044"/>
    <mergeCell ref="C1041:C1044"/>
    <mergeCell ref="A1045:A1048"/>
    <mergeCell ref="B1045:B1048"/>
    <mergeCell ref="C1045:C1048"/>
    <mergeCell ref="A1049:A1052"/>
    <mergeCell ref="B1049:B1052"/>
    <mergeCell ref="C1049:C1052"/>
    <mergeCell ref="A1062:A1065"/>
    <mergeCell ref="B1062:B1065"/>
    <mergeCell ref="C1062:C1065"/>
    <mergeCell ref="A1066:A1069"/>
    <mergeCell ref="B1066:B1069"/>
    <mergeCell ref="C1066:C1069"/>
    <mergeCell ref="A1070:A1073"/>
    <mergeCell ref="B1070:B1073"/>
    <mergeCell ref="C1070:C1073"/>
    <mergeCell ref="A1074:A1076"/>
    <mergeCell ref="B1074:B1076"/>
    <mergeCell ref="C1074:C1076"/>
    <mergeCell ref="A1077:A1079"/>
    <mergeCell ref="B1077:B1079"/>
    <mergeCell ref="C1077:C1079"/>
    <mergeCell ref="A1080:A1082"/>
    <mergeCell ref="B1080:B1082"/>
    <mergeCell ref="C1080:C1082"/>
    <mergeCell ref="A1087:A1088"/>
    <mergeCell ref="B1087:B1088"/>
    <mergeCell ref="C1087:C1088"/>
    <mergeCell ref="A1089:A1090"/>
    <mergeCell ref="B1089:B1090"/>
    <mergeCell ref="C1089:C1090"/>
    <mergeCell ref="A1091:A1094"/>
    <mergeCell ref="B1091:B1094"/>
    <mergeCell ref="C1091:C1094"/>
    <mergeCell ref="A1095:A1098"/>
    <mergeCell ref="B1095:B1098"/>
    <mergeCell ref="C1095:C1098"/>
    <mergeCell ref="A1099:A1102"/>
    <mergeCell ref="B1099:B1102"/>
    <mergeCell ref="C1099:C1102"/>
    <mergeCell ref="A1104:A1106"/>
    <mergeCell ref="B1104:B1106"/>
    <mergeCell ref="C1104:C1106"/>
    <mergeCell ref="A1121:A1122"/>
    <mergeCell ref="B1121:B1122"/>
    <mergeCell ref="C1121:C1122"/>
    <mergeCell ref="A1126:A1129"/>
    <mergeCell ref="B1126:B1129"/>
    <mergeCell ref="C1126:C1129"/>
    <mergeCell ref="A1130:A1133"/>
    <mergeCell ref="B1130:B1133"/>
    <mergeCell ref="C1130:C1133"/>
    <mergeCell ref="A1134:A1137"/>
    <mergeCell ref="B1134:B1137"/>
    <mergeCell ref="C1134:C1137"/>
    <mergeCell ref="A1142:A1143"/>
    <mergeCell ref="B1142:B1143"/>
    <mergeCell ref="C1142:C1143"/>
    <mergeCell ref="A1144:A1145"/>
    <mergeCell ref="B1144:B1145"/>
    <mergeCell ref="C1144:C1145"/>
    <mergeCell ref="A1146:A1147"/>
    <mergeCell ref="B1146:B1147"/>
    <mergeCell ref="C1146:C1147"/>
    <mergeCell ref="A1148:A1151"/>
    <mergeCell ref="B1148:B1151"/>
    <mergeCell ref="C1148:C1151"/>
    <mergeCell ref="A1152:A1155"/>
    <mergeCell ref="B1152:B1155"/>
    <mergeCell ref="C1152:C1155"/>
    <mergeCell ref="A1156:A1159"/>
    <mergeCell ref="B1156:B1159"/>
    <mergeCell ref="C1156:C1159"/>
    <mergeCell ref="A1165:A1167"/>
    <mergeCell ref="B1165:B1167"/>
    <mergeCell ref="C1165:C1167"/>
    <mergeCell ref="A1174:A1177"/>
    <mergeCell ref="B1174:B1177"/>
    <mergeCell ref="C1174:C1177"/>
    <mergeCell ref="A1178:A1181"/>
    <mergeCell ref="B1178:B1181"/>
    <mergeCell ref="C1178:C1181"/>
    <mergeCell ref="A1182:A1185"/>
    <mergeCell ref="B1182:B1185"/>
    <mergeCell ref="C1182:C1185"/>
    <mergeCell ref="A1186:A1188"/>
    <mergeCell ref="B1186:B1188"/>
    <mergeCell ref="C1186:C1188"/>
    <mergeCell ref="A1199:A1202"/>
    <mergeCell ref="B1199:B1202"/>
    <mergeCell ref="C1199:C1202"/>
    <mergeCell ref="A1203:A1206"/>
    <mergeCell ref="B1203:B1206"/>
    <mergeCell ref="C1203:C1206"/>
    <mergeCell ref="A1207:A1210"/>
    <mergeCell ref="B1207:B1210"/>
    <mergeCell ref="C1207:C1210"/>
    <mergeCell ref="A1215:A1217"/>
    <mergeCell ref="B1215:B1217"/>
    <mergeCell ref="C1215:C1217"/>
    <mergeCell ref="A1225:A1227"/>
    <mergeCell ref="B1225:B1227"/>
    <mergeCell ref="C1225:C1227"/>
    <mergeCell ref="A1229:A1231"/>
    <mergeCell ref="B1229:B1231"/>
    <mergeCell ref="C1229:C1231"/>
    <mergeCell ref="A1260:A1262"/>
    <mergeCell ref="B1260:B1262"/>
    <mergeCell ref="C1260:C1262"/>
    <mergeCell ref="A1263:A1265"/>
    <mergeCell ref="B1263:B1265"/>
    <mergeCell ref="C1263:C1265"/>
    <mergeCell ref="A1266:A1268"/>
    <mergeCell ref="B1266:B1268"/>
    <mergeCell ref="C1266:C1268"/>
    <mergeCell ref="A1269:A1271"/>
    <mergeCell ref="B1269:B1271"/>
    <mergeCell ref="C1269:C1271"/>
    <mergeCell ref="A1272:A1274"/>
    <mergeCell ref="B1272:B1274"/>
    <mergeCell ref="C1272:C1274"/>
    <mergeCell ref="A1275:A1277"/>
    <mergeCell ref="B1275:B1277"/>
    <mergeCell ref="C1275:C1277"/>
    <mergeCell ref="A1278:A1280"/>
    <mergeCell ref="B1278:B1280"/>
    <mergeCell ref="C1278:C1280"/>
    <mergeCell ref="A1281:A1283"/>
    <mergeCell ref="B1281:B1283"/>
    <mergeCell ref="C1281:C1283"/>
    <mergeCell ref="A1284:A1286"/>
    <mergeCell ref="B1284:B1286"/>
    <mergeCell ref="C1284:C1286"/>
    <mergeCell ref="A1287:A1289"/>
    <mergeCell ref="B1287:B1289"/>
    <mergeCell ref="C1287:C1289"/>
    <mergeCell ref="A1290:A1292"/>
    <mergeCell ref="B1290:B1292"/>
    <mergeCell ref="C1290:C1292"/>
    <mergeCell ref="A1293:A1295"/>
    <mergeCell ref="B1293:B1295"/>
    <mergeCell ref="C1293:C1295"/>
    <mergeCell ref="A1296:A1298"/>
    <mergeCell ref="B1296:B1298"/>
    <mergeCell ref="C1296:C1298"/>
    <mergeCell ref="A1299:A1301"/>
    <mergeCell ref="B1299:B1301"/>
    <mergeCell ref="C1299:C1301"/>
    <mergeCell ref="A1302:A1304"/>
    <mergeCell ref="B1302:B1304"/>
    <mergeCell ref="C1302:C1304"/>
    <mergeCell ref="A1305:A1307"/>
    <mergeCell ref="B1305:B1307"/>
    <mergeCell ref="C1305:C1307"/>
    <mergeCell ref="A1308:A1310"/>
    <mergeCell ref="B1308:B1310"/>
    <mergeCell ref="C1308:C1310"/>
    <mergeCell ref="A1311:A1313"/>
    <mergeCell ref="B1311:B1313"/>
    <mergeCell ref="C1311:C1313"/>
    <mergeCell ref="A1314:A1316"/>
    <mergeCell ref="B1314:B1316"/>
    <mergeCell ref="C1314:C1316"/>
    <mergeCell ref="A1317:A1319"/>
    <mergeCell ref="B1317:B1319"/>
    <mergeCell ref="C1317:C1319"/>
    <mergeCell ref="A1320:A1322"/>
    <mergeCell ref="B1320:B1322"/>
    <mergeCell ref="C1320:C1322"/>
    <mergeCell ref="A1323:A1325"/>
    <mergeCell ref="B1323:B1325"/>
    <mergeCell ref="C1323:C1325"/>
    <mergeCell ref="A1326:A1327"/>
    <mergeCell ref="B1326:B1327"/>
    <mergeCell ref="C1326:C1327"/>
    <mergeCell ref="A1328:A1329"/>
    <mergeCell ref="B1328:B1329"/>
    <mergeCell ref="C1328:C1329"/>
    <mergeCell ref="A1330:A1331"/>
    <mergeCell ref="B1330:B1331"/>
    <mergeCell ref="C1330:C1331"/>
    <mergeCell ref="A1332:A1333"/>
    <mergeCell ref="B1332:B1333"/>
    <mergeCell ref="C1332:C1333"/>
    <mergeCell ref="A1334:A1336"/>
    <mergeCell ref="B1334:B1336"/>
    <mergeCell ref="C1334:C1336"/>
    <mergeCell ref="A1337:A1339"/>
    <mergeCell ref="B1337:B1339"/>
    <mergeCell ref="C1337:C1339"/>
    <mergeCell ref="A1340:A1342"/>
    <mergeCell ref="B1340:B1342"/>
    <mergeCell ref="C1340:C1342"/>
    <mergeCell ref="A1361:A1363"/>
    <mergeCell ref="B1361:B1363"/>
    <mergeCell ref="C1361:C1363"/>
    <mergeCell ref="A1343:A1345"/>
    <mergeCell ref="B1343:B1345"/>
    <mergeCell ref="C1343:C1345"/>
    <mergeCell ref="A1346:A1348"/>
    <mergeCell ref="B1346:B1348"/>
    <mergeCell ref="C1346:C1348"/>
    <mergeCell ref="A1349:A1351"/>
    <mergeCell ref="B1349:B1351"/>
    <mergeCell ref="C1349:C1351"/>
    <mergeCell ref="A1352:A1354"/>
    <mergeCell ref="B1352:B1354"/>
    <mergeCell ref="C1352:C1354"/>
    <mergeCell ref="A1355:A1357"/>
    <mergeCell ref="B1355:B1357"/>
    <mergeCell ref="C1355:C1357"/>
    <mergeCell ref="A1358:A1360"/>
    <mergeCell ref="B1358:B1360"/>
    <mergeCell ref="C1358:C1360"/>
  </mergeCells>
  <conditionalFormatting sqref="B22:B24">
    <cfRule type="cellIs" dxfId="170" priority="285" stopIfTrue="1" operator="equal">
      <formula>0</formula>
    </cfRule>
  </conditionalFormatting>
  <conditionalFormatting sqref="B27:B29">
    <cfRule type="cellIs" dxfId="169" priority="284" stopIfTrue="1" operator="equal">
      <formula>0</formula>
    </cfRule>
  </conditionalFormatting>
  <conditionalFormatting sqref="B32">
    <cfRule type="cellIs" dxfId="168" priority="283" stopIfTrue="1" operator="equal">
      <formula>0</formula>
    </cfRule>
  </conditionalFormatting>
  <conditionalFormatting sqref="B35">
    <cfRule type="cellIs" dxfId="167" priority="282" stopIfTrue="1" operator="equal">
      <formula>0</formula>
    </cfRule>
  </conditionalFormatting>
  <conditionalFormatting sqref="B38">
    <cfRule type="cellIs" dxfId="166" priority="281" stopIfTrue="1" operator="equal">
      <formula>0</formula>
    </cfRule>
  </conditionalFormatting>
  <conditionalFormatting sqref="B41">
    <cfRule type="cellIs" dxfId="165" priority="280" stopIfTrue="1" operator="equal">
      <formula>0</formula>
    </cfRule>
  </conditionalFormatting>
  <conditionalFormatting sqref="B44">
    <cfRule type="cellIs" dxfId="164" priority="279" stopIfTrue="1" operator="equal">
      <formula>0</formula>
    </cfRule>
  </conditionalFormatting>
  <conditionalFormatting sqref="B47">
    <cfRule type="cellIs" dxfId="163" priority="278" stopIfTrue="1" operator="equal">
      <formula>0</formula>
    </cfRule>
  </conditionalFormatting>
  <conditionalFormatting sqref="B50">
    <cfRule type="cellIs" dxfId="162" priority="15" stopIfTrue="1" operator="equal">
      <formula>0</formula>
    </cfRule>
  </conditionalFormatting>
  <conditionalFormatting sqref="B66 B71 B92 B101:B104 B163 B183:B184 B194:B195 B235:B236 B250:B251 B266:B267 B367:B368 B639:B642 B645 B648:B649 B662:B663 B701:B702 B704 B849 B888:B889 B903:B905 B926:B928 B948:B949 B951:B952 B954:B956 B969:B970 B996:B998 B1019 B1029 B1031:B1033 B1053:B1054 B1057:B1061 B1083:B1085 B1107:B1118 B1138:B1140 B1168:B1173 B1189:B1195 B1237 B1250:B1255">
    <cfRule type="cellIs" dxfId="161" priority="295" stopIfTrue="1" operator="equal">
      <formula>0</formula>
    </cfRule>
  </conditionalFormatting>
  <conditionalFormatting sqref="B75:B77">
    <cfRule type="cellIs" dxfId="160" priority="277" stopIfTrue="1" operator="equal">
      <formula>0</formula>
    </cfRule>
  </conditionalFormatting>
  <conditionalFormatting sqref="B86">
    <cfRule type="cellIs" dxfId="159" priority="276" stopIfTrue="1" operator="equal">
      <formula>0</formula>
    </cfRule>
  </conditionalFormatting>
  <conditionalFormatting sqref="B89">
    <cfRule type="cellIs" dxfId="158" priority="275" stopIfTrue="1" operator="equal">
      <formula>0</formula>
    </cfRule>
  </conditionalFormatting>
  <conditionalFormatting sqref="B95">
    <cfRule type="cellIs" dxfId="157" priority="274" stopIfTrue="1" operator="equal">
      <formula>0</formula>
    </cfRule>
  </conditionalFormatting>
  <conditionalFormatting sqref="B98">
    <cfRule type="cellIs" dxfId="156" priority="14" stopIfTrue="1" operator="equal">
      <formula>0</formula>
    </cfRule>
  </conditionalFormatting>
  <conditionalFormatting sqref="B107">
    <cfRule type="cellIs" dxfId="155" priority="273" stopIfTrue="1" operator="equal">
      <formula>0</formula>
    </cfRule>
  </conditionalFormatting>
  <conditionalFormatting sqref="B110">
    <cfRule type="cellIs" dxfId="154" priority="221" stopIfTrue="1" operator="equal">
      <formula>0</formula>
    </cfRule>
  </conditionalFormatting>
  <conditionalFormatting sqref="B113">
    <cfRule type="cellIs" dxfId="153" priority="220" stopIfTrue="1" operator="equal">
      <formula>0</formula>
    </cfRule>
  </conditionalFormatting>
  <conditionalFormatting sqref="B132 B191 B342 B529 B1017 B1221">
    <cfRule type="cellIs" dxfId="152" priority="293" stopIfTrue="1" operator="equal">
      <formula>0</formula>
    </cfRule>
  </conditionalFormatting>
  <conditionalFormatting sqref="B159:B160">
    <cfRule type="cellIs" dxfId="151" priority="219" stopIfTrue="1" operator="equal">
      <formula>0</formula>
    </cfRule>
  </conditionalFormatting>
  <conditionalFormatting sqref="B208:B211">
    <cfRule type="cellIs" dxfId="150" priority="12" stopIfTrue="1" operator="equal">
      <formula>0</formula>
    </cfRule>
  </conditionalFormatting>
  <conditionalFormatting sqref="B216:B223">
    <cfRule type="cellIs" dxfId="149" priority="11" stopIfTrue="1" operator="equal">
      <formula>0</formula>
    </cfRule>
  </conditionalFormatting>
  <conditionalFormatting sqref="B228">
    <cfRule type="cellIs" dxfId="148" priority="272" stopIfTrue="1" operator="equal">
      <formula>0</formula>
    </cfRule>
  </conditionalFormatting>
  <conditionalFormatting sqref="B231:B232">
    <cfRule type="cellIs" dxfId="147" priority="271" stopIfTrue="1" operator="equal">
      <formula>0</formula>
    </cfRule>
  </conditionalFormatting>
  <conditionalFormatting sqref="B244">
    <cfRule type="cellIs" dxfId="146" priority="270" stopIfTrue="1" operator="equal">
      <formula>0</formula>
    </cfRule>
  </conditionalFormatting>
  <conditionalFormatting sqref="B247">
    <cfRule type="cellIs" dxfId="145" priority="269" stopIfTrue="1" operator="equal">
      <formula>0</formula>
    </cfRule>
  </conditionalFormatting>
  <conditionalFormatting sqref="B272">
    <cfRule type="cellIs" dxfId="144" priority="138" stopIfTrue="1" operator="equal">
      <formula>0</formula>
    </cfRule>
  </conditionalFormatting>
  <conditionalFormatting sqref="B277">
    <cfRule type="cellIs" dxfId="143" priority="214" stopIfTrue="1" operator="equal">
      <formula>0</formula>
    </cfRule>
  </conditionalFormatting>
  <conditionalFormatting sqref="B280">
    <cfRule type="cellIs" dxfId="142" priority="213" stopIfTrue="1" operator="equal">
      <formula>0</formula>
    </cfRule>
  </conditionalFormatting>
  <conditionalFormatting sqref="B284">
    <cfRule type="cellIs" dxfId="141" priority="210" stopIfTrue="1" operator="equal">
      <formula>0</formula>
    </cfRule>
  </conditionalFormatting>
  <conditionalFormatting sqref="B286">
    <cfRule type="cellIs" dxfId="140" priority="208" stopIfTrue="1" operator="equal">
      <formula>0</formula>
    </cfRule>
  </conditionalFormatting>
  <conditionalFormatting sqref="B288">
    <cfRule type="cellIs" dxfId="139" priority="206" stopIfTrue="1" operator="equal">
      <formula>0</formula>
    </cfRule>
  </conditionalFormatting>
  <conditionalFormatting sqref="B290">
    <cfRule type="cellIs" dxfId="138" priority="204" stopIfTrue="1" operator="equal">
      <formula>0</formula>
    </cfRule>
  </conditionalFormatting>
  <conditionalFormatting sqref="B292:B293">
    <cfRule type="cellIs" dxfId="137" priority="200" stopIfTrue="1" operator="equal">
      <formula>0</formula>
    </cfRule>
  </conditionalFormatting>
  <conditionalFormatting sqref="B295">
    <cfRule type="cellIs" dxfId="136" priority="198" stopIfTrue="1" operator="equal">
      <formula>0</formula>
    </cfRule>
  </conditionalFormatting>
  <conditionalFormatting sqref="B297">
    <cfRule type="cellIs" dxfId="135" priority="196" stopIfTrue="1" operator="equal">
      <formula>0</formula>
    </cfRule>
  </conditionalFormatting>
  <conditionalFormatting sqref="B299">
    <cfRule type="cellIs" dxfId="134" priority="194" stopIfTrue="1" operator="equal">
      <formula>0</formula>
    </cfRule>
  </conditionalFormatting>
  <conditionalFormatting sqref="B301">
    <cfRule type="cellIs" dxfId="133" priority="192" stopIfTrue="1" operator="equal">
      <formula>0</formula>
    </cfRule>
  </conditionalFormatting>
  <conditionalFormatting sqref="B303">
    <cfRule type="cellIs" dxfId="132" priority="190" stopIfTrue="1" operator="equal">
      <formula>0</formula>
    </cfRule>
  </conditionalFormatting>
  <conditionalFormatting sqref="B305">
    <cfRule type="cellIs" dxfId="131" priority="188" stopIfTrue="1" operator="equal">
      <formula>0</formula>
    </cfRule>
  </conditionalFormatting>
  <conditionalFormatting sqref="B307">
    <cfRule type="cellIs" dxfId="130" priority="186" stopIfTrue="1" operator="equal">
      <formula>0</formula>
    </cfRule>
  </conditionalFormatting>
  <conditionalFormatting sqref="B309">
    <cfRule type="cellIs" dxfId="129" priority="184" stopIfTrue="1" operator="equal">
      <formula>0</formula>
    </cfRule>
  </conditionalFormatting>
  <conditionalFormatting sqref="B311">
    <cfRule type="cellIs" dxfId="128" priority="182" stopIfTrue="1" operator="equal">
      <formula>0</formula>
    </cfRule>
  </conditionalFormatting>
  <conditionalFormatting sqref="B313">
    <cfRule type="cellIs" dxfId="127" priority="180" stopIfTrue="1" operator="equal">
      <formula>0</formula>
    </cfRule>
  </conditionalFormatting>
  <conditionalFormatting sqref="B315">
    <cfRule type="cellIs" dxfId="126" priority="178" stopIfTrue="1" operator="equal">
      <formula>0</formula>
    </cfRule>
  </conditionalFormatting>
  <conditionalFormatting sqref="B317">
    <cfRule type="cellIs" dxfId="125" priority="176" stopIfTrue="1" operator="equal">
      <formula>0</formula>
    </cfRule>
  </conditionalFormatting>
  <conditionalFormatting sqref="B319">
    <cfRule type="cellIs" dxfId="124" priority="174" stopIfTrue="1" operator="equal">
      <formula>0</formula>
    </cfRule>
  </conditionalFormatting>
  <conditionalFormatting sqref="B321">
    <cfRule type="cellIs" dxfId="123" priority="172" stopIfTrue="1" operator="equal">
      <formula>0</formula>
    </cfRule>
  </conditionalFormatting>
  <conditionalFormatting sqref="B323">
    <cfRule type="cellIs" dxfId="122" priority="170" stopIfTrue="1" operator="equal">
      <formula>0</formula>
    </cfRule>
  </conditionalFormatting>
  <conditionalFormatting sqref="B326">
    <cfRule type="cellIs" dxfId="121" priority="154" stopIfTrue="1" operator="equal">
      <formula>0</formula>
    </cfRule>
  </conditionalFormatting>
  <conditionalFormatting sqref="B328">
    <cfRule type="cellIs" dxfId="120" priority="152" stopIfTrue="1" operator="equal">
      <formula>0</formula>
    </cfRule>
  </conditionalFormatting>
  <conditionalFormatting sqref="B330">
    <cfRule type="cellIs" dxfId="119" priority="150" stopIfTrue="1" operator="equal">
      <formula>0</formula>
    </cfRule>
  </conditionalFormatting>
  <conditionalFormatting sqref="B332">
    <cfRule type="cellIs" dxfId="118" priority="148" stopIfTrue="1" operator="equal">
      <formula>0</formula>
    </cfRule>
  </conditionalFormatting>
  <conditionalFormatting sqref="B334">
    <cfRule type="cellIs" dxfId="117" priority="146" stopIfTrue="1" operator="equal">
      <formula>0</formula>
    </cfRule>
  </conditionalFormatting>
  <conditionalFormatting sqref="B336">
    <cfRule type="cellIs" dxfId="116" priority="144" stopIfTrue="1" operator="equal">
      <formula>0</formula>
    </cfRule>
  </conditionalFormatting>
  <conditionalFormatting sqref="B338">
    <cfRule type="cellIs" dxfId="115" priority="142" stopIfTrue="1" operator="equal">
      <formula>0</formula>
    </cfRule>
  </conditionalFormatting>
  <conditionalFormatting sqref="B340">
    <cfRule type="cellIs" dxfId="114" priority="140" stopIfTrue="1" operator="equal">
      <formula>0</formula>
    </cfRule>
  </conditionalFormatting>
  <conditionalFormatting sqref="B349">
    <cfRule type="cellIs" dxfId="113" priority="9" stopIfTrue="1" operator="equal">
      <formula>0</formula>
    </cfRule>
  </conditionalFormatting>
  <conditionalFormatting sqref="B371 B373 B375 B377 B379 B381 B383 B385 B387 B389 B391 B393 B395 B397 B399 B401 B403 B405">
    <cfRule type="cellIs" dxfId="112" priority="136" stopIfTrue="1" operator="equal">
      <formula>0</formula>
    </cfRule>
  </conditionalFormatting>
  <conditionalFormatting sqref="B408 B410 B412 B414">
    <cfRule type="cellIs" dxfId="111" priority="93" stopIfTrue="1" operator="equal">
      <formula>0</formula>
    </cfRule>
  </conditionalFormatting>
  <conditionalFormatting sqref="B416 B418 B420 B422">
    <cfRule type="cellIs" dxfId="110" priority="88" stopIfTrue="1" operator="equal">
      <formula>0</formula>
    </cfRule>
  </conditionalFormatting>
  <conditionalFormatting sqref="B454">
    <cfRule type="cellIs" dxfId="109" priority="87" stopIfTrue="1" operator="equal">
      <formula>0</formula>
    </cfRule>
  </conditionalFormatting>
  <conditionalFormatting sqref="B461">
    <cfRule type="cellIs" dxfId="108" priority="86" stopIfTrue="1" operator="equal">
      <formula>0</formula>
    </cfRule>
  </conditionalFormatting>
  <conditionalFormatting sqref="B464">
    <cfRule type="cellIs" dxfId="107" priority="85" stopIfTrue="1" operator="equal">
      <formula>0</formula>
    </cfRule>
  </conditionalFormatting>
  <conditionalFormatting sqref="B467">
    <cfRule type="cellIs" dxfId="106" priority="84" stopIfTrue="1" operator="equal">
      <formula>0</formula>
    </cfRule>
  </conditionalFormatting>
  <conditionalFormatting sqref="B470">
    <cfRule type="cellIs" dxfId="105" priority="83" stopIfTrue="1" operator="equal">
      <formula>0</formula>
    </cfRule>
  </conditionalFormatting>
  <conditionalFormatting sqref="B473">
    <cfRule type="cellIs" dxfId="104" priority="82" stopIfTrue="1" operator="equal">
      <formula>0</formula>
    </cfRule>
  </conditionalFormatting>
  <conditionalFormatting sqref="B476">
    <cfRule type="cellIs" dxfId="103" priority="81" stopIfTrue="1" operator="equal">
      <formula>0</formula>
    </cfRule>
  </conditionalFormatting>
  <conditionalFormatting sqref="B479">
    <cfRule type="cellIs" dxfId="102" priority="80" stopIfTrue="1" operator="equal">
      <formula>0</formula>
    </cfRule>
  </conditionalFormatting>
  <conditionalFormatting sqref="B527">
    <cfRule type="cellIs" dxfId="101" priority="79" stopIfTrue="1" operator="equal">
      <formula>0</formula>
    </cfRule>
  </conditionalFormatting>
  <conditionalFormatting sqref="B540:B557">
    <cfRule type="cellIs" dxfId="100" priority="78" stopIfTrue="1" operator="equal">
      <formula>0</formula>
    </cfRule>
  </conditionalFormatting>
  <conditionalFormatting sqref="B559:B564">
    <cfRule type="cellIs" dxfId="99" priority="77" stopIfTrue="1" operator="equal">
      <formula>0</formula>
    </cfRule>
  </conditionalFormatting>
  <conditionalFormatting sqref="B566">
    <cfRule type="cellIs" dxfId="98" priority="76" stopIfTrue="1" operator="equal">
      <formula>0</formula>
    </cfRule>
  </conditionalFormatting>
  <conditionalFormatting sqref="B568">
    <cfRule type="cellIs" dxfId="97" priority="75" stopIfTrue="1" operator="equal">
      <formula>0</formula>
    </cfRule>
  </conditionalFormatting>
  <conditionalFormatting sqref="B570">
    <cfRule type="cellIs" dxfId="96" priority="74" stopIfTrue="1" operator="equal">
      <formula>0</formula>
    </cfRule>
  </conditionalFormatting>
  <conditionalFormatting sqref="B572:B577">
    <cfRule type="cellIs" dxfId="95" priority="267" stopIfTrue="1" operator="equal">
      <formula>0</formula>
    </cfRule>
  </conditionalFormatting>
  <conditionalFormatting sqref="B579:B582">
    <cfRule type="cellIs" dxfId="94" priority="266" stopIfTrue="1" operator="equal">
      <formula>0</formula>
    </cfRule>
  </conditionalFormatting>
  <conditionalFormatting sqref="B584:B590">
    <cfRule type="cellIs" dxfId="93" priority="265" stopIfTrue="1" operator="equal">
      <formula>0</formula>
    </cfRule>
  </conditionalFormatting>
  <conditionalFormatting sqref="B592">
    <cfRule type="cellIs" dxfId="92" priority="264" stopIfTrue="1" operator="equal">
      <formula>0</formula>
    </cfRule>
  </conditionalFormatting>
  <conditionalFormatting sqref="B594:B596">
    <cfRule type="cellIs" dxfId="91" priority="263" stopIfTrue="1" operator="equal">
      <formula>0</formula>
    </cfRule>
  </conditionalFormatting>
  <conditionalFormatting sqref="B599:B602">
    <cfRule type="cellIs" dxfId="90" priority="262" stopIfTrue="1" operator="equal">
      <formula>0</formula>
    </cfRule>
  </conditionalFormatting>
  <conditionalFormatting sqref="B604:B607">
    <cfRule type="cellIs" dxfId="89" priority="261" stopIfTrue="1" operator="equal">
      <formula>0</formula>
    </cfRule>
  </conditionalFormatting>
  <conditionalFormatting sqref="B609">
    <cfRule type="cellIs" dxfId="88" priority="260" stopIfTrue="1" operator="equal">
      <formula>0</formula>
    </cfRule>
  </conditionalFormatting>
  <conditionalFormatting sqref="B611">
    <cfRule type="cellIs" dxfId="87" priority="259" stopIfTrue="1" operator="equal">
      <formula>0</formula>
    </cfRule>
  </conditionalFormatting>
  <conditionalFormatting sqref="B613">
    <cfRule type="cellIs" dxfId="86" priority="258" stopIfTrue="1" operator="equal">
      <formula>0</formula>
    </cfRule>
  </conditionalFormatting>
  <conditionalFormatting sqref="B615">
    <cfRule type="cellIs" dxfId="85" priority="257" stopIfTrue="1" operator="equal">
      <formula>0</formula>
    </cfRule>
  </conditionalFormatting>
  <conditionalFormatting sqref="B617">
    <cfRule type="cellIs" dxfId="84" priority="248" stopIfTrue="1" operator="equal">
      <formula>0</formula>
    </cfRule>
  </conditionalFormatting>
  <conditionalFormatting sqref="B620">
    <cfRule type="cellIs" dxfId="83" priority="247" stopIfTrue="1" operator="equal">
      <formula>0</formula>
    </cfRule>
  </conditionalFormatting>
  <conditionalFormatting sqref="B623">
    <cfRule type="cellIs" dxfId="82" priority="256" stopIfTrue="1" operator="equal">
      <formula>0</formula>
    </cfRule>
  </conditionalFormatting>
  <conditionalFormatting sqref="B625">
    <cfRule type="cellIs" dxfId="81" priority="255" stopIfTrue="1" operator="equal">
      <formula>0</formula>
    </cfRule>
  </conditionalFormatting>
  <conditionalFormatting sqref="B627">
    <cfRule type="cellIs" dxfId="80" priority="254" stopIfTrue="1" operator="equal">
      <formula>0</formula>
    </cfRule>
  </conditionalFormatting>
  <conditionalFormatting sqref="B629">
    <cfRule type="cellIs" dxfId="79" priority="253" stopIfTrue="1" operator="equal">
      <formula>0</formula>
    </cfRule>
  </conditionalFormatting>
  <conditionalFormatting sqref="B631">
    <cfRule type="cellIs" dxfId="78" priority="252" stopIfTrue="1" operator="equal">
      <formula>0</formula>
    </cfRule>
  </conditionalFormatting>
  <conditionalFormatting sqref="B633">
    <cfRule type="cellIs" dxfId="77" priority="251" stopIfTrue="1" operator="equal">
      <formula>0</formula>
    </cfRule>
  </conditionalFormatting>
  <conditionalFormatting sqref="B635">
    <cfRule type="cellIs" dxfId="76" priority="250" stopIfTrue="1" operator="equal">
      <formula>0</formula>
    </cfRule>
  </conditionalFormatting>
  <conditionalFormatting sqref="B637">
    <cfRule type="cellIs" dxfId="75" priority="249" stopIfTrue="1" operator="equal">
      <formula>0</formula>
    </cfRule>
  </conditionalFormatting>
  <conditionalFormatting sqref="B670:B673">
    <cfRule type="cellIs" dxfId="74" priority="246" stopIfTrue="1" operator="equal">
      <formula>0</formula>
    </cfRule>
  </conditionalFormatting>
  <conditionalFormatting sqref="B675 B677 B681 B683 B685 B687 B689 B691 B693 B695 B697 B699">
    <cfRule type="cellIs" dxfId="73" priority="6" stopIfTrue="1" operator="equal">
      <formula>0</formula>
    </cfRule>
  </conditionalFormatting>
  <conditionalFormatting sqref="B679">
    <cfRule type="cellIs" dxfId="72" priority="5" stopIfTrue="1" operator="equal">
      <formula>0</formula>
    </cfRule>
  </conditionalFormatting>
  <conditionalFormatting sqref="B707">
    <cfRule type="cellIs" dxfId="71" priority="245" stopIfTrue="1" operator="equal">
      <formula>0</formula>
    </cfRule>
  </conditionalFormatting>
  <conditionalFormatting sqref="B709:B717">
    <cfRule type="cellIs" dxfId="70" priority="244" stopIfTrue="1" operator="equal">
      <formula>0</formula>
    </cfRule>
  </conditionalFormatting>
  <conditionalFormatting sqref="B719">
    <cfRule type="cellIs" dxfId="69" priority="243" stopIfTrue="1" operator="equal">
      <formula>0</formula>
    </cfRule>
  </conditionalFormatting>
  <conditionalFormatting sqref="B721">
    <cfRule type="cellIs" dxfId="68" priority="242" stopIfTrue="1" operator="equal">
      <formula>0</formula>
    </cfRule>
  </conditionalFormatting>
  <conditionalFormatting sqref="B723:B729">
    <cfRule type="cellIs" dxfId="67" priority="241" stopIfTrue="1" operator="equal">
      <formula>0</formula>
    </cfRule>
  </conditionalFormatting>
  <conditionalFormatting sqref="B731:B744">
    <cfRule type="cellIs" dxfId="66" priority="240" stopIfTrue="1" operator="equal">
      <formula>0</formula>
    </cfRule>
  </conditionalFormatting>
  <conditionalFormatting sqref="B746:B747">
    <cfRule type="cellIs" dxfId="65" priority="238" stopIfTrue="1" operator="equal">
      <formula>0</formula>
    </cfRule>
  </conditionalFormatting>
  <conditionalFormatting sqref="B749">
    <cfRule type="cellIs" dxfId="64" priority="237" stopIfTrue="1" operator="equal">
      <formula>0</formula>
    </cfRule>
  </conditionalFormatting>
  <conditionalFormatting sqref="B751">
    <cfRule type="cellIs" dxfId="63" priority="236" stopIfTrue="1" operator="equal">
      <formula>0</formula>
    </cfRule>
  </conditionalFormatting>
  <conditionalFormatting sqref="B753:B772">
    <cfRule type="cellIs" dxfId="62" priority="235" stopIfTrue="1" operator="equal">
      <formula>0</formula>
    </cfRule>
  </conditionalFormatting>
  <conditionalFormatting sqref="B775">
    <cfRule type="cellIs" dxfId="61" priority="234" stopIfTrue="1" operator="equal">
      <formula>0</formula>
    </cfRule>
  </conditionalFormatting>
  <conditionalFormatting sqref="B778">
    <cfRule type="cellIs" dxfId="60" priority="233" stopIfTrue="1" operator="equal">
      <formula>0</formula>
    </cfRule>
  </conditionalFormatting>
  <conditionalFormatting sqref="B780:B781">
    <cfRule type="cellIs" dxfId="59" priority="232" stopIfTrue="1" operator="equal">
      <formula>0</formula>
    </cfRule>
  </conditionalFormatting>
  <conditionalFormatting sqref="B783">
    <cfRule type="cellIs" dxfId="58" priority="231" stopIfTrue="1" operator="equal">
      <formula>0</formula>
    </cfRule>
  </conditionalFormatting>
  <conditionalFormatting sqref="B785:B795">
    <cfRule type="cellIs" dxfId="57" priority="230" stopIfTrue="1" operator="equal">
      <formula>0</formula>
    </cfRule>
  </conditionalFormatting>
  <conditionalFormatting sqref="B798">
    <cfRule type="cellIs" dxfId="56" priority="229" stopIfTrue="1" operator="equal">
      <formula>0</formula>
    </cfRule>
  </conditionalFormatting>
  <conditionalFormatting sqref="B801">
    <cfRule type="cellIs" dxfId="55" priority="59" stopIfTrue="1" operator="equal">
      <formula>0</formula>
    </cfRule>
  </conditionalFormatting>
  <conditionalFormatting sqref="B804">
    <cfRule type="cellIs" dxfId="54" priority="58" stopIfTrue="1" operator="equal">
      <formula>0</formula>
    </cfRule>
  </conditionalFormatting>
  <conditionalFormatting sqref="B807">
    <cfRule type="cellIs" dxfId="53" priority="57" stopIfTrue="1" operator="equal">
      <formula>0</formula>
    </cfRule>
  </conditionalFormatting>
  <conditionalFormatting sqref="B810">
    <cfRule type="cellIs" dxfId="52" priority="56" stopIfTrue="1" operator="equal">
      <formula>0</formula>
    </cfRule>
  </conditionalFormatting>
  <conditionalFormatting sqref="B812">
    <cfRule type="cellIs" dxfId="51" priority="55" stopIfTrue="1" operator="equal">
      <formula>0</formula>
    </cfRule>
  </conditionalFormatting>
  <conditionalFormatting sqref="B814">
    <cfRule type="cellIs" dxfId="50" priority="54" stopIfTrue="1" operator="equal">
      <formula>0</formula>
    </cfRule>
  </conditionalFormatting>
  <conditionalFormatting sqref="B816">
    <cfRule type="cellIs" dxfId="49" priority="53" stopIfTrue="1" operator="equal">
      <formula>0</formula>
    </cfRule>
  </conditionalFormatting>
  <conditionalFormatting sqref="B818">
    <cfRule type="cellIs" dxfId="48" priority="52" stopIfTrue="1" operator="equal">
      <formula>0</formula>
    </cfRule>
  </conditionalFormatting>
  <conditionalFormatting sqref="B820">
    <cfRule type="cellIs" dxfId="47" priority="51" stopIfTrue="1" operator="equal">
      <formula>0</formula>
    </cfRule>
  </conditionalFormatting>
  <conditionalFormatting sqref="B822">
    <cfRule type="cellIs" dxfId="46" priority="50" stopIfTrue="1" operator="equal">
      <formula>0</formula>
    </cfRule>
  </conditionalFormatting>
  <conditionalFormatting sqref="B824">
    <cfRule type="cellIs" dxfId="45" priority="49" stopIfTrue="1" operator="equal">
      <formula>0</formula>
    </cfRule>
  </conditionalFormatting>
  <conditionalFormatting sqref="B826">
    <cfRule type="cellIs" dxfId="44" priority="48" stopIfTrue="1" operator="equal">
      <formula>0</formula>
    </cfRule>
  </conditionalFormatting>
  <conditionalFormatting sqref="B828">
    <cfRule type="cellIs" dxfId="43" priority="47" stopIfTrue="1" operator="equal">
      <formula>0</formula>
    </cfRule>
  </conditionalFormatting>
  <conditionalFormatting sqref="B830">
    <cfRule type="cellIs" dxfId="42" priority="46" stopIfTrue="1" operator="equal">
      <formula>0</formula>
    </cfRule>
  </conditionalFormatting>
  <conditionalFormatting sqref="B832">
    <cfRule type="cellIs" dxfId="41" priority="45" stopIfTrue="1" operator="equal">
      <formula>0</formula>
    </cfRule>
  </conditionalFormatting>
  <conditionalFormatting sqref="B834">
    <cfRule type="cellIs" dxfId="40" priority="44" stopIfTrue="1" operator="equal">
      <formula>0</formula>
    </cfRule>
  </conditionalFormatting>
  <conditionalFormatting sqref="B836:B838">
    <cfRule type="cellIs" dxfId="39" priority="228" stopIfTrue="1" operator="equal">
      <formula>0</formula>
    </cfRule>
  </conditionalFormatting>
  <conditionalFormatting sqref="B841:B846">
    <cfRule type="cellIs" dxfId="38" priority="227" stopIfTrue="1" operator="equal">
      <formula>0</formula>
    </cfRule>
  </conditionalFormatting>
  <conditionalFormatting sqref="B884:B885">
    <cfRule type="cellIs" dxfId="37" priority="8" stopIfTrue="1" operator="equal">
      <formula>0</formula>
    </cfRule>
  </conditionalFormatting>
  <conditionalFormatting sqref="B892:B896">
    <cfRule type="cellIs" dxfId="36" priority="43" stopIfTrue="1" operator="equal">
      <formula>0</formula>
    </cfRule>
  </conditionalFormatting>
  <conditionalFormatting sqref="B900">
    <cfRule type="cellIs" dxfId="35" priority="42" stopIfTrue="1" operator="equal">
      <formula>0</formula>
    </cfRule>
  </conditionalFormatting>
  <conditionalFormatting sqref="B911">
    <cfRule type="cellIs" dxfId="34" priority="226" stopIfTrue="1" operator="equal">
      <formula>0</formula>
    </cfRule>
  </conditionalFormatting>
  <conditionalFormatting sqref="B914:B919">
    <cfRule type="cellIs" dxfId="33" priority="41" stopIfTrue="1" operator="equal">
      <formula>0</formula>
    </cfRule>
  </conditionalFormatting>
  <conditionalFormatting sqref="B922:B923">
    <cfRule type="cellIs" dxfId="32" priority="40" stopIfTrue="1" operator="equal">
      <formula>0</formula>
    </cfRule>
  </conditionalFormatting>
  <conditionalFormatting sqref="B936:B938">
    <cfRule type="cellIs" dxfId="31" priority="225" stopIfTrue="1" operator="equal">
      <formula>0</formula>
    </cfRule>
  </conditionalFormatting>
  <conditionalFormatting sqref="B942:B944">
    <cfRule type="cellIs" dxfId="30" priority="39" stopIfTrue="1" operator="equal">
      <formula>0</formula>
    </cfRule>
  </conditionalFormatting>
  <conditionalFormatting sqref="B958">
    <cfRule type="cellIs" dxfId="29" priority="38" stopIfTrue="1" operator="equal">
      <formula>0</formula>
    </cfRule>
  </conditionalFormatting>
  <conditionalFormatting sqref="B960">
    <cfRule type="cellIs" dxfId="28" priority="37" stopIfTrue="1" operator="equal">
      <formula>0</formula>
    </cfRule>
  </conditionalFormatting>
  <conditionalFormatting sqref="B962">
    <cfRule type="cellIs" dxfId="27" priority="36" stopIfTrue="1" operator="equal">
      <formula>0</formula>
    </cfRule>
  </conditionalFormatting>
  <conditionalFormatting sqref="B979:B982">
    <cfRule type="cellIs" dxfId="26" priority="33" stopIfTrue="1" operator="equal">
      <formula>0</formula>
    </cfRule>
  </conditionalFormatting>
  <conditionalFormatting sqref="B1000">
    <cfRule type="cellIs" dxfId="25" priority="24" stopIfTrue="1" operator="equal">
      <formula>0</formula>
    </cfRule>
  </conditionalFormatting>
  <conditionalFormatting sqref="B1002">
    <cfRule type="cellIs" dxfId="24" priority="32" stopIfTrue="1" operator="equal">
      <formula>0</formula>
    </cfRule>
  </conditionalFormatting>
  <conditionalFormatting sqref="B1021">
    <cfRule type="cellIs" dxfId="23" priority="31" stopIfTrue="1" operator="equal">
      <formula>0</formula>
    </cfRule>
  </conditionalFormatting>
  <conditionalFormatting sqref="B1025">
    <cfRule type="cellIs" dxfId="22" priority="29" stopIfTrue="1" operator="equal">
      <formula>0</formula>
    </cfRule>
  </conditionalFormatting>
  <conditionalFormatting sqref="B1027">
    <cfRule type="cellIs" dxfId="21" priority="30" stopIfTrue="1" operator="equal">
      <formula>0</formula>
    </cfRule>
  </conditionalFormatting>
  <conditionalFormatting sqref="B1036">
    <cfRule type="cellIs" dxfId="20" priority="28" stopIfTrue="1" operator="equal">
      <formula>0</formula>
    </cfRule>
  </conditionalFormatting>
  <conditionalFormatting sqref="B1038">
    <cfRule type="cellIs" dxfId="19" priority="27" stopIfTrue="1" operator="equal">
      <formula>0</formula>
    </cfRule>
  </conditionalFormatting>
  <conditionalFormatting sqref="B1087">
    <cfRule type="cellIs" dxfId="18" priority="26" stopIfTrue="1" operator="equal">
      <formula>0</formula>
    </cfRule>
  </conditionalFormatting>
  <conditionalFormatting sqref="B1089">
    <cfRule type="cellIs" dxfId="17" priority="25" stopIfTrue="1" operator="equal">
      <formula>0</formula>
    </cfRule>
  </conditionalFormatting>
  <conditionalFormatting sqref="B1103:B1104">
    <cfRule type="cellIs" dxfId="16" priority="224" stopIfTrue="1" operator="equal">
      <formula>0</formula>
    </cfRule>
  </conditionalFormatting>
  <conditionalFormatting sqref="B1121">
    <cfRule type="cellIs" dxfId="15" priority="23" stopIfTrue="1" operator="equal">
      <formula>0</formula>
    </cfRule>
  </conditionalFormatting>
  <conditionalFormatting sqref="B1142">
    <cfRule type="cellIs" dxfId="14" priority="22" stopIfTrue="1" operator="equal">
      <formula>0</formula>
    </cfRule>
  </conditionalFormatting>
  <conditionalFormatting sqref="B1144">
    <cfRule type="cellIs" dxfId="13" priority="21" stopIfTrue="1" operator="equal">
      <formula>0</formula>
    </cfRule>
  </conditionalFormatting>
  <conditionalFormatting sqref="B1146">
    <cfRule type="cellIs" dxfId="12" priority="20" stopIfTrue="1" operator="equal">
      <formula>0</formula>
    </cfRule>
  </conditionalFormatting>
  <conditionalFormatting sqref="B1197:B1198">
    <cfRule type="cellIs" dxfId="11" priority="7" stopIfTrue="1" operator="equal">
      <formula>0</formula>
    </cfRule>
  </conditionalFormatting>
  <conditionalFormatting sqref="B1211:B1215">
    <cfRule type="cellIs" dxfId="10" priority="223" stopIfTrue="1" operator="equal">
      <formula>0</formula>
    </cfRule>
  </conditionalFormatting>
  <conditionalFormatting sqref="B1224:B1225">
    <cfRule type="cellIs" dxfId="9" priority="17" stopIfTrue="1" operator="equal">
      <formula>0</formula>
    </cfRule>
  </conditionalFormatting>
  <conditionalFormatting sqref="B1228:B1229">
    <cfRule type="cellIs" dxfId="8" priority="222" stopIfTrue="1" operator="equal">
      <formula>0</formula>
    </cfRule>
  </conditionalFormatting>
  <conditionalFormatting sqref="G284:K324">
    <cfRule type="cellIs" dxfId="7" priority="171" stopIfTrue="1" operator="equal">
      <formula>0</formula>
    </cfRule>
  </conditionalFormatting>
  <conditionalFormatting sqref="G326:K341">
    <cfRule type="cellIs" dxfId="6" priority="141" stopIfTrue="1" operator="equal">
      <formula>0</formula>
    </cfRule>
  </conditionalFormatting>
  <conditionalFormatting sqref="G349:K350">
    <cfRule type="cellIs" dxfId="5" priority="10" stopIfTrue="1" operator="equal">
      <formula>0</formula>
    </cfRule>
  </conditionalFormatting>
  <conditionalFormatting sqref="G371:K406">
    <cfRule type="cellIs" dxfId="4" priority="103" stopIfTrue="1" operator="equal">
      <formula>0</formula>
    </cfRule>
  </conditionalFormatting>
  <conditionalFormatting sqref="G408:K423">
    <cfRule type="cellIs" dxfId="3" priority="89" stopIfTrue="1" operator="equal">
      <formula>0</formula>
    </cfRule>
  </conditionalFormatting>
  <conditionalFormatting sqref="O2:O1363">
    <cfRule type="cellIs" dxfId="2" priority="296" operator="lessThan">
      <formula>DATE(YEAR($AA$1),MONTH($AA$1)+1,DAY($AA$1))</formula>
    </cfRule>
    <cfRule type="cellIs" dxfId="1" priority="297" operator="between">
      <formula>DATE(YEAR($AA$1),MONTH($AA$1)+1,DAY($AA$1))</formula>
      <formula>DATE(YEAR($AA$1),MONTH($AA$1)+3,DAY($AA$1))</formula>
    </cfRule>
    <cfRule type="cellIs" dxfId="0" priority="298" operator="greaterThan">
      <formula>DATE(YEAR($AA$1),MONTH($AA$1)+3,DAY($AA$1))</formula>
    </cfRule>
  </conditionalFormatting>
  <pageMargins left="0.78740157480314954" right="0.59055118110236204" top="0.78740157480314954" bottom="0.78740157480314954" header="0.31496062992125984" footer="0.31496062992125984"/>
  <pageSetup paperSize="9" scale="48" fitToHeight="0" orientation="portrait" verticalDpi="200" r:id="rId1"/>
  <headerFooter differentFirst="1">
    <oddHeader>&amp;C&amp;"Times New Roman,обычный"&amp;10&amp;P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" sqref="C3"/>
    </sheetView>
  </sheetViews>
  <sheetFormatPr defaultRowHeight="14.4" x14ac:dyDescent="0.3"/>
  <cols>
    <col min="1" max="1" width="8.6640625" customWidth="1"/>
  </cols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2024_График проведения замеров</vt:lpstr>
      <vt:lpstr>Учет измерений</vt:lpstr>
      <vt:lpstr>Лист1</vt:lpstr>
      <vt:lpstr>'2024_График проведения замеров'!Print_Titles</vt:lpstr>
      <vt:lpstr>'2024_График проведения замеров'!Область_печати</vt:lpstr>
      <vt:lpstr>'Учет измерений'!Область_печати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Вл Лео</cp:lastModifiedBy>
  <cp:revision>1</cp:revision>
  <dcterms:created xsi:type="dcterms:W3CDTF">2006-09-16T00:00:00Z</dcterms:created>
  <dcterms:modified xsi:type="dcterms:W3CDTF">2025-01-19T20:35:52Z</dcterms:modified>
</cp:coreProperties>
</file>