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esktop\"/>
    </mc:Choice>
  </mc:AlternateContent>
  <xr:revisionPtr revIDLastSave="0" documentId="13_ncr:1_{0AA0ECF1-E4C7-4A66-B04D-477EFF47FD57}" xr6:coauthVersionLast="47" xr6:coauthVersionMax="47" xr10:uidLastSave="{00000000-0000-0000-0000-000000000000}"/>
  <bookViews>
    <workbookView xWindow="28680" yWindow="-120" windowWidth="29040" windowHeight="15840" xr2:uid="{51AA239F-0333-4E2E-85BB-C5496C114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" i="1" l="1"/>
  <c r="H122" i="1"/>
  <c r="H121" i="1"/>
  <c r="H120" i="1"/>
  <c r="H119" i="1"/>
  <c r="H118" i="1"/>
  <c r="H117" i="1"/>
  <c r="H116" i="1"/>
  <c r="H115" i="1"/>
  <c r="S122" i="1"/>
  <c r="T115" i="1"/>
  <c r="R115" i="1"/>
  <c r="R108" i="1"/>
  <c r="R73" i="1"/>
  <c r="T73" i="1" s="1"/>
  <c r="R101" i="1"/>
  <c r="T101" i="1" s="1"/>
  <c r="R54" i="1"/>
  <c r="T54" i="1" s="1"/>
  <c r="R80" i="1"/>
  <c r="S94" i="1" s="1"/>
  <c r="R59" i="1"/>
  <c r="T59" i="1" s="1"/>
  <c r="R52" i="1"/>
  <c r="T52" i="1" s="1"/>
  <c r="R45" i="1"/>
  <c r="T45" i="1" s="1"/>
  <c r="R40" i="1"/>
  <c r="R38" i="1"/>
  <c r="T38" i="1" s="1"/>
  <c r="T24" i="1"/>
  <c r="R24" i="1"/>
  <c r="R17" i="1"/>
  <c r="T17" i="1" s="1"/>
  <c r="R10" i="1"/>
  <c r="T10" i="1" s="1"/>
  <c r="R26" i="1"/>
  <c r="T26" i="1" s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</calcChain>
</file>

<file path=xl/sharedStrings.xml><?xml version="1.0" encoding="utf-8"?>
<sst xmlns="http://schemas.openxmlformats.org/spreadsheetml/2006/main" count="268" uniqueCount="70">
  <si>
    <t>Date</t>
  </si>
  <si>
    <t>Full-Time/Part-Time</t>
  </si>
  <si>
    <t>Casual Rates</t>
  </si>
  <si>
    <t>Saturday/Sunday Rates</t>
  </si>
  <si>
    <t>Public Holiday Rates</t>
  </si>
  <si>
    <t>Overtime Public Holiday Rates</t>
  </si>
  <si>
    <t>Lunch (hrs)</t>
  </si>
  <si>
    <t>Unpaid Training</t>
  </si>
  <si>
    <t>Notes</t>
  </si>
  <si>
    <t>Total Work Hours</t>
  </si>
  <si>
    <t>Start Time</t>
  </si>
  <si>
    <t>Finish Time</t>
  </si>
  <si>
    <t>No Lunch</t>
  </si>
  <si>
    <t>Sick</t>
  </si>
  <si>
    <t>Monday</t>
  </si>
  <si>
    <t>Tuesday</t>
  </si>
  <si>
    <t>Wednesday</t>
  </si>
  <si>
    <t>Thursday</t>
  </si>
  <si>
    <t>Friday</t>
  </si>
  <si>
    <t>Saturday</t>
  </si>
  <si>
    <t>Sunday</t>
  </si>
  <si>
    <t>Days of the Week</t>
  </si>
  <si>
    <t>Clinic Closed</t>
  </si>
  <si>
    <t>Casual Award</t>
  </si>
  <si>
    <t>Payslip Paid Date</t>
  </si>
  <si>
    <t>Clinic</t>
  </si>
  <si>
    <t>correct</t>
  </si>
  <si>
    <t>Concierge Role  --&gt;</t>
  </si>
  <si>
    <t>Discrepancy ($)</t>
  </si>
  <si>
    <t>Backpay</t>
  </si>
  <si>
    <t>incorrect</t>
  </si>
  <si>
    <t>Clocks to the minute</t>
  </si>
  <si>
    <t>Extra time from the clock calculating to the minute.</t>
  </si>
  <si>
    <t>Amount Outstanding</t>
  </si>
  <si>
    <t>Extra time from the clock calculating to the minute?</t>
  </si>
  <si>
    <t>Backpaid 30/12/2022</t>
  </si>
  <si>
    <t>Backpay for 02/12/2022</t>
  </si>
  <si>
    <t>Backpay for 11/01/2023</t>
  </si>
  <si>
    <t>Backpaid 25/01/2023</t>
  </si>
  <si>
    <t>Backpay for 11/01/2022</t>
  </si>
  <si>
    <t>4.5 hr discrepancy</t>
  </si>
  <si>
    <t>Weekday Pay (hrs)</t>
  </si>
  <si>
    <t>Weekend Pay (hrs)</t>
  </si>
  <si>
    <t>Weekday Worked (hrs)</t>
  </si>
  <si>
    <t>Weekend Worked (hrs)</t>
  </si>
  <si>
    <t>0.2 hr discrepancy</t>
  </si>
  <si>
    <t>0.5 hr discrepancy</t>
  </si>
  <si>
    <t>0.33 hr discrepancy</t>
  </si>
  <si>
    <t>Payslip Accuracy</t>
  </si>
  <si>
    <t>Payslips (Built by VL Kemp)</t>
  </si>
  <si>
    <t>5 hr discrepancy</t>
  </si>
  <si>
    <t>5 hr weekend pay included</t>
  </si>
  <si>
    <t>Outstanding Pay</t>
  </si>
  <si>
    <t>o</t>
  </si>
  <si>
    <t>&lt;--</t>
  </si>
  <si>
    <t>Paid 5 hr at weekday rate instead of weekend.</t>
  </si>
  <si>
    <t>Backpay for 08/02/2023</t>
  </si>
  <si>
    <t>Backpaid 22/02/2023</t>
  </si>
  <si>
    <t>Incorrect rate of pay at $38.23</t>
  </si>
  <si>
    <t>MM (hrs)</t>
  </si>
  <si>
    <t>MM</t>
  </si>
  <si>
    <t>Minty Mountains</t>
  </si>
  <si>
    <t>PP (hrs)</t>
  </si>
  <si>
    <t>PP</t>
  </si>
  <si>
    <t>Pineapple Poppers</t>
  </si>
  <si>
    <t>Ice Cream Lady Extraordinaire Casual Award 2022</t>
  </si>
  <si>
    <t>(With Ice Cream Scopping Duties)</t>
  </si>
  <si>
    <t>BB (hrs)</t>
  </si>
  <si>
    <t>BB</t>
  </si>
  <si>
    <t>Bushels of Blueberries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</si>
</sst>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FEFB5"/>
        <bgColor indexed="64"/>
      </patternFill>
    </fill>
    <fill>
      <patternFill patternType="solid">
        <fgColor rgb="FFB9ECF1"/>
        <bgColor indexed="64"/>
      </patternFill>
    </fill>
    <fill>
      <patternFill patternType="solid">
        <fgColor rgb="FFFDFB97"/>
        <bgColor indexed="64"/>
      </patternFill>
    </fill>
    <fill>
      <patternFill patternType="solid">
        <fgColor rgb="FFE1D3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8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0" borderId="0" xfId="0" applyNumberFormat="1"/>
    <xf numFmtId="14" fontId="0" fillId="2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14" fontId="2" fillId="4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B97"/>
      <color rgb="FFAFEFB5"/>
      <color rgb="FFB9ECF1"/>
      <color rgb="FFE1D3F1"/>
      <color rgb="FFCCB4E6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340-D880-4434-A3EB-632821854794}">
  <dimension ref="A1:BH1311"/>
  <sheetViews>
    <sheetView tabSelected="1" topLeftCell="J10" workbookViewId="0">
      <selection activeCell="U31" sqref="U31"/>
    </sheetView>
  </sheetViews>
  <sheetFormatPr defaultRowHeight="15" x14ac:dyDescent="0.25"/>
  <cols>
    <col min="1" max="1" width="10.7109375" customWidth="1"/>
    <col min="2" max="3" width="20.7109375" style="5" customWidth="1"/>
    <col min="4" max="4" width="15.7109375" style="1" customWidth="1"/>
    <col min="5" max="5" width="15.7109375" style="3" customWidth="1"/>
    <col min="6" max="6" width="15.7109375" style="2" customWidth="1"/>
    <col min="7" max="8" width="15.7109375" customWidth="1"/>
    <col min="9" max="11" width="20.7109375" customWidth="1"/>
    <col min="12" max="12" width="10.7109375" style="10" customWidth="1"/>
    <col min="13" max="16" width="20.7109375" customWidth="1"/>
    <col min="17" max="17" width="20.7109375" style="10" customWidth="1"/>
    <col min="18" max="18" width="20.7109375" style="17" customWidth="1"/>
    <col min="19" max="19" width="10.7109375" style="17" customWidth="1"/>
    <col min="20" max="20" width="20.7109375" style="17" customWidth="1"/>
    <col min="21" max="21" width="15.7109375" style="17" customWidth="1"/>
    <col min="23" max="23" width="20.7109375" customWidth="1"/>
    <col min="24" max="24" width="50.7109375" customWidth="1"/>
  </cols>
  <sheetData>
    <row r="1" spans="1:60" x14ac:dyDescent="0.25">
      <c r="A1" t="s">
        <v>49</v>
      </c>
      <c r="D1"/>
      <c r="E1"/>
      <c r="F1"/>
    </row>
    <row r="2" spans="1:60" x14ac:dyDescent="0.25">
      <c r="A2" t="s">
        <v>0</v>
      </c>
      <c r="B2" s="5" t="s">
        <v>10</v>
      </c>
      <c r="C2" s="5" t="s">
        <v>11</v>
      </c>
      <c r="D2" s="1" t="s">
        <v>59</v>
      </c>
      <c r="E2" s="3" t="s">
        <v>62</v>
      </c>
      <c r="F2" s="2" t="s">
        <v>67</v>
      </c>
      <c r="G2" t="s">
        <v>6</v>
      </c>
      <c r="H2" t="s">
        <v>9</v>
      </c>
      <c r="I2" t="s">
        <v>21</v>
      </c>
      <c r="J2" t="s">
        <v>8</v>
      </c>
      <c r="K2" t="s">
        <v>24</v>
      </c>
      <c r="L2" s="12" t="s">
        <v>25</v>
      </c>
      <c r="M2" t="s">
        <v>41</v>
      </c>
      <c r="N2" t="s">
        <v>42</v>
      </c>
      <c r="O2" t="s">
        <v>43</v>
      </c>
      <c r="P2" t="s">
        <v>44</v>
      </c>
      <c r="Q2" s="12" t="s">
        <v>48</v>
      </c>
      <c r="R2" s="18" t="s">
        <v>28</v>
      </c>
      <c r="S2" s="18" t="s">
        <v>29</v>
      </c>
      <c r="T2" s="18" t="s">
        <v>33</v>
      </c>
      <c r="U2" s="18" t="s">
        <v>52</v>
      </c>
      <c r="W2" t="s">
        <v>27</v>
      </c>
      <c r="X2" t="s">
        <v>66</v>
      </c>
    </row>
    <row r="3" spans="1:60" x14ac:dyDescent="0.25">
      <c r="A3" s="4">
        <v>44860</v>
      </c>
      <c r="B3" s="5">
        <v>1000</v>
      </c>
      <c r="C3" s="5">
        <v>1400</v>
      </c>
      <c r="D3" s="1">
        <v>4</v>
      </c>
      <c r="E3" s="3">
        <v>0</v>
      </c>
      <c r="F3" s="2">
        <v>0</v>
      </c>
      <c r="G3">
        <v>0</v>
      </c>
      <c r="H3">
        <f>(D3+E3+F3)-G3</f>
        <v>4</v>
      </c>
      <c r="I3" t="s">
        <v>16</v>
      </c>
      <c r="J3" t="s">
        <v>7</v>
      </c>
      <c r="K3" s="10"/>
      <c r="M3" s="10"/>
      <c r="N3" s="10"/>
      <c r="O3" s="10"/>
      <c r="P3" s="10"/>
      <c r="W3" s="9" t="s">
        <v>23</v>
      </c>
      <c r="X3" t="s">
        <v>65</v>
      </c>
    </row>
    <row r="4" spans="1:60" x14ac:dyDescent="0.25">
      <c r="A4" s="4">
        <v>44861</v>
      </c>
      <c r="B4" s="5">
        <v>1000</v>
      </c>
      <c r="C4" s="5">
        <v>1400</v>
      </c>
      <c r="D4" s="1">
        <v>4</v>
      </c>
      <c r="E4" s="3">
        <v>0</v>
      </c>
      <c r="F4" s="2">
        <v>0</v>
      </c>
      <c r="G4">
        <v>0</v>
      </c>
      <c r="H4">
        <f t="shared" ref="H4:H67" si="0">(D4+E4+F4)-G4</f>
        <v>4</v>
      </c>
      <c r="I4" t="s">
        <v>17</v>
      </c>
      <c r="K4" s="10"/>
      <c r="M4" s="10"/>
      <c r="N4" s="10"/>
      <c r="O4" s="10"/>
      <c r="P4" s="10"/>
      <c r="W4" s="9"/>
    </row>
    <row r="5" spans="1:60" x14ac:dyDescent="0.25">
      <c r="A5" s="4">
        <v>44862</v>
      </c>
      <c r="B5" s="5">
        <v>1000</v>
      </c>
      <c r="C5" s="5">
        <v>1500</v>
      </c>
      <c r="D5" s="1">
        <v>5</v>
      </c>
      <c r="E5" s="3">
        <v>0</v>
      </c>
      <c r="F5" s="2">
        <v>0</v>
      </c>
      <c r="G5">
        <v>0.5</v>
      </c>
      <c r="H5">
        <f t="shared" si="0"/>
        <v>4.5</v>
      </c>
      <c r="I5" t="s">
        <v>18</v>
      </c>
      <c r="K5" s="10"/>
      <c r="M5" s="10"/>
      <c r="N5" s="10"/>
      <c r="O5" s="10"/>
      <c r="P5" s="10"/>
      <c r="W5" s="9">
        <v>22.67</v>
      </c>
      <c r="X5" t="s">
        <v>1</v>
      </c>
    </row>
    <row r="6" spans="1:60" s="8" customFormat="1" x14ac:dyDescent="0.25">
      <c r="A6" s="6">
        <v>44863</v>
      </c>
      <c r="B6" s="7">
        <v>1000</v>
      </c>
      <c r="C6" s="7">
        <v>1500</v>
      </c>
      <c r="D6" s="8">
        <v>5</v>
      </c>
      <c r="E6" s="8">
        <v>0</v>
      </c>
      <c r="F6" s="8">
        <v>0</v>
      </c>
      <c r="G6" s="8">
        <v>0.5</v>
      </c>
      <c r="H6" s="8">
        <f t="shared" si="0"/>
        <v>4.5</v>
      </c>
      <c r="I6" s="8" t="s">
        <v>19</v>
      </c>
      <c r="K6" s="10"/>
      <c r="L6" s="10"/>
      <c r="M6" s="10"/>
      <c r="N6" s="10"/>
      <c r="O6" s="10"/>
      <c r="P6" s="10"/>
      <c r="Q6" s="10"/>
      <c r="R6" s="17"/>
      <c r="S6" s="17"/>
      <c r="T6" s="17"/>
      <c r="U6" s="17"/>
      <c r="V6"/>
      <c r="W6" s="9">
        <v>28.34</v>
      </c>
      <c r="X6" t="s">
        <v>2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8" customFormat="1" x14ac:dyDescent="0.25">
      <c r="A7" s="6">
        <v>44864</v>
      </c>
      <c r="B7" s="7"/>
      <c r="C7" s="7"/>
      <c r="D7" s="8">
        <v>0</v>
      </c>
      <c r="E7" s="8">
        <v>0</v>
      </c>
      <c r="F7" s="8">
        <v>0</v>
      </c>
      <c r="G7" s="8">
        <v>0</v>
      </c>
      <c r="H7" s="8">
        <f t="shared" si="0"/>
        <v>0</v>
      </c>
      <c r="I7" s="8" t="s">
        <v>20</v>
      </c>
      <c r="K7" s="10"/>
      <c r="L7" s="10"/>
      <c r="M7" s="10"/>
      <c r="N7" s="10"/>
      <c r="O7" s="10"/>
      <c r="P7" s="10"/>
      <c r="Q7" s="10"/>
      <c r="R7" s="17"/>
      <c r="S7" s="17"/>
      <c r="T7" s="17"/>
      <c r="U7" s="17"/>
      <c r="V7"/>
      <c r="W7" s="9">
        <v>39.67</v>
      </c>
      <c r="X7" t="s">
        <v>3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A8" s="4">
        <v>44865</v>
      </c>
      <c r="D8" s="1">
        <v>0</v>
      </c>
      <c r="E8" s="3">
        <v>0</v>
      </c>
      <c r="F8" s="2">
        <v>0</v>
      </c>
      <c r="G8">
        <v>0</v>
      </c>
      <c r="H8">
        <f t="shared" si="0"/>
        <v>0</v>
      </c>
      <c r="I8" t="s">
        <v>14</v>
      </c>
      <c r="K8" s="10"/>
      <c r="M8" s="10"/>
      <c r="N8" s="10"/>
      <c r="O8" s="10"/>
      <c r="P8" s="10"/>
      <c r="W8" s="9">
        <v>70.84</v>
      </c>
      <c r="X8" t="s">
        <v>5</v>
      </c>
    </row>
    <row r="9" spans="1:60" x14ac:dyDescent="0.25">
      <c r="A9" s="4">
        <v>44866</v>
      </c>
      <c r="D9" s="1">
        <v>0</v>
      </c>
      <c r="E9" s="3">
        <v>0</v>
      </c>
      <c r="F9" s="2">
        <v>0</v>
      </c>
      <c r="G9">
        <v>0</v>
      </c>
      <c r="H9">
        <f t="shared" si="0"/>
        <v>0</v>
      </c>
      <c r="I9" t="s">
        <v>15</v>
      </c>
      <c r="K9" s="10"/>
      <c r="M9" s="10"/>
      <c r="N9" s="10"/>
      <c r="O9" s="10"/>
      <c r="P9" s="10"/>
      <c r="W9" s="9">
        <v>62.34</v>
      </c>
      <c r="X9" t="s">
        <v>4</v>
      </c>
    </row>
    <row r="10" spans="1:60" x14ac:dyDescent="0.25">
      <c r="A10" s="4">
        <v>44867</v>
      </c>
      <c r="B10" s="5">
        <v>1000</v>
      </c>
      <c r="C10" s="5">
        <v>1500</v>
      </c>
      <c r="D10" s="1">
        <v>0</v>
      </c>
      <c r="E10" s="3">
        <v>0</v>
      </c>
      <c r="F10" s="2">
        <v>5</v>
      </c>
      <c r="G10">
        <v>0.5</v>
      </c>
      <c r="H10">
        <f t="shared" si="0"/>
        <v>4.5</v>
      </c>
      <c r="I10" t="s">
        <v>16</v>
      </c>
      <c r="J10" t="s">
        <v>31</v>
      </c>
      <c r="K10" s="23">
        <v>44867</v>
      </c>
      <c r="L10" s="11" t="s">
        <v>60</v>
      </c>
      <c r="M10" s="11">
        <v>8.5</v>
      </c>
      <c r="N10" s="11">
        <v>4.5</v>
      </c>
      <c r="O10" s="11">
        <v>8.5</v>
      </c>
      <c r="P10" s="11">
        <v>4.5</v>
      </c>
      <c r="Q10" s="11" t="s">
        <v>26</v>
      </c>
      <c r="R10" s="16">
        <f>0*W6</f>
        <v>0</v>
      </c>
      <c r="S10" s="16">
        <v>0</v>
      </c>
      <c r="T10" s="16">
        <f>R10+S10</f>
        <v>0</v>
      </c>
      <c r="U10" s="16"/>
    </row>
    <row r="11" spans="1:60" x14ac:dyDescent="0.25">
      <c r="A11" s="4">
        <v>44868</v>
      </c>
      <c r="B11" s="5">
        <v>1000</v>
      </c>
      <c r="C11" s="5">
        <v>1500</v>
      </c>
      <c r="D11" s="1">
        <v>0</v>
      </c>
      <c r="E11" s="3">
        <v>0</v>
      </c>
      <c r="F11" s="2">
        <v>5</v>
      </c>
      <c r="G11">
        <v>0.5</v>
      </c>
      <c r="H11">
        <f t="shared" si="0"/>
        <v>4.5</v>
      </c>
      <c r="I11" t="s">
        <v>17</v>
      </c>
      <c r="K11" s="10"/>
      <c r="M11" s="10"/>
      <c r="N11" s="10"/>
      <c r="O11" s="10"/>
      <c r="P11" s="10"/>
      <c r="W11" s="10" t="s">
        <v>60</v>
      </c>
      <c r="X11" t="s">
        <v>61</v>
      </c>
    </row>
    <row r="12" spans="1:60" x14ac:dyDescent="0.25">
      <c r="A12" s="4">
        <v>44869</v>
      </c>
      <c r="B12" s="5">
        <v>1000</v>
      </c>
      <c r="C12" s="5">
        <v>1500</v>
      </c>
      <c r="D12" s="1">
        <v>5</v>
      </c>
      <c r="E12" s="3">
        <v>0</v>
      </c>
      <c r="F12" s="2">
        <v>0</v>
      </c>
      <c r="G12">
        <v>0.5</v>
      </c>
      <c r="H12">
        <f t="shared" si="0"/>
        <v>4.5</v>
      </c>
      <c r="I12" t="s">
        <v>18</v>
      </c>
      <c r="K12" s="10"/>
      <c r="M12" s="10"/>
      <c r="N12" s="10"/>
      <c r="O12" s="10"/>
      <c r="P12" s="10"/>
      <c r="W12" s="10" t="s">
        <v>63</v>
      </c>
      <c r="X12" t="s">
        <v>64</v>
      </c>
    </row>
    <row r="13" spans="1:60" s="8" customFormat="1" x14ac:dyDescent="0.25">
      <c r="A13" s="6">
        <v>44870</v>
      </c>
      <c r="B13" s="7">
        <v>1000</v>
      </c>
      <c r="C13" s="7">
        <v>1500</v>
      </c>
      <c r="D13" s="8">
        <v>5</v>
      </c>
      <c r="E13" s="8">
        <v>0</v>
      </c>
      <c r="F13" s="8">
        <v>0</v>
      </c>
      <c r="G13" s="8">
        <v>0.5</v>
      </c>
      <c r="H13" s="8">
        <f t="shared" si="0"/>
        <v>4.5</v>
      </c>
      <c r="I13" s="8" t="s">
        <v>19</v>
      </c>
      <c r="K13" s="10"/>
      <c r="L13" s="10"/>
      <c r="M13" s="10"/>
      <c r="N13" s="10"/>
      <c r="O13" s="10"/>
      <c r="P13" s="10"/>
      <c r="Q13" s="10"/>
      <c r="R13" s="17"/>
      <c r="S13" s="17"/>
      <c r="T13" s="17"/>
      <c r="U13" s="17"/>
      <c r="V13"/>
      <c r="W13" s="10" t="s">
        <v>68</v>
      </c>
      <c r="X13" t="s">
        <v>69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8" customFormat="1" x14ac:dyDescent="0.25">
      <c r="A14" s="6">
        <v>44871</v>
      </c>
      <c r="B14" s="7"/>
      <c r="C14" s="7"/>
      <c r="D14" s="8">
        <v>0</v>
      </c>
      <c r="E14" s="8">
        <v>0</v>
      </c>
      <c r="F14" s="8">
        <v>0</v>
      </c>
      <c r="G14" s="8">
        <v>0</v>
      </c>
      <c r="H14" s="8">
        <f t="shared" si="0"/>
        <v>0</v>
      </c>
      <c r="I14" s="8" t="s">
        <v>20</v>
      </c>
      <c r="K14" s="10"/>
      <c r="L14" s="10"/>
      <c r="M14" s="10"/>
      <c r="N14" s="10"/>
      <c r="O14" s="10"/>
      <c r="P14" s="10"/>
      <c r="Q14" s="10"/>
      <c r="R14" s="17"/>
      <c r="S14" s="17"/>
      <c r="T14" s="17"/>
      <c r="U14" s="17"/>
      <c r="V14"/>
      <c r="W14" s="10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5">
      <c r="A15" s="4">
        <v>44872</v>
      </c>
      <c r="D15" s="1">
        <v>0</v>
      </c>
      <c r="E15" s="3">
        <v>0</v>
      </c>
      <c r="F15" s="2">
        <v>0</v>
      </c>
      <c r="G15">
        <v>0</v>
      </c>
      <c r="H15">
        <f t="shared" si="0"/>
        <v>0</v>
      </c>
      <c r="I15" t="s">
        <v>14</v>
      </c>
      <c r="K15" s="10"/>
      <c r="M15" s="10"/>
      <c r="N15" s="10"/>
      <c r="O15" s="10"/>
      <c r="P15" s="10"/>
      <c r="W15" s="10"/>
    </row>
    <row r="16" spans="1:60" x14ac:dyDescent="0.25">
      <c r="A16" s="4">
        <v>44873</v>
      </c>
      <c r="B16" s="5">
        <v>1000</v>
      </c>
      <c r="C16" s="5">
        <v>1500</v>
      </c>
      <c r="D16" s="1">
        <v>0</v>
      </c>
      <c r="E16" s="3">
        <v>5</v>
      </c>
      <c r="F16" s="2">
        <v>0</v>
      </c>
      <c r="G16">
        <v>0.5</v>
      </c>
      <c r="H16">
        <f t="shared" si="0"/>
        <v>4.5</v>
      </c>
      <c r="I16" t="s">
        <v>15</v>
      </c>
      <c r="J16" t="s">
        <v>31</v>
      </c>
      <c r="K16" s="10"/>
      <c r="M16" s="10"/>
      <c r="N16" s="10"/>
      <c r="O16" s="10"/>
      <c r="P16" s="10"/>
      <c r="W16" s="10"/>
      <c r="X16" s="22"/>
    </row>
    <row r="17" spans="1:60" x14ac:dyDescent="0.25">
      <c r="A17" s="4">
        <v>44874</v>
      </c>
      <c r="B17" s="5">
        <v>1000</v>
      </c>
      <c r="C17" s="5">
        <v>1630</v>
      </c>
      <c r="D17" s="1">
        <v>0</v>
      </c>
      <c r="E17" s="3">
        <v>0</v>
      </c>
      <c r="F17" s="2">
        <v>6.5</v>
      </c>
      <c r="G17">
        <v>0.5</v>
      </c>
      <c r="H17">
        <f t="shared" si="0"/>
        <v>6</v>
      </c>
      <c r="I17" t="s">
        <v>16</v>
      </c>
      <c r="K17" s="24">
        <v>44874</v>
      </c>
      <c r="L17" s="13" t="s">
        <v>68</v>
      </c>
      <c r="M17" s="13">
        <v>9</v>
      </c>
      <c r="N17" s="13">
        <v>0</v>
      </c>
      <c r="O17" s="13">
        <v>9</v>
      </c>
      <c r="P17" s="13">
        <v>0</v>
      </c>
      <c r="Q17" s="13" t="s">
        <v>26</v>
      </c>
      <c r="R17" s="19">
        <f>0*W6</f>
        <v>0</v>
      </c>
      <c r="S17" s="19">
        <v>0</v>
      </c>
      <c r="T17" s="19">
        <f>R17+S17</f>
        <v>0</v>
      </c>
      <c r="U17" s="19"/>
      <c r="W17" s="10"/>
      <c r="X17" s="22"/>
    </row>
    <row r="18" spans="1:60" x14ac:dyDescent="0.25">
      <c r="A18" s="4">
        <v>44875</v>
      </c>
      <c r="B18" s="5">
        <v>1000</v>
      </c>
      <c r="C18" s="5">
        <v>1630</v>
      </c>
      <c r="D18" s="1">
        <v>0</v>
      </c>
      <c r="E18" s="3">
        <v>0</v>
      </c>
      <c r="F18" s="2">
        <v>6.5</v>
      </c>
      <c r="G18">
        <v>0.5</v>
      </c>
      <c r="H18">
        <f t="shared" si="0"/>
        <v>6</v>
      </c>
      <c r="I18" t="s">
        <v>17</v>
      </c>
      <c r="K18" s="10"/>
      <c r="M18" s="10"/>
      <c r="N18" s="10"/>
      <c r="O18" s="10"/>
      <c r="P18" s="10"/>
      <c r="W18" s="10"/>
      <c r="X18" s="22"/>
    </row>
    <row r="19" spans="1:60" x14ac:dyDescent="0.25">
      <c r="A19" s="4">
        <v>44876</v>
      </c>
      <c r="B19" s="5">
        <v>1230</v>
      </c>
      <c r="C19" s="5">
        <v>1700</v>
      </c>
      <c r="D19" s="1">
        <v>4.5</v>
      </c>
      <c r="E19" s="3">
        <v>0</v>
      </c>
      <c r="F19" s="2">
        <v>0</v>
      </c>
      <c r="G19">
        <v>0</v>
      </c>
      <c r="H19">
        <f t="shared" si="0"/>
        <v>4.5</v>
      </c>
      <c r="I19" t="s">
        <v>18</v>
      </c>
      <c r="K19" s="10"/>
      <c r="M19" s="10"/>
      <c r="N19" s="10"/>
      <c r="O19" s="10"/>
      <c r="P19" s="10"/>
    </row>
    <row r="20" spans="1:60" s="8" customFormat="1" x14ac:dyDescent="0.25">
      <c r="A20" s="6">
        <v>44877</v>
      </c>
      <c r="B20" s="7">
        <v>1000</v>
      </c>
      <c r="C20" s="7">
        <v>1500</v>
      </c>
      <c r="D20" s="8">
        <v>5</v>
      </c>
      <c r="E20" s="8">
        <v>0</v>
      </c>
      <c r="F20" s="8">
        <v>0</v>
      </c>
      <c r="G20" s="8">
        <v>0.5</v>
      </c>
      <c r="H20" s="8">
        <f t="shared" si="0"/>
        <v>4.5</v>
      </c>
      <c r="I20" s="8" t="s">
        <v>19</v>
      </c>
      <c r="K20" s="10"/>
      <c r="L20" s="10"/>
      <c r="M20" s="10"/>
      <c r="N20" s="10"/>
      <c r="O20" s="10"/>
      <c r="P20" s="10"/>
      <c r="Q20" s="10"/>
      <c r="R20" s="17"/>
      <c r="S20" s="17"/>
      <c r="T20" s="17"/>
      <c r="U20" s="17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8" customFormat="1" x14ac:dyDescent="0.25">
      <c r="A21" s="6">
        <v>44878</v>
      </c>
      <c r="B21" s="7"/>
      <c r="C21" s="7"/>
      <c r="D21" s="8">
        <v>0</v>
      </c>
      <c r="E21" s="8">
        <v>0</v>
      </c>
      <c r="F21" s="8">
        <v>0</v>
      </c>
      <c r="G21" s="8">
        <v>0</v>
      </c>
      <c r="H21" s="8">
        <f t="shared" si="0"/>
        <v>0</v>
      </c>
      <c r="I21" s="8" t="s">
        <v>20</v>
      </c>
      <c r="K21" s="10"/>
      <c r="L21" s="10"/>
      <c r="M21" s="10"/>
      <c r="N21" s="10"/>
      <c r="O21" s="10"/>
      <c r="P21" s="10"/>
      <c r="Q21" s="10"/>
      <c r="R21" s="17"/>
      <c r="S21" s="17"/>
      <c r="T21" s="17"/>
      <c r="U21" s="1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5">
      <c r="A22" s="4">
        <v>44879</v>
      </c>
      <c r="D22" s="1">
        <v>0</v>
      </c>
      <c r="E22" s="3">
        <v>0</v>
      </c>
      <c r="F22" s="2">
        <v>0</v>
      </c>
      <c r="G22">
        <v>0</v>
      </c>
      <c r="H22">
        <f t="shared" si="0"/>
        <v>0</v>
      </c>
      <c r="I22" t="s">
        <v>14</v>
      </c>
      <c r="K22" s="10"/>
      <c r="M22" s="10"/>
      <c r="N22" s="10"/>
      <c r="O22" s="10"/>
      <c r="P22" s="10"/>
    </row>
    <row r="23" spans="1:60" x14ac:dyDescent="0.25">
      <c r="A23" s="4">
        <v>44880</v>
      </c>
      <c r="B23" s="5">
        <v>1000</v>
      </c>
      <c r="C23" s="5">
        <v>1600</v>
      </c>
      <c r="D23" s="1">
        <v>0</v>
      </c>
      <c r="E23" s="3">
        <v>6</v>
      </c>
      <c r="F23" s="2">
        <v>0</v>
      </c>
      <c r="G23">
        <v>0.5</v>
      </c>
      <c r="H23">
        <f t="shared" si="0"/>
        <v>5.5</v>
      </c>
      <c r="I23" t="s">
        <v>15</v>
      </c>
      <c r="K23" s="10"/>
      <c r="M23" s="10"/>
      <c r="N23" s="10"/>
      <c r="O23" s="10"/>
      <c r="P23" s="10"/>
    </row>
    <row r="24" spans="1:60" x14ac:dyDescent="0.25">
      <c r="A24" s="4">
        <v>44881</v>
      </c>
      <c r="B24" s="5">
        <v>1000</v>
      </c>
      <c r="C24" s="5">
        <v>1500</v>
      </c>
      <c r="D24" s="1">
        <v>0</v>
      </c>
      <c r="E24" s="3">
        <v>0</v>
      </c>
      <c r="F24" s="2">
        <v>5</v>
      </c>
      <c r="G24">
        <v>0.5</v>
      </c>
      <c r="H24">
        <f t="shared" si="0"/>
        <v>4.5</v>
      </c>
      <c r="I24" t="s">
        <v>16</v>
      </c>
      <c r="K24" s="23">
        <v>44881</v>
      </c>
      <c r="L24" s="11" t="s">
        <v>60</v>
      </c>
      <c r="M24" s="11">
        <v>9</v>
      </c>
      <c r="N24" s="11">
        <v>9</v>
      </c>
      <c r="O24" s="11">
        <v>9</v>
      </c>
      <c r="P24" s="11">
        <v>9</v>
      </c>
      <c r="Q24" s="11" t="s">
        <v>26</v>
      </c>
      <c r="R24" s="16">
        <f>0*W6</f>
        <v>0</v>
      </c>
      <c r="S24" s="16">
        <v>0</v>
      </c>
      <c r="T24" s="16">
        <f>R24+S24</f>
        <v>0</v>
      </c>
      <c r="U24" s="16"/>
    </row>
    <row r="25" spans="1:60" x14ac:dyDescent="0.25">
      <c r="A25" s="4">
        <v>44882</v>
      </c>
      <c r="B25" s="5">
        <v>1000</v>
      </c>
      <c r="C25" s="5">
        <v>1500</v>
      </c>
      <c r="D25" s="1">
        <v>0</v>
      </c>
      <c r="E25" s="3">
        <v>0</v>
      </c>
      <c r="F25" s="2">
        <v>5</v>
      </c>
      <c r="G25">
        <v>0.5</v>
      </c>
      <c r="H25">
        <f t="shared" si="0"/>
        <v>4.5</v>
      </c>
      <c r="I25" t="s">
        <v>17</v>
      </c>
      <c r="K25" s="10"/>
      <c r="M25" s="10"/>
      <c r="N25" s="10"/>
      <c r="O25" s="10"/>
      <c r="P25" s="10"/>
    </row>
    <row r="26" spans="1:60" x14ac:dyDescent="0.25">
      <c r="A26" s="4">
        <v>44883</v>
      </c>
      <c r="B26" s="5">
        <v>1200</v>
      </c>
      <c r="C26" s="5">
        <v>1700</v>
      </c>
      <c r="D26" s="1">
        <v>5</v>
      </c>
      <c r="E26" s="3">
        <v>0</v>
      </c>
      <c r="F26" s="2">
        <v>0</v>
      </c>
      <c r="G26">
        <v>0.5</v>
      </c>
      <c r="H26">
        <f t="shared" si="0"/>
        <v>4.5</v>
      </c>
      <c r="I26" t="s">
        <v>18</v>
      </c>
      <c r="K26" s="25">
        <v>44883</v>
      </c>
      <c r="L26" s="14" t="s">
        <v>63</v>
      </c>
      <c r="M26" s="14">
        <v>9</v>
      </c>
      <c r="N26" s="14">
        <v>0</v>
      </c>
      <c r="O26" s="14">
        <v>10</v>
      </c>
      <c r="P26" s="14">
        <v>0</v>
      </c>
      <c r="Q26" s="14" t="s">
        <v>30</v>
      </c>
      <c r="R26" s="20">
        <f>1*W6</f>
        <v>28.34</v>
      </c>
      <c r="S26" s="20">
        <v>0</v>
      </c>
      <c r="T26" s="20">
        <f>R26+S26</f>
        <v>28.34</v>
      </c>
      <c r="U26" s="20" t="s">
        <v>53</v>
      </c>
    </row>
    <row r="27" spans="1:60" s="8" customFormat="1" x14ac:dyDescent="0.25">
      <c r="A27" s="6">
        <v>44884</v>
      </c>
      <c r="B27" s="7">
        <v>1000</v>
      </c>
      <c r="C27" s="7">
        <v>1500</v>
      </c>
      <c r="D27" s="8">
        <v>5</v>
      </c>
      <c r="E27" s="8">
        <v>0</v>
      </c>
      <c r="F27" s="8">
        <v>0</v>
      </c>
      <c r="G27" s="8">
        <v>0.5</v>
      </c>
      <c r="H27" s="8">
        <f>(D27+E27+F27)-G27</f>
        <v>4.5</v>
      </c>
      <c r="I27" s="8" t="s">
        <v>19</v>
      </c>
      <c r="K27" s="10"/>
      <c r="L27" s="10"/>
      <c r="M27" s="10"/>
      <c r="N27" s="10"/>
      <c r="O27" s="10"/>
      <c r="P27" s="10"/>
      <c r="Q27" s="10"/>
      <c r="R27" s="17"/>
      <c r="S27" s="17"/>
      <c r="T27" s="17"/>
      <c r="U27" s="1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8" customFormat="1" x14ac:dyDescent="0.25">
      <c r="A28" s="6">
        <v>44885</v>
      </c>
      <c r="B28" s="7"/>
      <c r="C28" s="7"/>
      <c r="D28" s="8">
        <v>0</v>
      </c>
      <c r="E28" s="8">
        <v>0</v>
      </c>
      <c r="F28" s="8">
        <v>0</v>
      </c>
      <c r="G28" s="8">
        <v>0</v>
      </c>
      <c r="H28" s="8">
        <f t="shared" si="0"/>
        <v>0</v>
      </c>
      <c r="I28" s="8" t="s">
        <v>20</v>
      </c>
      <c r="K28" s="10"/>
      <c r="L28" s="10"/>
      <c r="M28" s="10"/>
      <c r="N28" s="10"/>
      <c r="O28" s="10"/>
      <c r="P28" s="10"/>
      <c r="Q28" s="10"/>
      <c r="R28" s="17"/>
      <c r="S28" s="17"/>
      <c r="T28" s="17"/>
      <c r="U28" s="17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5">
      <c r="A29" s="4">
        <v>44886</v>
      </c>
      <c r="D29" s="1">
        <v>0</v>
      </c>
      <c r="E29" s="3">
        <v>0</v>
      </c>
      <c r="F29" s="2">
        <v>0</v>
      </c>
      <c r="G29">
        <v>0</v>
      </c>
      <c r="H29">
        <f t="shared" si="0"/>
        <v>0</v>
      </c>
      <c r="I29" t="s">
        <v>14</v>
      </c>
      <c r="K29" s="10"/>
      <c r="M29" s="10"/>
      <c r="N29" s="10"/>
      <c r="O29" s="10"/>
      <c r="P29" s="10"/>
    </row>
    <row r="30" spans="1:60" x14ac:dyDescent="0.25">
      <c r="A30" s="4">
        <v>44887</v>
      </c>
      <c r="B30" s="5">
        <v>1000</v>
      </c>
      <c r="C30" s="5">
        <v>1600</v>
      </c>
      <c r="D30" s="1">
        <v>0</v>
      </c>
      <c r="E30" s="3">
        <v>6</v>
      </c>
      <c r="F30" s="2">
        <v>0</v>
      </c>
      <c r="G30">
        <v>0.5</v>
      </c>
      <c r="H30">
        <f t="shared" si="0"/>
        <v>5.5</v>
      </c>
      <c r="I30" t="s">
        <v>15</v>
      </c>
      <c r="K30" s="26"/>
      <c r="M30" s="10"/>
      <c r="N30" s="10"/>
      <c r="O30" s="10"/>
      <c r="P30" s="10"/>
    </row>
    <row r="31" spans="1:60" x14ac:dyDescent="0.25">
      <c r="A31" s="4">
        <v>44888</v>
      </c>
      <c r="D31" s="1">
        <v>0</v>
      </c>
      <c r="E31" s="3">
        <v>0</v>
      </c>
      <c r="F31" s="2">
        <v>0</v>
      </c>
      <c r="G31">
        <v>0</v>
      </c>
      <c r="H31">
        <f t="shared" si="0"/>
        <v>0</v>
      </c>
      <c r="I31" t="s">
        <v>16</v>
      </c>
      <c r="J31" t="s">
        <v>13</v>
      </c>
      <c r="K31" s="24">
        <v>44888</v>
      </c>
      <c r="L31" s="13" t="s">
        <v>68</v>
      </c>
      <c r="M31" s="13">
        <v>23.64</v>
      </c>
      <c r="N31" s="13">
        <v>0</v>
      </c>
      <c r="O31" s="13">
        <v>21</v>
      </c>
      <c r="P31" s="13">
        <v>0</v>
      </c>
      <c r="Q31" s="13" t="s">
        <v>26</v>
      </c>
      <c r="R31" s="19">
        <v>0</v>
      </c>
      <c r="S31" s="19">
        <v>0</v>
      </c>
      <c r="T31" s="19">
        <v>0</v>
      </c>
      <c r="U31" s="19"/>
    </row>
    <row r="32" spans="1:60" x14ac:dyDescent="0.25">
      <c r="A32" s="4">
        <v>44889</v>
      </c>
      <c r="D32" s="1">
        <v>0</v>
      </c>
      <c r="E32" s="3">
        <v>0</v>
      </c>
      <c r="F32" s="2">
        <v>0</v>
      </c>
      <c r="G32">
        <v>0</v>
      </c>
      <c r="H32">
        <f t="shared" si="0"/>
        <v>0</v>
      </c>
      <c r="I32" t="s">
        <v>17</v>
      </c>
      <c r="J32" t="s">
        <v>13</v>
      </c>
      <c r="K32" s="10"/>
      <c r="M32" s="10" t="s">
        <v>34</v>
      </c>
      <c r="N32" s="10"/>
      <c r="O32" s="10"/>
      <c r="P32" s="10"/>
      <c r="R32" s="10"/>
    </row>
    <row r="33" spans="1:60" x14ac:dyDescent="0.25">
      <c r="A33" s="4">
        <v>44890</v>
      </c>
      <c r="D33" s="1">
        <v>0</v>
      </c>
      <c r="E33" s="3">
        <v>0</v>
      </c>
      <c r="F33" s="2">
        <v>0</v>
      </c>
      <c r="G33">
        <v>0</v>
      </c>
      <c r="H33">
        <f t="shared" si="0"/>
        <v>0</v>
      </c>
      <c r="I33" t="s">
        <v>18</v>
      </c>
      <c r="J33" t="s">
        <v>13</v>
      </c>
      <c r="K33" s="10"/>
      <c r="M33" s="10"/>
      <c r="N33" s="10"/>
      <c r="O33" s="10"/>
      <c r="P33" s="10"/>
    </row>
    <row r="34" spans="1:60" s="8" customFormat="1" x14ac:dyDescent="0.25">
      <c r="A34" s="6">
        <v>44891</v>
      </c>
      <c r="B34" s="7"/>
      <c r="C34" s="7"/>
      <c r="D34" s="8">
        <v>0</v>
      </c>
      <c r="E34" s="8">
        <v>0</v>
      </c>
      <c r="F34" s="8">
        <v>0</v>
      </c>
      <c r="G34" s="8">
        <v>0</v>
      </c>
      <c r="H34" s="8">
        <f t="shared" si="0"/>
        <v>0</v>
      </c>
      <c r="I34" s="8" t="s">
        <v>19</v>
      </c>
      <c r="J34" s="8" t="s">
        <v>13</v>
      </c>
      <c r="K34" s="10"/>
      <c r="L34" s="10"/>
      <c r="M34" s="10"/>
      <c r="N34" s="10"/>
      <c r="O34" s="10"/>
      <c r="P34" s="10"/>
      <c r="Q34" s="10"/>
      <c r="R34" s="17"/>
      <c r="S34" s="17"/>
      <c r="T34" s="17"/>
      <c r="U34" s="17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8" customFormat="1" x14ac:dyDescent="0.25">
      <c r="A35" s="6">
        <v>44892</v>
      </c>
      <c r="B35" s="7"/>
      <c r="C35" s="7"/>
      <c r="D35" s="8">
        <v>0</v>
      </c>
      <c r="E35" s="8">
        <v>0</v>
      </c>
      <c r="F35" s="8">
        <v>0</v>
      </c>
      <c r="G35" s="8">
        <v>0</v>
      </c>
      <c r="H35" s="8">
        <f t="shared" si="0"/>
        <v>0</v>
      </c>
      <c r="I35" s="8" t="s">
        <v>20</v>
      </c>
      <c r="J35" s="8" t="s">
        <v>13</v>
      </c>
      <c r="K35" s="10"/>
      <c r="L35" s="10"/>
      <c r="M35" s="10"/>
      <c r="N35" s="10"/>
      <c r="O35" s="10"/>
      <c r="P35" s="10"/>
      <c r="Q35" s="10"/>
      <c r="R35" s="17"/>
      <c r="S35" s="17"/>
      <c r="T35" s="17"/>
      <c r="U35" s="17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5">
      <c r="A36" s="4">
        <v>44893</v>
      </c>
      <c r="D36" s="1">
        <v>0</v>
      </c>
      <c r="E36" s="3">
        <v>0</v>
      </c>
      <c r="F36" s="2">
        <v>0</v>
      </c>
      <c r="G36">
        <v>0</v>
      </c>
      <c r="H36">
        <f t="shared" si="0"/>
        <v>0</v>
      </c>
      <c r="I36" t="s">
        <v>14</v>
      </c>
      <c r="J36" t="s">
        <v>13</v>
      </c>
      <c r="K36" s="10"/>
      <c r="M36" s="10"/>
      <c r="N36" s="10"/>
      <c r="O36" s="10"/>
      <c r="P36" s="10"/>
    </row>
    <row r="37" spans="1:60" x14ac:dyDescent="0.25">
      <c r="A37" s="4">
        <v>44894</v>
      </c>
      <c r="D37" s="1">
        <v>0</v>
      </c>
      <c r="E37" s="3">
        <v>0</v>
      </c>
      <c r="F37" s="2">
        <v>0</v>
      </c>
      <c r="G37">
        <v>0</v>
      </c>
      <c r="H37">
        <f t="shared" si="0"/>
        <v>0</v>
      </c>
      <c r="I37" t="s">
        <v>15</v>
      </c>
      <c r="J37" t="s">
        <v>13</v>
      </c>
      <c r="K37" s="10"/>
      <c r="M37" s="10"/>
      <c r="N37" s="10"/>
      <c r="O37" s="10"/>
      <c r="P37" s="10"/>
    </row>
    <row r="38" spans="1:60" x14ac:dyDescent="0.25">
      <c r="A38" s="4">
        <v>44895</v>
      </c>
      <c r="B38" s="5">
        <v>1000</v>
      </c>
      <c r="C38" s="5">
        <v>1500</v>
      </c>
      <c r="D38" s="1">
        <v>0</v>
      </c>
      <c r="E38" s="3">
        <v>0</v>
      </c>
      <c r="F38" s="2">
        <v>5</v>
      </c>
      <c r="G38">
        <v>0.5</v>
      </c>
      <c r="H38">
        <f t="shared" si="0"/>
        <v>4.5</v>
      </c>
      <c r="I38" t="s">
        <v>16</v>
      </c>
      <c r="K38" s="23">
        <v>44895</v>
      </c>
      <c r="L38" s="11" t="s">
        <v>60</v>
      </c>
      <c r="M38" s="11">
        <v>4.5</v>
      </c>
      <c r="N38" s="11">
        <v>4.5</v>
      </c>
      <c r="O38" s="11">
        <v>4.5</v>
      </c>
      <c r="P38" s="11">
        <v>4.5</v>
      </c>
      <c r="Q38" s="11" t="s">
        <v>26</v>
      </c>
      <c r="R38" s="16">
        <f>0*W6</f>
        <v>0</v>
      </c>
      <c r="S38" s="16">
        <v>0</v>
      </c>
      <c r="T38" s="16">
        <f>R38+S38</f>
        <v>0</v>
      </c>
      <c r="U38" s="16"/>
    </row>
    <row r="39" spans="1:60" x14ac:dyDescent="0.25">
      <c r="A39" s="4">
        <v>44896</v>
      </c>
      <c r="B39" s="5">
        <v>1000</v>
      </c>
      <c r="C39" s="5">
        <v>1500</v>
      </c>
      <c r="D39" s="1">
        <v>0</v>
      </c>
      <c r="E39" s="3">
        <v>0</v>
      </c>
      <c r="F39" s="2">
        <v>5</v>
      </c>
      <c r="G39">
        <v>0.5</v>
      </c>
      <c r="H39">
        <f t="shared" si="0"/>
        <v>4.5</v>
      </c>
      <c r="I39" t="s">
        <v>17</v>
      </c>
      <c r="K39" s="10"/>
      <c r="M39" s="10"/>
      <c r="N39" s="10"/>
      <c r="O39" s="10"/>
      <c r="P39" s="10"/>
    </row>
    <row r="40" spans="1:60" x14ac:dyDescent="0.25">
      <c r="A40" s="4">
        <v>44897</v>
      </c>
      <c r="B40" s="5">
        <v>1000</v>
      </c>
      <c r="C40" s="5">
        <v>1500</v>
      </c>
      <c r="D40" s="1">
        <v>5</v>
      </c>
      <c r="E40" s="3">
        <v>0</v>
      </c>
      <c r="F40" s="2">
        <v>0</v>
      </c>
      <c r="G40">
        <v>0.5</v>
      </c>
      <c r="H40">
        <f t="shared" si="0"/>
        <v>4.5</v>
      </c>
      <c r="I40" t="s">
        <v>18</v>
      </c>
      <c r="K40" s="27">
        <v>44897</v>
      </c>
      <c r="L40" s="15" t="s">
        <v>63</v>
      </c>
      <c r="M40" s="15">
        <v>0</v>
      </c>
      <c r="N40" s="15">
        <v>0</v>
      </c>
      <c r="O40" s="15">
        <v>5.5</v>
      </c>
      <c r="P40" s="15">
        <v>0</v>
      </c>
      <c r="Q40" s="15" t="s">
        <v>30</v>
      </c>
      <c r="R40" s="21">
        <f>5.5*W6</f>
        <v>155.87</v>
      </c>
      <c r="S40" s="21">
        <v>0</v>
      </c>
      <c r="T40" s="21">
        <v>0</v>
      </c>
      <c r="U40" s="21"/>
    </row>
    <row r="41" spans="1:60" s="8" customFormat="1" x14ac:dyDescent="0.25">
      <c r="A41" s="6">
        <v>44898</v>
      </c>
      <c r="B41" s="7">
        <v>1000</v>
      </c>
      <c r="C41" s="7">
        <v>1500</v>
      </c>
      <c r="D41" s="8">
        <v>5</v>
      </c>
      <c r="E41" s="8">
        <v>0</v>
      </c>
      <c r="F41" s="8">
        <v>0</v>
      </c>
      <c r="G41" s="8">
        <v>0.5</v>
      </c>
      <c r="H41" s="8">
        <f t="shared" si="0"/>
        <v>4.5</v>
      </c>
      <c r="I41" s="8" t="s">
        <v>19</v>
      </c>
      <c r="K41" s="10"/>
      <c r="L41" s="10"/>
      <c r="M41" s="10"/>
      <c r="N41" s="10"/>
      <c r="O41" s="10"/>
      <c r="P41" s="10"/>
      <c r="Q41" s="17"/>
      <c r="R41" s="17" t="s">
        <v>35</v>
      </c>
      <c r="S41" s="17"/>
      <c r="T41" s="17"/>
      <c r="U41" s="17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s="8" customFormat="1" x14ac:dyDescent="0.25">
      <c r="A42" s="6">
        <v>44899</v>
      </c>
      <c r="B42" s="7"/>
      <c r="C42" s="7"/>
      <c r="D42" s="8">
        <v>0</v>
      </c>
      <c r="E42" s="8">
        <v>0</v>
      </c>
      <c r="F42" s="8">
        <v>0</v>
      </c>
      <c r="G42" s="8">
        <v>0</v>
      </c>
      <c r="H42" s="8">
        <f t="shared" si="0"/>
        <v>0</v>
      </c>
      <c r="I42" s="8" t="s">
        <v>20</v>
      </c>
      <c r="K42" s="10"/>
      <c r="L42" s="10"/>
      <c r="M42" s="10"/>
      <c r="N42" s="10"/>
      <c r="O42" s="10"/>
      <c r="P42" s="10"/>
      <c r="Q42" s="10"/>
      <c r="R42" s="17"/>
      <c r="S42" s="17"/>
      <c r="T42" s="17"/>
      <c r="U42" s="17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5">
      <c r="A43" s="4">
        <v>44900</v>
      </c>
      <c r="D43" s="1">
        <v>0</v>
      </c>
      <c r="E43" s="3">
        <v>0</v>
      </c>
      <c r="F43" s="2">
        <v>0</v>
      </c>
      <c r="G43">
        <v>0</v>
      </c>
      <c r="H43">
        <f t="shared" si="0"/>
        <v>0</v>
      </c>
      <c r="I43" t="s">
        <v>14</v>
      </c>
      <c r="K43" s="10"/>
      <c r="M43" s="10"/>
      <c r="N43" s="10"/>
      <c r="O43" s="10"/>
      <c r="P43" s="10"/>
    </row>
    <row r="44" spans="1:60" x14ac:dyDescent="0.25">
      <c r="A44" s="4">
        <v>44901</v>
      </c>
      <c r="B44" s="5">
        <v>1000</v>
      </c>
      <c r="C44" s="5">
        <v>1700</v>
      </c>
      <c r="D44" s="1">
        <v>0</v>
      </c>
      <c r="E44" s="3">
        <v>7</v>
      </c>
      <c r="F44" s="2">
        <v>0</v>
      </c>
      <c r="G44">
        <v>0.5</v>
      </c>
      <c r="H44">
        <f t="shared" si="0"/>
        <v>6.5</v>
      </c>
      <c r="I44" t="s">
        <v>15</v>
      </c>
      <c r="K44" s="10"/>
      <c r="M44" s="10"/>
      <c r="N44" s="10"/>
      <c r="O44" s="10"/>
      <c r="P44" s="10"/>
    </row>
    <row r="45" spans="1:60" x14ac:dyDescent="0.25">
      <c r="A45" s="4">
        <v>44902</v>
      </c>
      <c r="B45" s="5">
        <v>1000</v>
      </c>
      <c r="C45" s="5">
        <v>1500</v>
      </c>
      <c r="D45" s="1">
        <v>0</v>
      </c>
      <c r="E45" s="3">
        <v>0</v>
      </c>
      <c r="F45" s="2">
        <v>5</v>
      </c>
      <c r="G45">
        <v>0.5</v>
      </c>
      <c r="H45">
        <f t="shared" si="0"/>
        <v>4.5</v>
      </c>
      <c r="I45" t="s">
        <v>16</v>
      </c>
      <c r="K45" s="24">
        <v>44902</v>
      </c>
      <c r="L45" s="13" t="s">
        <v>68</v>
      </c>
      <c r="M45" s="13">
        <v>9.33</v>
      </c>
      <c r="N45" s="13">
        <v>0</v>
      </c>
      <c r="O45" s="13">
        <v>9</v>
      </c>
      <c r="P45" s="13">
        <v>0</v>
      </c>
      <c r="Q45" s="13" t="s">
        <v>26</v>
      </c>
      <c r="R45" s="19">
        <f>0*W6</f>
        <v>0</v>
      </c>
      <c r="S45" s="19">
        <v>0</v>
      </c>
      <c r="T45" s="19">
        <f>R45+S45</f>
        <v>0</v>
      </c>
      <c r="U45" s="19"/>
    </row>
    <row r="46" spans="1:60" x14ac:dyDescent="0.25">
      <c r="A46" s="4">
        <v>44903</v>
      </c>
      <c r="B46" s="5">
        <v>1000</v>
      </c>
      <c r="C46" s="5">
        <v>1500</v>
      </c>
      <c r="D46" s="1">
        <v>0</v>
      </c>
      <c r="E46" s="3">
        <v>0</v>
      </c>
      <c r="F46" s="2">
        <v>5</v>
      </c>
      <c r="G46">
        <v>0.5</v>
      </c>
      <c r="H46">
        <f t="shared" si="0"/>
        <v>4.5</v>
      </c>
      <c r="I46" t="s">
        <v>17</v>
      </c>
      <c r="K46" s="10"/>
      <c r="M46" s="10" t="s">
        <v>32</v>
      </c>
      <c r="N46" s="10"/>
      <c r="O46" s="10"/>
      <c r="P46" s="10"/>
    </row>
    <row r="47" spans="1:60" x14ac:dyDescent="0.25">
      <c r="A47" s="4">
        <v>44904</v>
      </c>
      <c r="B47" s="5">
        <v>1000</v>
      </c>
      <c r="C47" s="5">
        <v>1500</v>
      </c>
      <c r="D47" s="1">
        <v>5</v>
      </c>
      <c r="E47" s="3">
        <v>0</v>
      </c>
      <c r="F47" s="2">
        <v>0</v>
      </c>
      <c r="G47">
        <v>0.5</v>
      </c>
      <c r="H47">
        <f t="shared" si="0"/>
        <v>4.5</v>
      </c>
      <c r="I47" t="s">
        <v>18</v>
      </c>
      <c r="K47" s="10"/>
      <c r="M47" s="10"/>
      <c r="N47" s="10"/>
      <c r="O47" s="10"/>
      <c r="P47" s="10"/>
    </row>
    <row r="48" spans="1:60" s="8" customFormat="1" x14ac:dyDescent="0.25">
      <c r="A48" s="6">
        <v>44905</v>
      </c>
      <c r="B48" s="7">
        <v>1000</v>
      </c>
      <c r="C48" s="7">
        <v>1500</v>
      </c>
      <c r="D48" s="8">
        <v>5</v>
      </c>
      <c r="E48" s="8">
        <v>0</v>
      </c>
      <c r="F48" s="8">
        <v>0</v>
      </c>
      <c r="G48" s="8">
        <v>0.5</v>
      </c>
      <c r="H48" s="8">
        <f t="shared" si="0"/>
        <v>4.5</v>
      </c>
      <c r="I48" s="8" t="s">
        <v>19</v>
      </c>
      <c r="K48" s="10"/>
      <c r="L48" s="10"/>
      <c r="M48" s="10"/>
      <c r="N48" s="10"/>
      <c r="O48" s="10"/>
      <c r="P48" s="10"/>
      <c r="Q48" s="10"/>
      <c r="R48" s="17"/>
      <c r="S48" s="17"/>
      <c r="T48" s="17"/>
      <c r="U48" s="17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s="8" customFormat="1" x14ac:dyDescent="0.25">
      <c r="A49" s="6">
        <v>44906</v>
      </c>
      <c r="B49" s="7"/>
      <c r="C49" s="7"/>
      <c r="D49" s="8">
        <v>0</v>
      </c>
      <c r="E49" s="8">
        <v>0</v>
      </c>
      <c r="F49" s="8">
        <v>0</v>
      </c>
      <c r="G49" s="8">
        <v>0</v>
      </c>
      <c r="H49" s="8">
        <f t="shared" si="0"/>
        <v>0</v>
      </c>
      <c r="I49" s="8" t="s">
        <v>20</v>
      </c>
      <c r="K49" s="10"/>
      <c r="L49" s="10"/>
      <c r="M49" s="10"/>
      <c r="N49" s="10"/>
      <c r="O49" s="10"/>
      <c r="P49" s="10"/>
      <c r="Q49" s="10"/>
      <c r="R49" s="17"/>
      <c r="S49" s="17"/>
      <c r="T49" s="17"/>
      <c r="U49" s="17"/>
      <c r="V49"/>
      <c r="W49" s="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x14ac:dyDescent="0.25">
      <c r="A50" s="4">
        <v>44907</v>
      </c>
      <c r="D50" s="1">
        <v>0</v>
      </c>
      <c r="E50" s="3">
        <v>0</v>
      </c>
      <c r="F50" s="2">
        <v>0</v>
      </c>
      <c r="G50">
        <v>0</v>
      </c>
      <c r="H50">
        <f t="shared" si="0"/>
        <v>0</v>
      </c>
      <c r="I50" t="s">
        <v>14</v>
      </c>
      <c r="K50" s="10"/>
      <c r="M50" s="10"/>
      <c r="N50" s="10"/>
      <c r="O50" s="10"/>
      <c r="P50" s="10"/>
      <c r="W50" s="9"/>
    </row>
    <row r="51" spans="1:60" x14ac:dyDescent="0.25">
      <c r="A51" s="4">
        <v>44908</v>
      </c>
      <c r="B51" s="5">
        <v>1000</v>
      </c>
      <c r="C51" s="5">
        <v>1630</v>
      </c>
      <c r="D51" s="1">
        <v>0</v>
      </c>
      <c r="E51" s="3">
        <v>6.5</v>
      </c>
      <c r="F51" s="2">
        <v>0</v>
      </c>
      <c r="G51">
        <v>0.5</v>
      </c>
      <c r="H51">
        <f t="shared" si="0"/>
        <v>6</v>
      </c>
      <c r="I51" t="s">
        <v>15</v>
      </c>
      <c r="K51" s="10"/>
      <c r="M51" s="10"/>
      <c r="N51" s="10"/>
      <c r="O51" s="10"/>
      <c r="P51" s="10"/>
      <c r="W51" s="9"/>
    </row>
    <row r="52" spans="1:60" x14ac:dyDescent="0.25">
      <c r="A52" s="4">
        <v>44909</v>
      </c>
      <c r="B52" s="5">
        <v>1000</v>
      </c>
      <c r="C52" s="5">
        <v>1600</v>
      </c>
      <c r="D52" s="1">
        <v>0</v>
      </c>
      <c r="E52" s="3">
        <v>0</v>
      </c>
      <c r="F52" s="2">
        <v>6</v>
      </c>
      <c r="G52">
        <v>0.5</v>
      </c>
      <c r="H52">
        <f t="shared" si="0"/>
        <v>5.5</v>
      </c>
      <c r="I52" t="s">
        <v>16</v>
      </c>
      <c r="K52" s="23">
        <v>44909</v>
      </c>
      <c r="L52" s="11" t="s">
        <v>60</v>
      </c>
      <c r="M52" s="11">
        <v>9</v>
      </c>
      <c r="N52" s="11">
        <v>9</v>
      </c>
      <c r="O52" s="11">
        <v>9</v>
      </c>
      <c r="P52" s="11">
        <v>9</v>
      </c>
      <c r="Q52" s="11" t="s">
        <v>26</v>
      </c>
      <c r="R52" s="16">
        <f>0*W6</f>
        <v>0</v>
      </c>
      <c r="S52" s="16">
        <v>0</v>
      </c>
      <c r="T52" s="16">
        <f>R52+S52</f>
        <v>0</v>
      </c>
      <c r="U52" s="16"/>
      <c r="W52" s="9"/>
    </row>
    <row r="53" spans="1:60" x14ac:dyDescent="0.25">
      <c r="A53" s="4">
        <v>44910</v>
      </c>
      <c r="B53" s="5">
        <v>1000</v>
      </c>
      <c r="C53" s="5">
        <v>1630</v>
      </c>
      <c r="D53" s="1">
        <v>0</v>
      </c>
      <c r="E53" s="3">
        <v>0</v>
      </c>
      <c r="F53" s="2">
        <v>6.5</v>
      </c>
      <c r="G53">
        <v>0.5</v>
      </c>
      <c r="H53">
        <f t="shared" si="0"/>
        <v>6</v>
      </c>
      <c r="I53" t="s">
        <v>17</v>
      </c>
      <c r="K53" s="10"/>
      <c r="M53" s="10"/>
      <c r="N53" s="10"/>
      <c r="O53" s="10"/>
      <c r="P53" s="10"/>
      <c r="W53" s="9"/>
    </row>
    <row r="54" spans="1:60" x14ac:dyDescent="0.25">
      <c r="A54" s="4">
        <v>44911</v>
      </c>
      <c r="B54" s="5">
        <v>1000</v>
      </c>
      <c r="C54" s="5">
        <v>1500</v>
      </c>
      <c r="D54" s="1">
        <v>5</v>
      </c>
      <c r="E54" s="3">
        <v>0</v>
      </c>
      <c r="F54" s="2">
        <v>0</v>
      </c>
      <c r="G54">
        <v>0.5</v>
      </c>
      <c r="H54">
        <f t="shared" si="0"/>
        <v>4.5</v>
      </c>
      <c r="I54" t="s">
        <v>18</v>
      </c>
      <c r="K54" s="27">
        <v>44911</v>
      </c>
      <c r="L54" s="15" t="s">
        <v>63</v>
      </c>
      <c r="M54" s="15">
        <v>12.3</v>
      </c>
      <c r="N54" s="15">
        <v>0</v>
      </c>
      <c r="O54" s="15">
        <v>12.5</v>
      </c>
      <c r="P54" s="15">
        <v>0</v>
      </c>
      <c r="Q54" s="15" t="s">
        <v>30</v>
      </c>
      <c r="R54" s="21">
        <f>0.2*W6</f>
        <v>5.6680000000000001</v>
      </c>
      <c r="S54" s="21">
        <v>0</v>
      </c>
      <c r="T54" s="21">
        <f>R54+S54</f>
        <v>5.6680000000000001</v>
      </c>
      <c r="U54" s="21" t="s">
        <v>53</v>
      </c>
    </row>
    <row r="55" spans="1:60" s="8" customFormat="1" x14ac:dyDescent="0.25">
      <c r="A55" s="6">
        <v>44912</v>
      </c>
      <c r="B55" s="7">
        <v>1000</v>
      </c>
      <c r="C55" s="7">
        <v>1500</v>
      </c>
      <c r="D55" s="8">
        <v>5</v>
      </c>
      <c r="E55" s="8">
        <v>0</v>
      </c>
      <c r="F55" s="8">
        <v>0</v>
      </c>
      <c r="G55" s="8">
        <v>0.5</v>
      </c>
      <c r="H55" s="8">
        <f t="shared" si="0"/>
        <v>4.5</v>
      </c>
      <c r="I55" s="8" t="s">
        <v>19</v>
      </c>
      <c r="K55" s="10"/>
      <c r="L55" s="10"/>
      <c r="M55" s="10"/>
      <c r="N55" s="10"/>
      <c r="O55" s="10" t="s">
        <v>45</v>
      </c>
      <c r="P55" s="10"/>
      <c r="Q55" s="10"/>
      <c r="R55" s="17"/>
      <c r="S55" s="17"/>
      <c r="T55" s="17"/>
      <c r="U55" s="17"/>
      <c r="V55"/>
      <c r="W55" s="10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s="8" customFormat="1" x14ac:dyDescent="0.25">
      <c r="A56" s="6">
        <v>44913</v>
      </c>
      <c r="B56" s="7"/>
      <c r="C56" s="7"/>
      <c r="D56" s="8">
        <v>0</v>
      </c>
      <c r="E56" s="8">
        <v>0</v>
      </c>
      <c r="F56" s="8">
        <v>0</v>
      </c>
      <c r="G56" s="8">
        <v>0</v>
      </c>
      <c r="H56" s="8">
        <f t="shared" si="0"/>
        <v>0</v>
      </c>
      <c r="I56" s="8" t="s">
        <v>20</v>
      </c>
      <c r="K56" s="10"/>
      <c r="L56" s="10"/>
      <c r="M56" s="10"/>
      <c r="N56" s="10"/>
      <c r="O56" s="10"/>
      <c r="P56" s="10"/>
      <c r="Q56" s="10"/>
      <c r="R56" s="17"/>
      <c r="S56" s="17"/>
      <c r="T56" s="17"/>
      <c r="U56" s="17"/>
      <c r="V56"/>
      <c r="W56" s="10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x14ac:dyDescent="0.25">
      <c r="A57" s="4">
        <v>44914</v>
      </c>
      <c r="D57" s="1">
        <v>0</v>
      </c>
      <c r="E57" s="3">
        <v>0</v>
      </c>
      <c r="F57" s="2">
        <v>0</v>
      </c>
      <c r="G57">
        <v>0</v>
      </c>
      <c r="H57">
        <f t="shared" si="0"/>
        <v>0</v>
      </c>
      <c r="I57" t="s">
        <v>14</v>
      </c>
      <c r="K57" s="10"/>
      <c r="M57" s="10"/>
      <c r="N57" s="10"/>
      <c r="O57" s="10"/>
      <c r="P57" s="10"/>
      <c r="W57" s="10"/>
    </row>
    <row r="58" spans="1:60" x14ac:dyDescent="0.25">
      <c r="A58" s="4">
        <v>44915</v>
      </c>
      <c r="B58" s="5">
        <v>1000</v>
      </c>
      <c r="C58" s="5">
        <v>1630</v>
      </c>
      <c r="D58" s="1">
        <v>0</v>
      </c>
      <c r="E58" s="3">
        <v>6.5</v>
      </c>
      <c r="F58" s="2">
        <v>0</v>
      </c>
      <c r="G58">
        <v>0.5</v>
      </c>
      <c r="H58">
        <f t="shared" si="0"/>
        <v>6</v>
      </c>
      <c r="I58" t="s">
        <v>15</v>
      </c>
      <c r="K58" s="10"/>
      <c r="M58" s="10"/>
      <c r="N58" s="10"/>
      <c r="O58" s="10"/>
      <c r="P58" s="10"/>
    </row>
    <row r="59" spans="1:60" x14ac:dyDescent="0.25">
      <c r="A59" s="4">
        <v>44916</v>
      </c>
      <c r="B59" s="5">
        <v>1000</v>
      </c>
      <c r="C59" s="5">
        <v>1500</v>
      </c>
      <c r="D59" s="1">
        <v>0</v>
      </c>
      <c r="E59" s="3">
        <v>0</v>
      </c>
      <c r="F59" s="2">
        <v>5</v>
      </c>
      <c r="G59">
        <v>0.5</v>
      </c>
      <c r="H59">
        <f t="shared" si="0"/>
        <v>4.5</v>
      </c>
      <c r="I59" t="s">
        <v>16</v>
      </c>
      <c r="K59" s="24">
        <v>44916</v>
      </c>
      <c r="L59" s="13" t="s">
        <v>68</v>
      </c>
      <c r="M59" s="13">
        <v>20.010000000000002</v>
      </c>
      <c r="N59" s="13">
        <v>0</v>
      </c>
      <c r="O59" s="13">
        <v>20.5</v>
      </c>
      <c r="P59" s="13">
        <v>0</v>
      </c>
      <c r="Q59" s="13" t="s">
        <v>30</v>
      </c>
      <c r="R59" s="19">
        <f>0.5*W6</f>
        <v>14.17</v>
      </c>
      <c r="S59" s="19">
        <v>0</v>
      </c>
      <c r="T59" s="19">
        <f>R59+S59</f>
        <v>14.17</v>
      </c>
      <c r="U59" s="19" t="s">
        <v>53</v>
      </c>
    </row>
    <row r="60" spans="1:60" x14ac:dyDescent="0.25">
      <c r="A60" s="4">
        <v>44917</v>
      </c>
      <c r="B60" s="5">
        <v>1000</v>
      </c>
      <c r="C60" s="5">
        <v>1500</v>
      </c>
      <c r="D60" s="1">
        <v>0</v>
      </c>
      <c r="E60" s="3">
        <v>0</v>
      </c>
      <c r="F60" s="2">
        <v>5</v>
      </c>
      <c r="G60">
        <v>0.5</v>
      </c>
      <c r="H60">
        <f t="shared" si="0"/>
        <v>4.5</v>
      </c>
      <c r="I60" t="s">
        <v>17</v>
      </c>
      <c r="K60" s="10"/>
      <c r="M60" s="10"/>
      <c r="N60" s="10"/>
      <c r="O60" s="10" t="s">
        <v>46</v>
      </c>
      <c r="P60" s="10"/>
    </row>
    <row r="61" spans="1:60" x14ac:dyDescent="0.25">
      <c r="A61" s="4">
        <v>44918</v>
      </c>
      <c r="B61" s="5">
        <v>1000</v>
      </c>
      <c r="C61" s="5">
        <v>1500</v>
      </c>
      <c r="D61" s="1">
        <v>5</v>
      </c>
      <c r="E61" s="3">
        <v>0</v>
      </c>
      <c r="F61" s="2">
        <v>0</v>
      </c>
      <c r="G61">
        <v>0.5</v>
      </c>
      <c r="H61">
        <f t="shared" si="0"/>
        <v>4.5</v>
      </c>
      <c r="I61" t="s">
        <v>18</v>
      </c>
      <c r="K61" s="10"/>
      <c r="M61" s="10"/>
      <c r="N61" s="10"/>
      <c r="O61" s="10"/>
      <c r="P61" s="10"/>
    </row>
    <row r="62" spans="1:60" s="8" customFormat="1" x14ac:dyDescent="0.25">
      <c r="A62" s="6">
        <v>44919</v>
      </c>
      <c r="B62" s="7"/>
      <c r="C62" s="7"/>
      <c r="D62" s="8">
        <v>0</v>
      </c>
      <c r="E62" s="8">
        <v>0</v>
      </c>
      <c r="F62" s="8">
        <v>0</v>
      </c>
      <c r="G62" s="8">
        <v>0</v>
      </c>
      <c r="H62" s="8">
        <f t="shared" si="0"/>
        <v>0</v>
      </c>
      <c r="I62" s="8" t="s">
        <v>19</v>
      </c>
      <c r="J62" s="8" t="s">
        <v>22</v>
      </c>
      <c r="K62" s="10"/>
      <c r="L62" s="10"/>
      <c r="M62" s="10"/>
      <c r="N62" s="10"/>
      <c r="O62" s="10"/>
      <c r="P62" s="10"/>
      <c r="Q62" s="10"/>
      <c r="R62" s="17"/>
      <c r="S62" s="17"/>
      <c r="T62" s="17"/>
      <c r="U62" s="17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s="8" customFormat="1" x14ac:dyDescent="0.25">
      <c r="A63" s="6">
        <v>44920</v>
      </c>
      <c r="B63" s="7"/>
      <c r="C63" s="7"/>
      <c r="D63" s="8">
        <v>0</v>
      </c>
      <c r="E63" s="8">
        <v>0</v>
      </c>
      <c r="F63" s="8">
        <v>0</v>
      </c>
      <c r="G63" s="8">
        <v>0</v>
      </c>
      <c r="H63" s="8">
        <f t="shared" si="0"/>
        <v>0</v>
      </c>
      <c r="I63" s="8" t="s">
        <v>20</v>
      </c>
      <c r="K63" s="10"/>
      <c r="L63" s="10"/>
      <c r="M63" s="10"/>
      <c r="N63" s="10"/>
      <c r="O63" s="10"/>
      <c r="P63" s="10"/>
      <c r="Q63" s="10"/>
      <c r="R63" s="17"/>
      <c r="S63" s="17"/>
      <c r="T63" s="17"/>
      <c r="U63" s="17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x14ac:dyDescent="0.25">
      <c r="A64" s="4">
        <v>44921</v>
      </c>
      <c r="D64" s="1">
        <v>0</v>
      </c>
      <c r="E64" s="3">
        <v>0</v>
      </c>
      <c r="F64" s="2">
        <v>0</v>
      </c>
      <c r="G64">
        <v>0</v>
      </c>
      <c r="H64">
        <f t="shared" si="0"/>
        <v>0</v>
      </c>
      <c r="I64" t="s">
        <v>14</v>
      </c>
      <c r="K64" s="10"/>
      <c r="M64" s="10"/>
      <c r="N64" s="10"/>
      <c r="O64" s="10"/>
      <c r="P64" s="10"/>
    </row>
    <row r="65" spans="1:60" x14ac:dyDescent="0.25">
      <c r="A65" s="4">
        <v>44922</v>
      </c>
      <c r="D65" s="1">
        <v>0</v>
      </c>
      <c r="E65" s="3">
        <v>0</v>
      </c>
      <c r="F65" s="2">
        <v>0</v>
      </c>
      <c r="G65">
        <v>0</v>
      </c>
      <c r="H65">
        <f t="shared" si="0"/>
        <v>0</v>
      </c>
      <c r="I65" t="s">
        <v>15</v>
      </c>
      <c r="J65" t="s">
        <v>22</v>
      </c>
      <c r="K65" s="10"/>
      <c r="M65" s="10"/>
      <c r="N65" s="10"/>
      <c r="O65" s="10"/>
      <c r="P65" s="10"/>
    </row>
    <row r="66" spans="1:60" x14ac:dyDescent="0.25">
      <c r="A66" s="4">
        <v>44923</v>
      </c>
      <c r="B66" s="5">
        <v>1000</v>
      </c>
      <c r="C66" s="5">
        <v>1500</v>
      </c>
      <c r="D66" s="1">
        <v>0</v>
      </c>
      <c r="E66" s="3">
        <v>0</v>
      </c>
      <c r="F66" s="2">
        <v>5</v>
      </c>
      <c r="G66">
        <v>0.5</v>
      </c>
      <c r="H66">
        <f t="shared" si="0"/>
        <v>4.5</v>
      </c>
      <c r="I66" t="s">
        <v>16</v>
      </c>
      <c r="K66" s="23">
        <v>44923</v>
      </c>
      <c r="L66" s="11" t="s">
        <v>60</v>
      </c>
      <c r="M66" s="11">
        <v>9</v>
      </c>
      <c r="N66" s="11">
        <v>4.5</v>
      </c>
      <c r="O66" s="11">
        <v>9</v>
      </c>
      <c r="P66" s="11">
        <v>4.5</v>
      </c>
      <c r="Q66" s="11" t="s">
        <v>26</v>
      </c>
      <c r="R66" s="16">
        <v>0</v>
      </c>
      <c r="S66" s="16">
        <v>0</v>
      </c>
      <c r="T66" s="16">
        <v>0</v>
      </c>
      <c r="U66" s="16"/>
    </row>
    <row r="67" spans="1:60" x14ac:dyDescent="0.25">
      <c r="A67" s="4">
        <v>44924</v>
      </c>
      <c r="B67" s="5">
        <v>1000</v>
      </c>
      <c r="C67" s="5">
        <v>1500</v>
      </c>
      <c r="D67" s="1">
        <v>0</v>
      </c>
      <c r="E67" s="3">
        <v>0</v>
      </c>
      <c r="F67" s="2">
        <v>5</v>
      </c>
      <c r="G67">
        <v>0.5</v>
      </c>
      <c r="H67">
        <f t="shared" si="0"/>
        <v>4.5</v>
      </c>
      <c r="I67" t="s">
        <v>17</v>
      </c>
      <c r="K67" s="10"/>
      <c r="M67" s="10"/>
      <c r="N67" s="10"/>
      <c r="O67" s="10"/>
      <c r="P67" s="10"/>
    </row>
    <row r="68" spans="1:60" x14ac:dyDescent="0.25">
      <c r="A68" s="4">
        <v>44925</v>
      </c>
      <c r="B68" s="5">
        <v>1000</v>
      </c>
      <c r="C68" s="5">
        <v>1520</v>
      </c>
      <c r="D68" s="1">
        <v>5.33</v>
      </c>
      <c r="E68" s="3">
        <v>0</v>
      </c>
      <c r="F68" s="2">
        <v>0</v>
      </c>
      <c r="G68">
        <v>0.5</v>
      </c>
      <c r="H68">
        <f t="shared" ref="H68:H123" si="1">(D68+E68+F68)-G68</f>
        <v>4.83</v>
      </c>
      <c r="I68" t="s">
        <v>18</v>
      </c>
      <c r="K68" s="27">
        <v>44925</v>
      </c>
      <c r="L68" s="15" t="s">
        <v>63</v>
      </c>
      <c r="M68" s="15">
        <v>11.5</v>
      </c>
      <c r="N68" s="15">
        <v>0</v>
      </c>
      <c r="O68" s="15">
        <v>6</v>
      </c>
      <c r="P68" s="15">
        <v>0</v>
      </c>
      <c r="Q68" s="15" t="s">
        <v>26</v>
      </c>
      <c r="R68" s="21">
        <v>0</v>
      </c>
      <c r="S68" s="21">
        <v>155.87</v>
      </c>
      <c r="T68" s="21">
        <v>0</v>
      </c>
      <c r="U68" s="21"/>
    </row>
    <row r="69" spans="1:60" s="8" customFormat="1" x14ac:dyDescent="0.25">
      <c r="A69" s="6">
        <v>44926</v>
      </c>
      <c r="B69" s="7">
        <v>900</v>
      </c>
      <c r="C69" s="7">
        <v>1400</v>
      </c>
      <c r="D69" s="8">
        <v>0</v>
      </c>
      <c r="E69" s="8">
        <v>0</v>
      </c>
      <c r="F69" s="8">
        <v>5</v>
      </c>
      <c r="G69" s="8">
        <v>0</v>
      </c>
      <c r="H69" s="8">
        <f t="shared" si="1"/>
        <v>5</v>
      </c>
      <c r="I69" s="8" t="s">
        <v>19</v>
      </c>
      <c r="J69" s="8" t="s">
        <v>12</v>
      </c>
      <c r="K69" s="10"/>
      <c r="L69" s="10"/>
      <c r="M69" s="10" t="s">
        <v>36</v>
      </c>
      <c r="N69" s="10"/>
      <c r="O69" s="10"/>
      <c r="P69" s="10"/>
      <c r="Q69" s="10"/>
      <c r="R69" s="17"/>
      <c r="S69" s="10" t="s">
        <v>36</v>
      </c>
      <c r="T69" s="17"/>
      <c r="U69" s="17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s="8" customFormat="1" x14ac:dyDescent="0.25">
      <c r="A70" s="6">
        <v>44927</v>
      </c>
      <c r="B70" s="7"/>
      <c r="C70" s="7"/>
      <c r="D70" s="8">
        <v>0</v>
      </c>
      <c r="E70" s="8">
        <v>0</v>
      </c>
      <c r="F70" s="8">
        <v>0</v>
      </c>
      <c r="G70" s="8">
        <v>0</v>
      </c>
      <c r="H70" s="8">
        <f t="shared" si="1"/>
        <v>0</v>
      </c>
      <c r="I70" s="8" t="s">
        <v>20</v>
      </c>
      <c r="K70" s="10"/>
      <c r="L70" s="10"/>
      <c r="M70" s="10"/>
      <c r="N70" s="10"/>
      <c r="O70" s="10"/>
      <c r="P70" s="10"/>
      <c r="Q70" s="10"/>
      <c r="R70" s="17"/>
      <c r="S70" s="17"/>
      <c r="T70" s="17"/>
      <c r="U70" s="17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x14ac:dyDescent="0.25">
      <c r="A71" s="4">
        <v>44928</v>
      </c>
      <c r="D71" s="1">
        <v>0</v>
      </c>
      <c r="E71" s="3">
        <v>0</v>
      </c>
      <c r="F71" s="2">
        <v>0</v>
      </c>
      <c r="G71">
        <v>0</v>
      </c>
      <c r="H71">
        <f t="shared" si="1"/>
        <v>0</v>
      </c>
      <c r="I71" t="s">
        <v>14</v>
      </c>
      <c r="K71" s="10"/>
      <c r="M71" s="10"/>
      <c r="N71" s="10"/>
      <c r="O71" s="10"/>
      <c r="P71" s="10"/>
    </row>
    <row r="72" spans="1:60" x14ac:dyDescent="0.25">
      <c r="A72" s="4">
        <v>44929</v>
      </c>
      <c r="B72" s="5">
        <v>1000</v>
      </c>
      <c r="C72" s="5">
        <v>1630</v>
      </c>
      <c r="D72" s="1">
        <v>0</v>
      </c>
      <c r="E72" s="3">
        <v>6.5</v>
      </c>
      <c r="F72" s="2">
        <v>0</v>
      </c>
      <c r="G72">
        <v>0.5</v>
      </c>
      <c r="H72">
        <f t="shared" si="1"/>
        <v>6</v>
      </c>
      <c r="I72" t="s">
        <v>15</v>
      </c>
      <c r="K72" s="10"/>
      <c r="M72" s="10"/>
      <c r="N72" s="10"/>
      <c r="O72" s="10"/>
      <c r="P72" s="10"/>
    </row>
    <row r="73" spans="1:60" x14ac:dyDescent="0.25">
      <c r="A73" s="4">
        <v>44930</v>
      </c>
      <c r="B73" s="5">
        <v>1000</v>
      </c>
      <c r="C73" s="5">
        <v>1500</v>
      </c>
      <c r="D73" s="1">
        <v>0</v>
      </c>
      <c r="E73" s="3">
        <v>0</v>
      </c>
      <c r="F73" s="2">
        <v>5</v>
      </c>
      <c r="G73">
        <v>0.5</v>
      </c>
      <c r="H73">
        <f t="shared" si="1"/>
        <v>4.5</v>
      </c>
      <c r="I73" t="s">
        <v>16</v>
      </c>
      <c r="K73" s="24">
        <v>44930</v>
      </c>
      <c r="L73" s="13" t="s">
        <v>68</v>
      </c>
      <c r="M73" s="13">
        <v>23.52</v>
      </c>
      <c r="N73" s="13">
        <v>0</v>
      </c>
      <c r="O73" s="13">
        <v>18</v>
      </c>
      <c r="P73" s="13">
        <v>5</v>
      </c>
      <c r="Q73" s="13" t="s">
        <v>30</v>
      </c>
      <c r="R73" s="19">
        <f>(5*W7)-(5*W6)</f>
        <v>56.650000000000034</v>
      </c>
      <c r="S73" s="19">
        <v>0</v>
      </c>
      <c r="T73" s="19">
        <f>R73</f>
        <v>56.650000000000034</v>
      </c>
      <c r="U73" s="19" t="s">
        <v>53</v>
      </c>
      <c r="V73" t="s">
        <v>54</v>
      </c>
    </row>
    <row r="74" spans="1:60" x14ac:dyDescent="0.25">
      <c r="A74" s="4">
        <v>44931</v>
      </c>
      <c r="B74" s="5">
        <v>1000</v>
      </c>
      <c r="C74" s="5">
        <v>1530</v>
      </c>
      <c r="D74" s="1">
        <v>0</v>
      </c>
      <c r="E74" s="3">
        <v>0</v>
      </c>
      <c r="F74" s="2">
        <v>5.5</v>
      </c>
      <c r="G74">
        <v>0.5</v>
      </c>
      <c r="H74">
        <f t="shared" si="1"/>
        <v>5</v>
      </c>
      <c r="I74" t="s">
        <v>17</v>
      </c>
      <c r="K74" s="10"/>
      <c r="M74" s="10" t="s">
        <v>32</v>
      </c>
      <c r="N74" s="10"/>
      <c r="O74" s="10"/>
      <c r="P74" s="10" t="s">
        <v>50</v>
      </c>
      <c r="R74" s="17" t="s">
        <v>55</v>
      </c>
    </row>
    <row r="75" spans="1:60" x14ac:dyDescent="0.25">
      <c r="A75" s="4">
        <v>44932</v>
      </c>
      <c r="B75" s="5">
        <v>1000</v>
      </c>
      <c r="C75" s="5">
        <v>1500</v>
      </c>
      <c r="D75" s="1">
        <v>5</v>
      </c>
      <c r="E75" s="3">
        <v>0</v>
      </c>
      <c r="F75" s="2">
        <v>0</v>
      </c>
      <c r="G75">
        <v>0.5</v>
      </c>
      <c r="H75">
        <f t="shared" si="1"/>
        <v>4.5</v>
      </c>
      <c r="I75" t="s">
        <v>18</v>
      </c>
      <c r="K75" s="10"/>
      <c r="M75" s="10" t="s">
        <v>51</v>
      </c>
      <c r="N75" s="10"/>
      <c r="O75" s="10"/>
      <c r="P75" s="10"/>
    </row>
    <row r="76" spans="1:60" s="8" customFormat="1" x14ac:dyDescent="0.25">
      <c r="A76" s="6">
        <v>44933</v>
      </c>
      <c r="B76" s="7">
        <v>1000</v>
      </c>
      <c r="C76" s="7">
        <v>1500</v>
      </c>
      <c r="D76" s="8">
        <v>5</v>
      </c>
      <c r="E76" s="8">
        <v>0</v>
      </c>
      <c r="F76" s="8">
        <v>0</v>
      </c>
      <c r="G76" s="8">
        <v>0.5</v>
      </c>
      <c r="H76" s="8">
        <f t="shared" si="1"/>
        <v>4.5</v>
      </c>
      <c r="I76" s="8" t="s">
        <v>19</v>
      </c>
      <c r="K76" s="10"/>
      <c r="L76" s="10"/>
      <c r="M76" s="10"/>
      <c r="N76" s="10"/>
      <c r="O76" s="10"/>
      <c r="P76" s="10"/>
      <c r="Q76" s="10"/>
      <c r="R76" s="17"/>
      <c r="S76" s="17"/>
      <c r="T76" s="17"/>
      <c r="U76" s="17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s="8" customFormat="1" x14ac:dyDescent="0.25">
      <c r="A77" s="6">
        <v>44934</v>
      </c>
      <c r="B77" s="7"/>
      <c r="C77" s="7"/>
      <c r="D77" s="8">
        <v>0</v>
      </c>
      <c r="E77" s="8">
        <v>0</v>
      </c>
      <c r="F77" s="8">
        <v>0</v>
      </c>
      <c r="G77" s="8">
        <v>0</v>
      </c>
      <c r="H77" s="8">
        <f t="shared" si="1"/>
        <v>0</v>
      </c>
      <c r="I77" s="8" t="s">
        <v>20</v>
      </c>
      <c r="K77" s="10"/>
      <c r="L77" s="10"/>
      <c r="M77" s="10"/>
      <c r="N77" s="10"/>
      <c r="O77" s="10"/>
      <c r="P77" s="10"/>
      <c r="Q77" s="10"/>
      <c r="R77" s="17"/>
      <c r="S77" s="17"/>
      <c r="T77" s="17"/>
      <c r="U77" s="1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x14ac:dyDescent="0.25">
      <c r="A78" s="4">
        <v>44935</v>
      </c>
      <c r="D78" s="1">
        <v>0</v>
      </c>
      <c r="E78" s="3">
        <v>0</v>
      </c>
      <c r="F78" s="2">
        <v>0</v>
      </c>
      <c r="G78">
        <v>0</v>
      </c>
      <c r="H78">
        <f t="shared" si="1"/>
        <v>0</v>
      </c>
      <c r="I78" t="s">
        <v>14</v>
      </c>
      <c r="K78" s="10"/>
      <c r="M78" s="10"/>
      <c r="N78" s="10"/>
      <c r="O78" s="10"/>
      <c r="P78" s="10"/>
    </row>
    <row r="79" spans="1:60" x14ac:dyDescent="0.25">
      <c r="A79" s="4">
        <v>44936</v>
      </c>
      <c r="B79" s="5">
        <v>1000</v>
      </c>
      <c r="C79" s="5">
        <v>1630</v>
      </c>
      <c r="D79" s="1">
        <v>0</v>
      </c>
      <c r="E79" s="3">
        <v>6.5</v>
      </c>
      <c r="F79" s="2">
        <v>0</v>
      </c>
      <c r="G79">
        <v>0.5</v>
      </c>
      <c r="H79">
        <f t="shared" si="1"/>
        <v>6</v>
      </c>
      <c r="I79" t="s">
        <v>15</v>
      </c>
      <c r="K79" s="10"/>
      <c r="M79" s="10"/>
      <c r="N79" s="10"/>
      <c r="O79" s="10"/>
      <c r="P79" s="10"/>
    </row>
    <row r="80" spans="1:60" x14ac:dyDescent="0.25">
      <c r="A80" s="4">
        <v>44937</v>
      </c>
      <c r="B80" s="5">
        <v>1000</v>
      </c>
      <c r="C80" s="5">
        <v>1500</v>
      </c>
      <c r="D80" s="1">
        <v>0</v>
      </c>
      <c r="E80" s="3">
        <v>0</v>
      </c>
      <c r="F80" s="2">
        <v>5</v>
      </c>
      <c r="G80">
        <v>0.5</v>
      </c>
      <c r="H80">
        <f t="shared" si="1"/>
        <v>4.5</v>
      </c>
      <c r="I80" t="s">
        <v>16</v>
      </c>
      <c r="K80" s="23">
        <v>44937</v>
      </c>
      <c r="L80" s="11" t="s">
        <v>60</v>
      </c>
      <c r="M80" s="11">
        <v>9</v>
      </c>
      <c r="N80" s="11">
        <v>0</v>
      </c>
      <c r="O80" s="11">
        <v>9.33</v>
      </c>
      <c r="P80" s="11">
        <v>4.5</v>
      </c>
      <c r="Q80" s="11" t="s">
        <v>30</v>
      </c>
      <c r="R80" s="16">
        <f>(4.5*W7)+(0.33*W6)</f>
        <v>187.86720000000003</v>
      </c>
      <c r="S80" s="16">
        <v>0</v>
      </c>
      <c r="T80" s="16">
        <v>0</v>
      </c>
      <c r="U80" s="16"/>
    </row>
    <row r="81" spans="1:60" x14ac:dyDescent="0.25">
      <c r="A81" s="4">
        <v>44938</v>
      </c>
      <c r="B81" s="5">
        <v>1000</v>
      </c>
      <c r="C81" s="5">
        <v>1500</v>
      </c>
      <c r="D81" s="1">
        <v>0</v>
      </c>
      <c r="E81" s="3">
        <v>0</v>
      </c>
      <c r="F81" s="2">
        <v>5</v>
      </c>
      <c r="G81">
        <v>0.5</v>
      </c>
      <c r="H81">
        <f t="shared" si="1"/>
        <v>4.5</v>
      </c>
      <c r="I81" t="s">
        <v>17</v>
      </c>
      <c r="K81" s="10"/>
      <c r="M81" s="10"/>
      <c r="N81" s="10"/>
      <c r="O81" s="10" t="s">
        <v>47</v>
      </c>
      <c r="P81" s="10" t="s">
        <v>40</v>
      </c>
      <c r="R81" s="17" t="s">
        <v>38</v>
      </c>
    </row>
    <row r="82" spans="1:60" x14ac:dyDescent="0.25">
      <c r="A82" s="4">
        <v>44939</v>
      </c>
      <c r="B82" s="5">
        <v>1000</v>
      </c>
      <c r="C82" s="5">
        <v>1500</v>
      </c>
      <c r="D82" s="1">
        <v>5</v>
      </c>
      <c r="E82" s="3">
        <v>0</v>
      </c>
      <c r="F82" s="2">
        <v>0</v>
      </c>
      <c r="G82">
        <v>0.5</v>
      </c>
      <c r="H82">
        <f t="shared" si="1"/>
        <v>4.5</v>
      </c>
      <c r="I82" t="s">
        <v>18</v>
      </c>
      <c r="K82" s="27">
        <v>44939</v>
      </c>
      <c r="L82" s="15" t="s">
        <v>63</v>
      </c>
      <c r="M82" s="15">
        <v>12.09</v>
      </c>
      <c r="N82" s="15">
        <v>0</v>
      </c>
      <c r="O82" s="15">
        <v>12</v>
      </c>
      <c r="P82" s="15">
        <v>0</v>
      </c>
      <c r="Q82" s="15" t="s">
        <v>26</v>
      </c>
      <c r="R82" s="21">
        <v>0</v>
      </c>
      <c r="S82" s="21">
        <v>0</v>
      </c>
      <c r="T82" s="21">
        <v>0</v>
      </c>
      <c r="U82" s="21"/>
    </row>
    <row r="83" spans="1:60" s="8" customFormat="1" x14ac:dyDescent="0.25">
      <c r="A83" s="6">
        <v>44940</v>
      </c>
      <c r="B83" s="7">
        <v>1000</v>
      </c>
      <c r="C83" s="7">
        <v>1500</v>
      </c>
      <c r="D83" s="8">
        <v>5</v>
      </c>
      <c r="E83" s="8">
        <v>0</v>
      </c>
      <c r="F83" s="8">
        <v>0</v>
      </c>
      <c r="G83" s="8">
        <v>0.5</v>
      </c>
      <c r="H83" s="8">
        <f t="shared" si="1"/>
        <v>4.5</v>
      </c>
      <c r="I83" s="8" t="s">
        <v>19</v>
      </c>
      <c r="K83" s="10"/>
      <c r="L83" s="10"/>
      <c r="M83" s="10"/>
      <c r="N83" s="10"/>
      <c r="O83" s="10"/>
      <c r="P83" s="10"/>
      <c r="Q83" s="10"/>
      <c r="R83" s="17"/>
      <c r="S83" s="17"/>
      <c r="T83" s="17"/>
      <c r="U83" s="17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s="8" customFormat="1" x14ac:dyDescent="0.25">
      <c r="A84" s="6">
        <v>44941</v>
      </c>
      <c r="B84" s="7"/>
      <c r="C84" s="7"/>
      <c r="D84" s="8">
        <v>0</v>
      </c>
      <c r="E84" s="8">
        <v>0</v>
      </c>
      <c r="F84" s="8">
        <v>0</v>
      </c>
      <c r="G84" s="8">
        <v>0</v>
      </c>
      <c r="H84" s="8">
        <f t="shared" si="1"/>
        <v>0</v>
      </c>
      <c r="I84" s="8" t="s">
        <v>20</v>
      </c>
      <c r="K84" s="10"/>
      <c r="L84" s="10"/>
      <c r="M84" s="10"/>
      <c r="N84" s="10"/>
      <c r="O84" s="10"/>
      <c r="P84" s="10"/>
      <c r="Q84" s="10"/>
      <c r="R84" s="17"/>
      <c r="S84" s="17"/>
      <c r="T84" s="17"/>
      <c r="U84" s="17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 x14ac:dyDescent="0.25">
      <c r="A85" s="4">
        <v>44942</v>
      </c>
      <c r="D85" s="1">
        <v>0</v>
      </c>
      <c r="E85" s="3">
        <v>0</v>
      </c>
      <c r="F85" s="2">
        <v>0</v>
      </c>
      <c r="G85">
        <v>0</v>
      </c>
      <c r="H85">
        <f t="shared" si="1"/>
        <v>0</v>
      </c>
      <c r="I85" t="s">
        <v>14</v>
      </c>
      <c r="K85" s="10"/>
      <c r="M85" s="10"/>
      <c r="N85" s="10"/>
      <c r="O85" s="10"/>
      <c r="P85" s="10"/>
    </row>
    <row r="86" spans="1:60" x14ac:dyDescent="0.25">
      <c r="A86" s="4">
        <v>44943</v>
      </c>
      <c r="B86" s="5">
        <v>1000</v>
      </c>
      <c r="C86" s="5">
        <v>1630</v>
      </c>
      <c r="D86" s="1">
        <v>0</v>
      </c>
      <c r="E86" s="3">
        <v>6.5</v>
      </c>
      <c r="F86" s="2">
        <v>0</v>
      </c>
      <c r="G86">
        <v>0.5</v>
      </c>
      <c r="H86">
        <f t="shared" si="1"/>
        <v>6</v>
      </c>
      <c r="I86" t="s">
        <v>15</v>
      </c>
      <c r="K86" s="10"/>
      <c r="M86" s="10"/>
      <c r="N86" s="10"/>
      <c r="O86" s="10"/>
      <c r="P86" s="10"/>
    </row>
    <row r="87" spans="1:60" x14ac:dyDescent="0.25">
      <c r="A87" s="4">
        <v>44944</v>
      </c>
      <c r="B87" s="5">
        <v>1000</v>
      </c>
      <c r="C87" s="5">
        <v>1500</v>
      </c>
      <c r="D87" s="1">
        <v>0</v>
      </c>
      <c r="E87" s="3">
        <v>0</v>
      </c>
      <c r="F87" s="2">
        <v>5</v>
      </c>
      <c r="G87">
        <v>0.5</v>
      </c>
      <c r="H87">
        <f t="shared" si="1"/>
        <v>4.5</v>
      </c>
      <c r="I87" t="s">
        <v>16</v>
      </c>
      <c r="K87" s="24">
        <v>44944</v>
      </c>
      <c r="L87" s="13" t="s">
        <v>68</v>
      </c>
      <c r="M87" s="13">
        <v>19.54</v>
      </c>
      <c r="N87" s="13">
        <v>0</v>
      </c>
      <c r="O87" s="13">
        <v>18.5</v>
      </c>
      <c r="P87" s="13">
        <v>0</v>
      </c>
      <c r="Q87" s="13" t="s">
        <v>26</v>
      </c>
      <c r="R87" s="19">
        <v>0</v>
      </c>
      <c r="S87" s="19">
        <v>0</v>
      </c>
      <c r="T87" s="19">
        <v>0</v>
      </c>
      <c r="U87" s="19"/>
    </row>
    <row r="88" spans="1:60" x14ac:dyDescent="0.25">
      <c r="A88" s="4">
        <v>44945</v>
      </c>
      <c r="B88" s="5">
        <v>1000</v>
      </c>
      <c r="C88" s="5">
        <v>1500</v>
      </c>
      <c r="D88" s="1">
        <v>0</v>
      </c>
      <c r="E88" s="3">
        <v>0</v>
      </c>
      <c r="F88" s="2">
        <v>5</v>
      </c>
      <c r="G88">
        <v>0.5</v>
      </c>
      <c r="H88">
        <f t="shared" si="1"/>
        <v>4.5</v>
      </c>
      <c r="I88" t="s">
        <v>17</v>
      </c>
      <c r="K88" s="10"/>
      <c r="M88" s="10" t="s">
        <v>32</v>
      </c>
      <c r="N88" s="10"/>
      <c r="O88" s="10"/>
      <c r="P88" s="10"/>
    </row>
    <row r="89" spans="1:60" x14ac:dyDescent="0.25">
      <c r="A89" s="4">
        <v>44946</v>
      </c>
      <c r="B89" s="5">
        <v>1000</v>
      </c>
      <c r="C89" s="5">
        <v>1500</v>
      </c>
      <c r="D89" s="1">
        <v>5</v>
      </c>
      <c r="E89" s="3">
        <v>0</v>
      </c>
      <c r="F89" s="2">
        <v>0</v>
      </c>
      <c r="G89">
        <v>0.5</v>
      </c>
      <c r="H89">
        <f t="shared" si="1"/>
        <v>4.5</v>
      </c>
      <c r="I89" t="s">
        <v>18</v>
      </c>
      <c r="K89" s="10"/>
      <c r="M89" s="10"/>
      <c r="N89" s="10"/>
      <c r="O89" s="10"/>
      <c r="P89" s="10"/>
    </row>
    <row r="90" spans="1:60" s="8" customFormat="1" x14ac:dyDescent="0.25">
      <c r="A90" s="6">
        <v>44947</v>
      </c>
      <c r="B90" s="7">
        <v>1000</v>
      </c>
      <c r="C90" s="7">
        <v>1500</v>
      </c>
      <c r="D90" s="8">
        <v>5</v>
      </c>
      <c r="E90" s="8">
        <v>0</v>
      </c>
      <c r="F90" s="8">
        <v>0</v>
      </c>
      <c r="G90" s="8">
        <v>0.5</v>
      </c>
      <c r="H90" s="8">
        <f t="shared" si="1"/>
        <v>4.5</v>
      </c>
      <c r="I90" s="8" t="s">
        <v>19</v>
      </c>
      <c r="K90" s="10"/>
      <c r="L90" s="10"/>
      <c r="M90" s="10"/>
      <c r="N90" s="10"/>
      <c r="O90" s="10"/>
      <c r="P90" s="10"/>
      <c r="Q90" s="10"/>
      <c r="R90" s="17"/>
      <c r="S90" s="17"/>
      <c r="T90" s="17"/>
      <c r="U90" s="17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 s="8" customFormat="1" x14ac:dyDescent="0.25">
      <c r="A91" s="6">
        <v>44948</v>
      </c>
      <c r="B91" s="7"/>
      <c r="C91" s="7"/>
      <c r="D91" s="8">
        <v>0</v>
      </c>
      <c r="E91" s="8">
        <v>0</v>
      </c>
      <c r="F91" s="8">
        <v>0</v>
      </c>
      <c r="G91" s="8">
        <v>0</v>
      </c>
      <c r="H91" s="8">
        <f t="shared" si="1"/>
        <v>0</v>
      </c>
      <c r="I91" s="8" t="s">
        <v>20</v>
      </c>
      <c r="K91" s="10"/>
      <c r="L91" s="10"/>
      <c r="M91" s="10"/>
      <c r="N91" s="10"/>
      <c r="O91" s="10"/>
      <c r="P91" s="10"/>
      <c r="Q91" s="10"/>
      <c r="R91" s="17"/>
      <c r="S91" s="17"/>
      <c r="T91" s="17"/>
      <c r="U91" s="17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 x14ac:dyDescent="0.25">
      <c r="A92" s="4">
        <v>44949</v>
      </c>
      <c r="D92" s="1">
        <v>0</v>
      </c>
      <c r="E92" s="3">
        <v>0</v>
      </c>
      <c r="F92" s="2">
        <v>0</v>
      </c>
      <c r="G92">
        <v>0</v>
      </c>
      <c r="H92">
        <f t="shared" si="1"/>
        <v>0</v>
      </c>
      <c r="I92" t="s">
        <v>14</v>
      </c>
      <c r="K92" s="10"/>
      <c r="M92" s="10"/>
      <c r="N92" s="10"/>
      <c r="O92" s="10"/>
      <c r="P92" s="10"/>
    </row>
    <row r="93" spans="1:60" x14ac:dyDescent="0.25">
      <c r="A93" s="4">
        <v>44950</v>
      </c>
      <c r="B93" s="5">
        <v>1000</v>
      </c>
      <c r="C93" s="5">
        <v>1630</v>
      </c>
      <c r="D93" s="1">
        <v>0</v>
      </c>
      <c r="E93" s="3">
        <v>6.5</v>
      </c>
      <c r="F93" s="2">
        <v>0</v>
      </c>
      <c r="G93">
        <v>0.5</v>
      </c>
      <c r="H93">
        <f t="shared" si="1"/>
        <v>6</v>
      </c>
      <c r="I93" t="s">
        <v>15</v>
      </c>
      <c r="K93" s="10"/>
      <c r="M93" s="10"/>
      <c r="N93" s="10"/>
      <c r="O93" s="10"/>
      <c r="P93" s="10"/>
    </row>
    <row r="94" spans="1:60" x14ac:dyDescent="0.25">
      <c r="A94" s="4">
        <v>44951</v>
      </c>
      <c r="B94" s="5">
        <v>1000</v>
      </c>
      <c r="C94" s="5">
        <v>1500</v>
      </c>
      <c r="D94" s="1">
        <v>0</v>
      </c>
      <c r="E94" s="3">
        <v>0</v>
      </c>
      <c r="F94" s="2">
        <v>5</v>
      </c>
      <c r="G94">
        <v>0.5</v>
      </c>
      <c r="H94">
        <f t="shared" si="1"/>
        <v>4.5</v>
      </c>
      <c r="I94" t="s">
        <v>16</v>
      </c>
      <c r="K94" s="23">
        <v>44951</v>
      </c>
      <c r="L94" s="11" t="s">
        <v>60</v>
      </c>
      <c r="M94" s="11">
        <v>9.33</v>
      </c>
      <c r="N94" s="11">
        <v>13.5</v>
      </c>
      <c r="O94" s="11">
        <v>9</v>
      </c>
      <c r="P94" s="11">
        <v>9</v>
      </c>
      <c r="Q94" s="11" t="s">
        <v>26</v>
      </c>
      <c r="R94" s="16">
        <v>0</v>
      </c>
      <c r="S94" s="16">
        <f>R80</f>
        <v>187.86720000000003</v>
      </c>
      <c r="T94" s="16">
        <v>0</v>
      </c>
      <c r="U94" s="16"/>
    </row>
    <row r="95" spans="1:60" x14ac:dyDescent="0.25">
      <c r="A95" s="4">
        <v>44952</v>
      </c>
      <c r="B95" s="5">
        <v>1000</v>
      </c>
      <c r="C95" s="5">
        <v>1500</v>
      </c>
      <c r="D95" s="1">
        <v>0</v>
      </c>
      <c r="E95" s="3">
        <v>0</v>
      </c>
      <c r="F95" s="2">
        <v>5</v>
      </c>
      <c r="G95">
        <v>0.5</v>
      </c>
      <c r="H95">
        <f t="shared" si="1"/>
        <v>4.5</v>
      </c>
      <c r="I95" t="s">
        <v>17</v>
      </c>
      <c r="K95" s="10"/>
      <c r="M95" s="10" t="s">
        <v>39</v>
      </c>
      <c r="N95" s="10" t="s">
        <v>39</v>
      </c>
      <c r="O95" s="10"/>
      <c r="P95" s="10"/>
      <c r="S95" s="10" t="s">
        <v>37</v>
      </c>
    </row>
    <row r="96" spans="1:60" x14ac:dyDescent="0.25">
      <c r="A96" s="4">
        <v>44953</v>
      </c>
      <c r="B96" s="5">
        <v>1000</v>
      </c>
      <c r="C96" s="5">
        <v>1500</v>
      </c>
      <c r="D96" s="1">
        <v>5</v>
      </c>
      <c r="E96" s="3">
        <v>0</v>
      </c>
      <c r="F96" s="2">
        <v>0</v>
      </c>
      <c r="G96">
        <v>0.5</v>
      </c>
      <c r="H96">
        <f t="shared" si="1"/>
        <v>4.5</v>
      </c>
      <c r="I96" t="s">
        <v>18</v>
      </c>
      <c r="K96" s="27">
        <v>44953</v>
      </c>
      <c r="L96" s="15" t="s">
        <v>63</v>
      </c>
      <c r="M96" s="15">
        <v>12.15</v>
      </c>
      <c r="N96" s="15">
        <v>0</v>
      </c>
      <c r="O96" s="15">
        <v>12</v>
      </c>
      <c r="P96" s="15">
        <v>0</v>
      </c>
      <c r="Q96" s="15" t="s">
        <v>26</v>
      </c>
      <c r="R96" s="21">
        <v>0</v>
      </c>
      <c r="S96" s="21">
        <v>0</v>
      </c>
      <c r="T96" s="21">
        <v>0</v>
      </c>
      <c r="U96" s="21"/>
    </row>
    <row r="97" spans="1:60" s="8" customFormat="1" x14ac:dyDescent="0.25">
      <c r="A97" s="6">
        <v>44954</v>
      </c>
      <c r="B97" s="7">
        <v>900</v>
      </c>
      <c r="C97" s="7">
        <v>1400</v>
      </c>
      <c r="D97" s="8">
        <v>0</v>
      </c>
      <c r="E97" s="8">
        <v>0</v>
      </c>
      <c r="F97" s="8">
        <v>5</v>
      </c>
      <c r="G97" s="8">
        <v>0</v>
      </c>
      <c r="H97" s="8">
        <f t="shared" si="1"/>
        <v>5</v>
      </c>
      <c r="I97" s="8" t="s">
        <v>19</v>
      </c>
      <c r="J97" s="8" t="s">
        <v>12</v>
      </c>
      <c r="K97" s="10"/>
      <c r="L97" s="10"/>
      <c r="M97" s="10" t="s">
        <v>32</v>
      </c>
      <c r="N97" s="10"/>
      <c r="O97" s="10"/>
      <c r="P97" s="10"/>
      <c r="Q97" s="10"/>
      <c r="R97" s="17"/>
      <c r="S97" s="17"/>
      <c r="T97" s="17"/>
      <c r="U97" s="1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 s="8" customFormat="1" x14ac:dyDescent="0.25">
      <c r="A98" s="6">
        <v>44955</v>
      </c>
      <c r="B98" s="7"/>
      <c r="C98" s="7"/>
      <c r="D98" s="8">
        <v>0</v>
      </c>
      <c r="E98" s="8">
        <v>0</v>
      </c>
      <c r="F98" s="8">
        <v>0</v>
      </c>
      <c r="G98" s="8">
        <v>0</v>
      </c>
      <c r="H98" s="8">
        <f t="shared" si="1"/>
        <v>0</v>
      </c>
      <c r="I98" s="8" t="s">
        <v>20</v>
      </c>
      <c r="K98" s="10"/>
      <c r="L98" s="10"/>
      <c r="M98" s="10"/>
      <c r="N98" s="10"/>
      <c r="O98" s="10"/>
      <c r="P98" s="10"/>
      <c r="Q98" s="10"/>
      <c r="R98" s="17"/>
      <c r="S98" s="17"/>
      <c r="T98" s="17"/>
      <c r="U98" s="17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 x14ac:dyDescent="0.25">
      <c r="A99" s="4">
        <v>44956</v>
      </c>
      <c r="D99" s="1">
        <v>0</v>
      </c>
      <c r="E99" s="3">
        <v>0</v>
      </c>
      <c r="F99" s="2">
        <v>0</v>
      </c>
      <c r="G99">
        <v>0</v>
      </c>
      <c r="H99">
        <f t="shared" si="1"/>
        <v>0</v>
      </c>
      <c r="I99" t="s">
        <v>14</v>
      </c>
      <c r="K99" s="10"/>
      <c r="M99" s="10"/>
      <c r="N99" s="10"/>
      <c r="O99" s="10"/>
      <c r="P99" s="10"/>
    </row>
    <row r="100" spans="1:60" x14ac:dyDescent="0.25">
      <c r="A100" s="4">
        <v>44957</v>
      </c>
      <c r="B100" s="5">
        <v>1000</v>
      </c>
      <c r="C100" s="5">
        <v>1615</v>
      </c>
      <c r="D100" s="1">
        <v>0</v>
      </c>
      <c r="E100" s="3">
        <v>6.25</v>
      </c>
      <c r="F100" s="2">
        <v>0</v>
      </c>
      <c r="G100">
        <v>0.5</v>
      </c>
      <c r="H100">
        <f t="shared" si="1"/>
        <v>5.75</v>
      </c>
      <c r="I100" t="s">
        <v>15</v>
      </c>
      <c r="K100" s="10"/>
      <c r="M100" s="10"/>
      <c r="N100" s="10"/>
      <c r="O100" s="10"/>
      <c r="P100" s="10"/>
    </row>
    <row r="101" spans="1:60" x14ac:dyDescent="0.25">
      <c r="A101" s="4">
        <v>44958</v>
      </c>
      <c r="B101" s="5">
        <v>1000</v>
      </c>
      <c r="C101" s="5">
        <v>1500</v>
      </c>
      <c r="D101" s="1">
        <v>0</v>
      </c>
      <c r="E101" s="3">
        <v>0</v>
      </c>
      <c r="F101" s="2">
        <v>5</v>
      </c>
      <c r="G101">
        <v>0.5</v>
      </c>
      <c r="H101">
        <f t="shared" si="1"/>
        <v>4.5</v>
      </c>
      <c r="I101" t="s">
        <v>16</v>
      </c>
      <c r="K101" s="24">
        <v>44958</v>
      </c>
      <c r="L101" s="13" t="s">
        <v>68</v>
      </c>
      <c r="M101" s="13">
        <v>20.12</v>
      </c>
      <c r="N101" s="13">
        <v>0</v>
      </c>
      <c r="O101" s="13">
        <v>18</v>
      </c>
      <c r="P101" s="13">
        <v>5</v>
      </c>
      <c r="Q101" s="13" t="s">
        <v>30</v>
      </c>
      <c r="R101" s="19">
        <f>(P101-N101)*W7</f>
        <v>198.35000000000002</v>
      </c>
      <c r="S101" s="19">
        <v>0</v>
      </c>
      <c r="T101" s="19">
        <f>R101</f>
        <v>198.35000000000002</v>
      </c>
      <c r="U101" s="19" t="s">
        <v>53</v>
      </c>
      <c r="V101" t="s">
        <v>54</v>
      </c>
      <c r="W101" s="22"/>
    </row>
    <row r="102" spans="1:60" x14ac:dyDescent="0.25">
      <c r="A102" s="4">
        <v>44959</v>
      </c>
      <c r="B102" s="5">
        <v>1000</v>
      </c>
      <c r="C102" s="5">
        <v>1500</v>
      </c>
      <c r="D102" s="1">
        <v>0</v>
      </c>
      <c r="E102" s="3">
        <v>0</v>
      </c>
      <c r="F102" s="2">
        <v>5</v>
      </c>
      <c r="G102">
        <v>0.5</v>
      </c>
      <c r="H102">
        <f t="shared" si="1"/>
        <v>4.5</v>
      </c>
      <c r="I102" t="s">
        <v>17</v>
      </c>
      <c r="K102" s="10"/>
      <c r="M102" s="10" t="s">
        <v>32</v>
      </c>
      <c r="N102" s="10"/>
      <c r="O102" s="10"/>
      <c r="P102" s="10" t="s">
        <v>50</v>
      </c>
    </row>
    <row r="103" spans="1:60" x14ac:dyDescent="0.25">
      <c r="A103" s="4">
        <v>44960</v>
      </c>
      <c r="B103" s="5">
        <v>1000</v>
      </c>
      <c r="C103" s="5">
        <v>1500</v>
      </c>
      <c r="D103" s="1">
        <v>0</v>
      </c>
      <c r="E103" s="3">
        <v>0</v>
      </c>
      <c r="F103" s="2">
        <v>5</v>
      </c>
      <c r="G103">
        <v>0.5</v>
      </c>
      <c r="H103">
        <f t="shared" si="1"/>
        <v>4.5</v>
      </c>
      <c r="I103" t="s">
        <v>18</v>
      </c>
      <c r="K103" s="10"/>
      <c r="M103" s="10"/>
      <c r="N103" s="10"/>
      <c r="O103" s="10"/>
      <c r="P103" s="10"/>
    </row>
    <row r="104" spans="1:60" s="8" customFormat="1" x14ac:dyDescent="0.25">
      <c r="A104" s="6">
        <v>44961</v>
      </c>
      <c r="B104" s="7">
        <v>900</v>
      </c>
      <c r="C104" s="7">
        <v>1630</v>
      </c>
      <c r="D104" s="8">
        <v>0</v>
      </c>
      <c r="E104" s="8">
        <v>0</v>
      </c>
      <c r="F104" s="8">
        <v>7.5</v>
      </c>
      <c r="G104" s="8">
        <v>0.5</v>
      </c>
      <c r="H104" s="8">
        <f t="shared" si="1"/>
        <v>7</v>
      </c>
      <c r="I104" s="8" t="s">
        <v>19</v>
      </c>
      <c r="K104" s="10"/>
      <c r="L104" s="10"/>
      <c r="M104" s="10"/>
      <c r="N104" s="10"/>
      <c r="O104" s="10"/>
      <c r="P104" s="10"/>
      <c r="Q104" s="10"/>
      <c r="R104" s="17"/>
      <c r="S104" s="17"/>
      <c r="T104" s="17"/>
      <c r="U104" s="17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60" s="8" customFormat="1" x14ac:dyDescent="0.25">
      <c r="A105" s="6">
        <v>44962</v>
      </c>
      <c r="B105" s="7"/>
      <c r="C105" s="7"/>
      <c r="D105" s="8">
        <v>0</v>
      </c>
      <c r="E105" s="8">
        <v>0</v>
      </c>
      <c r="F105" s="8">
        <v>0</v>
      </c>
      <c r="G105" s="8">
        <v>0</v>
      </c>
      <c r="H105" s="8">
        <f t="shared" si="1"/>
        <v>0</v>
      </c>
      <c r="I105" s="8" t="s">
        <v>20</v>
      </c>
      <c r="K105" s="10"/>
      <c r="L105" s="10"/>
      <c r="M105" s="10"/>
      <c r="N105" s="10"/>
      <c r="O105" s="10"/>
      <c r="P105" s="10"/>
      <c r="Q105" s="10"/>
      <c r="R105" s="17"/>
      <c r="S105" s="17"/>
      <c r="T105" s="17"/>
      <c r="U105" s="17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60" x14ac:dyDescent="0.25">
      <c r="A106" s="4">
        <v>44963</v>
      </c>
      <c r="D106" s="1">
        <v>0</v>
      </c>
      <c r="E106" s="3">
        <v>0</v>
      </c>
      <c r="F106" s="2">
        <v>0</v>
      </c>
      <c r="G106">
        <v>0</v>
      </c>
      <c r="H106">
        <f t="shared" si="1"/>
        <v>0</v>
      </c>
      <c r="I106" t="s">
        <v>14</v>
      </c>
      <c r="K106" s="10"/>
      <c r="M106" s="10"/>
      <c r="N106" s="10"/>
      <c r="O106" s="10"/>
      <c r="P106" s="10"/>
    </row>
    <row r="107" spans="1:60" x14ac:dyDescent="0.25">
      <c r="A107" s="4">
        <v>44964</v>
      </c>
      <c r="D107" s="1">
        <v>0</v>
      </c>
      <c r="E107" s="3">
        <v>0</v>
      </c>
      <c r="F107" s="2">
        <v>0</v>
      </c>
      <c r="G107">
        <v>0</v>
      </c>
      <c r="H107">
        <f t="shared" si="1"/>
        <v>0</v>
      </c>
      <c r="I107" t="s">
        <v>15</v>
      </c>
      <c r="J107" t="s">
        <v>13</v>
      </c>
      <c r="K107" s="10"/>
      <c r="M107" s="10"/>
      <c r="N107" s="10"/>
      <c r="O107" s="10"/>
      <c r="P107" s="10"/>
    </row>
    <row r="108" spans="1:60" x14ac:dyDescent="0.25">
      <c r="A108" s="4">
        <v>44965</v>
      </c>
      <c r="D108" s="1">
        <v>0</v>
      </c>
      <c r="E108" s="3">
        <v>0</v>
      </c>
      <c r="F108" s="2">
        <v>0</v>
      </c>
      <c r="G108">
        <v>0</v>
      </c>
      <c r="H108">
        <f t="shared" si="1"/>
        <v>0</v>
      </c>
      <c r="I108" t="s">
        <v>16</v>
      </c>
      <c r="J108" t="s">
        <v>13</v>
      </c>
      <c r="K108" s="23">
        <v>44965</v>
      </c>
      <c r="L108" s="11" t="s">
        <v>60</v>
      </c>
      <c r="M108" s="11">
        <v>0</v>
      </c>
      <c r="N108" s="11">
        <v>0</v>
      </c>
      <c r="O108" s="11">
        <v>4.5</v>
      </c>
      <c r="P108" s="11">
        <v>0</v>
      </c>
      <c r="Q108" s="11" t="s">
        <v>30</v>
      </c>
      <c r="R108" s="16">
        <f>O108*W6</f>
        <v>127.53</v>
      </c>
      <c r="S108" s="16">
        <v>0</v>
      </c>
      <c r="T108" s="16">
        <v>0</v>
      </c>
      <c r="U108" s="16"/>
    </row>
    <row r="109" spans="1:60" x14ac:dyDescent="0.25">
      <c r="A109" s="4">
        <v>44966</v>
      </c>
      <c r="B109" s="5">
        <v>1000</v>
      </c>
      <c r="C109" s="5">
        <v>1500</v>
      </c>
      <c r="D109" s="1">
        <v>0</v>
      </c>
      <c r="E109" s="3">
        <v>0</v>
      </c>
      <c r="F109" s="2">
        <v>5</v>
      </c>
      <c r="G109">
        <v>0.5</v>
      </c>
      <c r="H109">
        <f t="shared" si="1"/>
        <v>4.5</v>
      </c>
      <c r="I109" t="s">
        <v>17</v>
      </c>
      <c r="J109" t="s">
        <v>13</v>
      </c>
      <c r="K109" s="10"/>
      <c r="M109" s="10"/>
      <c r="N109" s="10"/>
      <c r="O109" s="10" t="s">
        <v>40</v>
      </c>
      <c r="P109" s="10"/>
      <c r="R109" s="17" t="s">
        <v>57</v>
      </c>
    </row>
    <row r="110" spans="1:60" x14ac:dyDescent="0.25">
      <c r="A110" s="4">
        <v>44967</v>
      </c>
      <c r="B110" s="5">
        <v>1000</v>
      </c>
      <c r="C110" s="5">
        <v>1245</v>
      </c>
      <c r="D110" s="1">
        <v>0</v>
      </c>
      <c r="E110" s="3">
        <v>0</v>
      </c>
      <c r="F110" s="2">
        <v>2.5</v>
      </c>
      <c r="G110">
        <v>0.5</v>
      </c>
      <c r="H110">
        <f t="shared" si="1"/>
        <v>2</v>
      </c>
      <c r="I110" t="s">
        <v>18</v>
      </c>
      <c r="J110" t="s">
        <v>13</v>
      </c>
      <c r="K110" s="27">
        <v>44967</v>
      </c>
      <c r="L110" s="15" t="s">
        <v>63</v>
      </c>
      <c r="M110" s="15">
        <v>6.08</v>
      </c>
      <c r="N110" s="15">
        <v>0</v>
      </c>
      <c r="O110" s="15">
        <v>5.75</v>
      </c>
      <c r="P110" s="15">
        <v>0</v>
      </c>
      <c r="Q110" s="15" t="s">
        <v>26</v>
      </c>
      <c r="R110" s="21">
        <v>0</v>
      </c>
      <c r="S110" s="21">
        <v>0</v>
      </c>
      <c r="T110" s="21">
        <v>0</v>
      </c>
      <c r="U110" s="21"/>
    </row>
    <row r="111" spans="1:60" s="8" customFormat="1" x14ac:dyDescent="0.25">
      <c r="A111" s="6">
        <v>44968</v>
      </c>
      <c r="B111" s="7"/>
      <c r="C111" s="7"/>
      <c r="D111" s="8">
        <v>0</v>
      </c>
      <c r="E111" s="8">
        <v>0</v>
      </c>
      <c r="F111" s="8">
        <v>0</v>
      </c>
      <c r="G111" s="8">
        <v>0</v>
      </c>
      <c r="H111" s="8">
        <f t="shared" si="1"/>
        <v>0</v>
      </c>
      <c r="I111" s="8" t="s">
        <v>19</v>
      </c>
      <c r="J111" s="8" t="s">
        <v>13</v>
      </c>
      <c r="K111" s="10"/>
      <c r="L111" s="10"/>
      <c r="M111" s="10" t="s">
        <v>32</v>
      </c>
      <c r="N111" s="10"/>
      <c r="O111" s="10"/>
      <c r="P111" s="10"/>
      <c r="Q111" s="10"/>
      <c r="R111" s="17"/>
      <c r="S111" s="17"/>
      <c r="T111" s="17"/>
      <c r="U111" s="17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60" s="8" customFormat="1" x14ac:dyDescent="0.25">
      <c r="A112" s="6">
        <v>44969</v>
      </c>
      <c r="B112" s="7"/>
      <c r="C112" s="7"/>
      <c r="D112" s="8">
        <v>0</v>
      </c>
      <c r="E112" s="8">
        <v>0</v>
      </c>
      <c r="F112" s="8">
        <v>0</v>
      </c>
      <c r="G112" s="8">
        <v>0</v>
      </c>
      <c r="H112" s="8">
        <f t="shared" si="1"/>
        <v>0</v>
      </c>
      <c r="I112" s="8" t="s">
        <v>20</v>
      </c>
      <c r="J112" s="8" t="s">
        <v>13</v>
      </c>
      <c r="K112" s="10"/>
      <c r="L112" s="10"/>
      <c r="M112" s="10"/>
      <c r="N112" s="10"/>
      <c r="O112" s="10"/>
      <c r="P112" s="10"/>
      <c r="Q112" s="10"/>
      <c r="R112" s="17"/>
      <c r="S112" s="17"/>
      <c r="T112" s="17"/>
      <c r="U112" s="17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60" x14ac:dyDescent="0.25">
      <c r="A113" s="4">
        <v>44970</v>
      </c>
      <c r="D113" s="1">
        <v>0</v>
      </c>
      <c r="E113" s="3">
        <v>0</v>
      </c>
      <c r="F113" s="2">
        <v>0</v>
      </c>
      <c r="G113">
        <v>0</v>
      </c>
      <c r="H113">
        <f t="shared" si="1"/>
        <v>0</v>
      </c>
      <c r="I113" t="s">
        <v>14</v>
      </c>
      <c r="J113" t="s">
        <v>13</v>
      </c>
      <c r="K113" s="10"/>
      <c r="M113" s="10"/>
      <c r="N113" s="10"/>
      <c r="O113" s="10"/>
      <c r="P113" s="10"/>
    </row>
    <row r="114" spans="1:60" x14ac:dyDescent="0.25">
      <c r="A114" s="4">
        <v>44971</v>
      </c>
      <c r="B114" s="5">
        <v>1000</v>
      </c>
      <c r="C114" s="5">
        <v>1630</v>
      </c>
      <c r="D114" s="1">
        <v>0</v>
      </c>
      <c r="E114" s="3">
        <v>6.5</v>
      </c>
      <c r="F114" s="2">
        <v>0</v>
      </c>
      <c r="G114">
        <v>0.5</v>
      </c>
      <c r="H114">
        <f t="shared" si="1"/>
        <v>6</v>
      </c>
      <c r="I114" t="s">
        <v>15</v>
      </c>
      <c r="K114" s="10"/>
      <c r="M114" s="10"/>
      <c r="N114" s="10"/>
      <c r="O114" s="10"/>
      <c r="P114" s="10"/>
    </row>
    <row r="115" spans="1:60" x14ac:dyDescent="0.25">
      <c r="A115" s="4">
        <v>44972</v>
      </c>
      <c r="B115" s="5">
        <v>1000</v>
      </c>
      <c r="C115" s="5">
        <v>1500</v>
      </c>
      <c r="D115" s="1">
        <v>0</v>
      </c>
      <c r="E115" s="3">
        <v>0</v>
      </c>
      <c r="F115" s="2">
        <v>5</v>
      </c>
      <c r="G115">
        <v>0.5</v>
      </c>
      <c r="H115">
        <f t="shared" si="1"/>
        <v>4.5</v>
      </c>
      <c r="I115" t="s">
        <v>16</v>
      </c>
      <c r="K115" s="24">
        <v>44972</v>
      </c>
      <c r="L115" s="13" t="s">
        <v>68</v>
      </c>
      <c r="M115" s="13">
        <v>19.84</v>
      </c>
      <c r="N115" s="13">
        <v>7.06</v>
      </c>
      <c r="O115" s="13">
        <v>20</v>
      </c>
      <c r="P115" s="13">
        <v>7</v>
      </c>
      <c r="Q115" s="13" t="s">
        <v>30</v>
      </c>
      <c r="R115" s="19">
        <f>(7.06*W7)-(7.06*38.23)</f>
        <v>10.16640000000001</v>
      </c>
      <c r="S115" s="19">
        <v>0</v>
      </c>
      <c r="T115" s="19">
        <f>R115</f>
        <v>10.16640000000001</v>
      </c>
      <c r="U115" s="19" t="s">
        <v>53</v>
      </c>
      <c r="V115" t="s">
        <v>54</v>
      </c>
    </row>
    <row r="116" spans="1:60" x14ac:dyDescent="0.25">
      <c r="A116" s="4">
        <v>44973</v>
      </c>
      <c r="B116" s="5">
        <v>1000</v>
      </c>
      <c r="C116" s="5">
        <v>1500</v>
      </c>
      <c r="D116" s="1">
        <v>0</v>
      </c>
      <c r="E116" s="3">
        <v>0</v>
      </c>
      <c r="F116" s="2">
        <v>5</v>
      </c>
      <c r="G116">
        <v>0.5</v>
      </c>
      <c r="H116">
        <f t="shared" si="1"/>
        <v>4.5</v>
      </c>
      <c r="I116" t="s">
        <v>17</v>
      </c>
      <c r="K116" s="10"/>
      <c r="M116" s="10"/>
      <c r="N116" s="10" t="s">
        <v>58</v>
      </c>
      <c r="O116" s="10"/>
      <c r="P116" s="10"/>
    </row>
    <row r="117" spans="1:60" x14ac:dyDescent="0.25">
      <c r="A117" s="4">
        <v>44974</v>
      </c>
      <c r="B117" s="5">
        <v>1000</v>
      </c>
      <c r="C117" s="5">
        <v>1500</v>
      </c>
      <c r="D117" s="1">
        <v>0</v>
      </c>
      <c r="E117" s="3">
        <v>0</v>
      </c>
      <c r="F117" s="2">
        <v>5</v>
      </c>
      <c r="G117">
        <v>0.5</v>
      </c>
      <c r="H117">
        <f t="shared" si="1"/>
        <v>4.5</v>
      </c>
      <c r="I117" t="s">
        <v>18</v>
      </c>
      <c r="K117" s="10"/>
      <c r="M117" s="10"/>
      <c r="N117" s="10" t="s">
        <v>32</v>
      </c>
      <c r="O117" s="10"/>
      <c r="P117" s="10"/>
    </row>
    <row r="118" spans="1:60" s="8" customFormat="1" x14ac:dyDescent="0.25">
      <c r="A118" s="6">
        <v>44975</v>
      </c>
      <c r="B118" s="7">
        <v>900</v>
      </c>
      <c r="C118" s="7">
        <v>1515</v>
      </c>
      <c r="D118" s="8">
        <v>0</v>
      </c>
      <c r="E118" s="8">
        <v>0</v>
      </c>
      <c r="F118" s="8">
        <v>6.25</v>
      </c>
      <c r="G118" s="8">
        <v>0</v>
      </c>
      <c r="H118" s="8">
        <f t="shared" si="1"/>
        <v>6.25</v>
      </c>
      <c r="I118" s="8" t="s">
        <v>19</v>
      </c>
      <c r="J118" s="8" t="s">
        <v>12</v>
      </c>
      <c r="K118" s="10"/>
      <c r="L118" s="10"/>
      <c r="M118" s="10"/>
      <c r="N118" s="10"/>
      <c r="O118" s="10"/>
      <c r="P118" s="10"/>
      <c r="Q118" s="10"/>
      <c r="R118" s="17"/>
      <c r="S118" s="17"/>
      <c r="T118" s="17"/>
      <c r="U118" s="17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60" s="8" customFormat="1" x14ac:dyDescent="0.25">
      <c r="A119" s="6">
        <v>44976</v>
      </c>
      <c r="B119" s="7"/>
      <c r="C119" s="7"/>
      <c r="D119" s="8">
        <v>0</v>
      </c>
      <c r="E119" s="8">
        <v>0</v>
      </c>
      <c r="F119" s="8">
        <v>0</v>
      </c>
      <c r="G119" s="8">
        <v>0</v>
      </c>
      <c r="H119" s="8">
        <f t="shared" si="1"/>
        <v>0</v>
      </c>
      <c r="I119" s="8" t="s">
        <v>20</v>
      </c>
      <c r="K119" s="10"/>
      <c r="L119" s="10"/>
      <c r="M119" s="10"/>
      <c r="N119" s="10"/>
      <c r="O119" s="10"/>
      <c r="P119" s="10"/>
      <c r="Q119" s="10"/>
      <c r="R119" s="17"/>
      <c r="S119" s="17"/>
      <c r="T119" s="17"/>
      <c r="U119" s="1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60" x14ac:dyDescent="0.25">
      <c r="A120" s="4">
        <v>44977</v>
      </c>
      <c r="D120" s="1">
        <v>0</v>
      </c>
      <c r="E120" s="3">
        <v>0</v>
      </c>
      <c r="F120" s="2">
        <v>0</v>
      </c>
      <c r="G120">
        <v>0</v>
      </c>
      <c r="H120">
        <f t="shared" si="1"/>
        <v>0</v>
      </c>
      <c r="I120" t="s">
        <v>14</v>
      </c>
      <c r="K120" s="10"/>
      <c r="M120" s="10"/>
      <c r="N120" s="10"/>
      <c r="O120" s="10"/>
      <c r="P120" s="10"/>
    </row>
    <row r="121" spans="1:60" x14ac:dyDescent="0.25">
      <c r="A121" s="4">
        <v>44978</v>
      </c>
      <c r="B121" s="5">
        <v>1000</v>
      </c>
      <c r="C121" s="5">
        <v>1730</v>
      </c>
      <c r="D121" s="1">
        <v>0</v>
      </c>
      <c r="E121" s="3">
        <v>7.5</v>
      </c>
      <c r="F121" s="2">
        <v>0</v>
      </c>
      <c r="G121">
        <v>0.5</v>
      </c>
      <c r="H121">
        <f t="shared" si="1"/>
        <v>7</v>
      </c>
      <c r="I121" t="s">
        <v>15</v>
      </c>
      <c r="K121" s="10"/>
      <c r="M121" s="10"/>
      <c r="N121" s="10"/>
      <c r="O121" s="10"/>
      <c r="P121" s="10"/>
    </row>
    <row r="122" spans="1:60" x14ac:dyDescent="0.25">
      <c r="A122" s="4">
        <v>44979</v>
      </c>
      <c r="B122" s="5">
        <v>1000</v>
      </c>
      <c r="C122" s="5">
        <v>1500</v>
      </c>
      <c r="D122" s="1">
        <v>0</v>
      </c>
      <c r="E122" s="3">
        <v>0</v>
      </c>
      <c r="F122" s="2">
        <v>5</v>
      </c>
      <c r="G122">
        <v>0.5</v>
      </c>
      <c r="H122">
        <f t="shared" si="1"/>
        <v>4.5</v>
      </c>
      <c r="I122" t="s">
        <v>16</v>
      </c>
      <c r="K122" s="23">
        <v>44979</v>
      </c>
      <c r="L122" s="11" t="s">
        <v>60</v>
      </c>
      <c r="M122" s="11">
        <v>4.5</v>
      </c>
      <c r="N122" s="11">
        <v>0</v>
      </c>
      <c r="O122" s="11">
        <v>0</v>
      </c>
      <c r="P122" s="11">
        <v>0</v>
      </c>
      <c r="Q122" s="11" t="s">
        <v>26</v>
      </c>
      <c r="R122" s="16">
        <v>0</v>
      </c>
      <c r="S122" s="16">
        <f>R108</f>
        <v>127.53</v>
      </c>
      <c r="T122" s="16">
        <v>0</v>
      </c>
      <c r="U122" s="16"/>
    </row>
    <row r="123" spans="1:60" x14ac:dyDescent="0.25">
      <c r="A123" s="4">
        <v>44980</v>
      </c>
      <c r="B123" s="5">
        <v>1000</v>
      </c>
      <c r="C123" s="5">
        <v>1500</v>
      </c>
      <c r="D123" s="1">
        <v>0</v>
      </c>
      <c r="E123" s="3">
        <v>0</v>
      </c>
      <c r="F123" s="2">
        <v>5</v>
      </c>
      <c r="G123">
        <v>0.5</v>
      </c>
      <c r="H123">
        <f t="shared" si="1"/>
        <v>4.5</v>
      </c>
      <c r="I123" t="s">
        <v>17</v>
      </c>
      <c r="K123" s="10"/>
      <c r="M123" s="10" t="s">
        <v>56</v>
      </c>
      <c r="N123" s="10"/>
      <c r="O123" s="10"/>
      <c r="P123" s="10"/>
      <c r="S123" s="10" t="s">
        <v>56</v>
      </c>
    </row>
    <row r="124" spans="1:60" x14ac:dyDescent="0.25">
      <c r="A124" s="4"/>
      <c r="D124"/>
      <c r="E124"/>
      <c r="F124"/>
      <c r="K124" s="27">
        <v>44981</v>
      </c>
      <c r="L124" s="15" t="s">
        <v>63</v>
      </c>
      <c r="M124" s="15">
        <v>13.21</v>
      </c>
      <c r="N124" s="15">
        <v>0</v>
      </c>
      <c r="O124" s="15">
        <v>13</v>
      </c>
      <c r="P124" s="15">
        <v>0</v>
      </c>
      <c r="Q124" s="15" t="s">
        <v>26</v>
      </c>
      <c r="R124" s="21">
        <v>0</v>
      </c>
      <c r="S124" s="21">
        <v>0</v>
      </c>
      <c r="T124" s="21">
        <v>0</v>
      </c>
      <c r="U124" s="21"/>
    </row>
    <row r="125" spans="1:60" s="8" customFormat="1" x14ac:dyDescent="0.25">
      <c r="A125" s="4"/>
      <c r="B125" s="5"/>
      <c r="C125" s="5"/>
      <c r="D125"/>
      <c r="E125"/>
      <c r="F125"/>
      <c r="G125"/>
      <c r="H125"/>
      <c r="I125"/>
      <c r="J125"/>
      <c r="K125" s="10"/>
      <c r="L125" s="10"/>
      <c r="M125" s="10" t="s">
        <v>32</v>
      </c>
      <c r="N125" s="10"/>
      <c r="O125" s="10"/>
      <c r="P125" s="10"/>
      <c r="Q125" s="10"/>
      <c r="R125" s="17"/>
      <c r="S125" s="17"/>
      <c r="T125" s="17"/>
      <c r="U125" s="17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60" s="8" customFormat="1" x14ac:dyDescent="0.25">
      <c r="A126" s="4"/>
      <c r="B126" s="5"/>
      <c r="C126" s="5"/>
      <c r="D126"/>
      <c r="E126"/>
      <c r="F126"/>
      <c r="G126"/>
      <c r="H126"/>
      <c r="I126"/>
      <c r="J126"/>
      <c r="K126" s="10"/>
      <c r="L126" s="10"/>
      <c r="M126" s="10"/>
      <c r="N126" s="10"/>
      <c r="O126" s="10"/>
      <c r="P126" s="10"/>
      <c r="Q126" s="10"/>
      <c r="R126" s="17"/>
      <c r="S126" s="17"/>
      <c r="T126" s="17"/>
      <c r="U126" s="17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 spans="1:60" x14ac:dyDescent="0.25">
      <c r="A127" s="4"/>
      <c r="D127"/>
      <c r="E127"/>
      <c r="F127"/>
      <c r="K127" s="10"/>
      <c r="M127" s="10"/>
      <c r="N127" s="10"/>
      <c r="O127" s="10"/>
      <c r="P127" s="10"/>
    </row>
    <row r="128" spans="1:60" x14ac:dyDescent="0.25">
      <c r="A128" s="4"/>
      <c r="D128"/>
      <c r="E128"/>
      <c r="F128"/>
    </row>
    <row r="129" spans="1:60" x14ac:dyDescent="0.25">
      <c r="A129" s="4"/>
      <c r="D129"/>
      <c r="E129"/>
      <c r="F129"/>
    </row>
    <row r="130" spans="1:60" x14ac:dyDescent="0.25">
      <c r="A130" s="4"/>
      <c r="D130"/>
      <c r="E130"/>
      <c r="F130"/>
    </row>
    <row r="131" spans="1:60" x14ac:dyDescent="0.25">
      <c r="A131" s="4"/>
      <c r="D131"/>
      <c r="E131"/>
      <c r="F131"/>
    </row>
    <row r="132" spans="1:60" s="8" customFormat="1" x14ac:dyDescent="0.25">
      <c r="A132" s="4"/>
      <c r="B132" s="5"/>
      <c r="C132" s="5"/>
      <c r="D132"/>
      <c r="E132"/>
      <c r="F132"/>
      <c r="G132"/>
      <c r="H132"/>
      <c r="I132"/>
      <c r="J132"/>
      <c r="K132"/>
      <c r="L132" s="10"/>
      <c r="M132"/>
      <c r="N132"/>
      <c r="O132"/>
      <c r="P132"/>
      <c r="Q132" s="10"/>
      <c r="R132" s="17"/>
      <c r="S132" s="17"/>
      <c r="T132" s="17"/>
      <c r="U132" s="17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60" s="8" customFormat="1" x14ac:dyDescent="0.25">
      <c r="A133" s="4"/>
      <c r="B133" s="5"/>
      <c r="C133" s="5"/>
      <c r="D133"/>
      <c r="E133"/>
      <c r="F133"/>
      <c r="G133"/>
      <c r="H133"/>
      <c r="I133"/>
      <c r="J133"/>
      <c r="K133"/>
      <c r="L133" s="10"/>
      <c r="M133"/>
      <c r="N133"/>
      <c r="O133"/>
      <c r="P133"/>
      <c r="Q133" s="10"/>
      <c r="R133" s="17"/>
      <c r="S133" s="17"/>
      <c r="T133" s="17"/>
      <c r="U133" s="17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 spans="1:60" x14ac:dyDescent="0.25">
      <c r="A134" s="4"/>
      <c r="D134"/>
      <c r="E134"/>
      <c r="F134"/>
    </row>
    <row r="135" spans="1:60" x14ac:dyDescent="0.25">
      <c r="A135" s="4"/>
      <c r="D135"/>
      <c r="E135"/>
      <c r="F135"/>
    </row>
    <row r="136" spans="1:60" x14ac:dyDescent="0.25">
      <c r="A136" s="4"/>
      <c r="D136"/>
      <c r="E136"/>
      <c r="F136"/>
    </row>
    <row r="137" spans="1:60" x14ac:dyDescent="0.25">
      <c r="A137" s="4"/>
      <c r="D137"/>
      <c r="E137"/>
      <c r="F137"/>
    </row>
    <row r="138" spans="1:60" x14ac:dyDescent="0.25">
      <c r="A138" s="4"/>
      <c r="D138"/>
      <c r="E138"/>
      <c r="F138"/>
    </row>
    <row r="139" spans="1:60" s="8" customFormat="1" x14ac:dyDescent="0.25">
      <c r="A139" s="4"/>
      <c r="B139" s="5"/>
      <c r="C139" s="5"/>
      <c r="D139"/>
      <c r="E139"/>
      <c r="F139"/>
      <c r="G139"/>
      <c r="H139"/>
      <c r="I139"/>
      <c r="J139"/>
      <c r="K139"/>
      <c r="L139" s="10"/>
      <c r="M139"/>
      <c r="N139"/>
      <c r="O139"/>
      <c r="P139"/>
      <c r="Q139" s="10"/>
      <c r="R139" s="17"/>
      <c r="S139" s="17"/>
      <c r="T139" s="17"/>
      <c r="U139" s="17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 spans="1:60" s="8" customFormat="1" x14ac:dyDescent="0.25">
      <c r="A140" s="4"/>
      <c r="B140" s="5"/>
      <c r="C140" s="5"/>
      <c r="D140"/>
      <c r="E140"/>
      <c r="F140"/>
      <c r="G140"/>
      <c r="H140"/>
      <c r="I140"/>
      <c r="J140"/>
      <c r="K140"/>
      <c r="L140" s="10"/>
      <c r="M140"/>
      <c r="N140"/>
      <c r="O140"/>
      <c r="P140"/>
      <c r="Q140" s="10"/>
      <c r="R140" s="17"/>
      <c r="S140" s="17"/>
      <c r="T140" s="17"/>
      <c r="U140" s="17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 spans="1:60" x14ac:dyDescent="0.25">
      <c r="A141" s="4"/>
      <c r="D141"/>
      <c r="E141"/>
      <c r="F141"/>
    </row>
    <row r="142" spans="1:60" x14ac:dyDescent="0.25">
      <c r="A142" s="4"/>
      <c r="D142"/>
      <c r="E142"/>
      <c r="F142"/>
    </row>
    <row r="143" spans="1:60" x14ac:dyDescent="0.25">
      <c r="A143" s="4"/>
      <c r="D143"/>
      <c r="E143"/>
      <c r="F143"/>
    </row>
    <row r="144" spans="1:60" x14ac:dyDescent="0.25">
      <c r="A144" s="4"/>
      <c r="D144"/>
      <c r="E144"/>
      <c r="F144"/>
    </row>
    <row r="145" spans="1:60" x14ac:dyDescent="0.25">
      <c r="A145" s="4"/>
      <c r="D145"/>
      <c r="E145"/>
      <c r="F145"/>
    </row>
    <row r="146" spans="1:60" s="8" customFormat="1" x14ac:dyDescent="0.25">
      <c r="A146" s="4"/>
      <c r="B146" s="5"/>
      <c r="C146" s="5"/>
      <c r="D146"/>
      <c r="E146"/>
      <c r="F146"/>
      <c r="G146"/>
      <c r="H146"/>
      <c r="I146"/>
      <c r="J146"/>
      <c r="K146"/>
      <c r="L146" s="10"/>
      <c r="M146"/>
      <c r="N146"/>
      <c r="O146"/>
      <c r="P146"/>
      <c r="Q146" s="10"/>
      <c r="R146" s="17"/>
      <c r="S146" s="17"/>
      <c r="T146" s="17"/>
      <c r="U146" s="17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 spans="1:60" s="8" customFormat="1" x14ac:dyDescent="0.25">
      <c r="A147" s="4"/>
      <c r="B147" s="5"/>
      <c r="C147" s="5"/>
      <c r="D147"/>
      <c r="E147"/>
      <c r="F147"/>
      <c r="G147"/>
      <c r="H147"/>
      <c r="I147"/>
      <c r="J147"/>
      <c r="K147"/>
      <c r="L147" s="10"/>
      <c r="M147"/>
      <c r="N147"/>
      <c r="O147"/>
      <c r="P147"/>
      <c r="Q147" s="10"/>
      <c r="R147" s="17"/>
      <c r="S147" s="17"/>
      <c r="T147" s="17"/>
      <c r="U147" s="1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 spans="1:60" x14ac:dyDescent="0.25">
      <c r="A148" s="4"/>
      <c r="D148"/>
      <c r="E148"/>
      <c r="F148"/>
    </row>
    <row r="149" spans="1:60" x14ac:dyDescent="0.25">
      <c r="A149" s="4"/>
      <c r="D149"/>
      <c r="E149"/>
      <c r="F149"/>
    </row>
    <row r="150" spans="1:60" x14ac:dyDescent="0.25">
      <c r="A150" s="4"/>
      <c r="D150"/>
      <c r="E150"/>
      <c r="F150"/>
    </row>
    <row r="151" spans="1:60" x14ac:dyDescent="0.25">
      <c r="A151" s="4"/>
      <c r="D151"/>
      <c r="E151"/>
      <c r="F151"/>
    </row>
    <row r="152" spans="1:60" x14ac:dyDescent="0.25">
      <c r="A152" s="4"/>
      <c r="D152"/>
      <c r="E152"/>
      <c r="F152"/>
    </row>
    <row r="153" spans="1:60" x14ac:dyDescent="0.25">
      <c r="A153" s="4"/>
      <c r="D153"/>
      <c r="E153"/>
      <c r="F153"/>
    </row>
    <row r="154" spans="1:60" x14ac:dyDescent="0.25">
      <c r="A154" s="4"/>
      <c r="D154"/>
      <c r="E154"/>
      <c r="F154"/>
    </row>
    <row r="155" spans="1:60" x14ac:dyDescent="0.25">
      <c r="A155" s="4"/>
      <c r="D155"/>
      <c r="E155"/>
      <c r="F155"/>
    </row>
    <row r="156" spans="1:60" x14ac:dyDescent="0.25">
      <c r="A156" s="4"/>
      <c r="D156"/>
      <c r="E156"/>
      <c r="F156"/>
    </row>
    <row r="157" spans="1:60" x14ac:dyDescent="0.25">
      <c r="A157" s="4"/>
      <c r="D157"/>
      <c r="E157"/>
      <c r="F157"/>
    </row>
    <row r="158" spans="1:60" x14ac:dyDescent="0.25">
      <c r="A158" s="4"/>
      <c r="D158"/>
      <c r="E158"/>
      <c r="F158"/>
    </row>
    <row r="159" spans="1:60" x14ac:dyDescent="0.25">
      <c r="A159" s="4"/>
      <c r="D159"/>
      <c r="E159"/>
      <c r="F159"/>
    </row>
    <row r="160" spans="1:60" x14ac:dyDescent="0.25">
      <c r="A160" s="4"/>
      <c r="D160"/>
      <c r="E160"/>
      <c r="F160"/>
    </row>
    <row r="161" spans="1:6" x14ac:dyDescent="0.25">
      <c r="A161" s="4"/>
      <c r="D161"/>
      <c r="E161"/>
      <c r="F161"/>
    </row>
    <row r="162" spans="1:6" x14ac:dyDescent="0.25">
      <c r="A162" s="4"/>
      <c r="D162"/>
      <c r="E162"/>
      <c r="F162"/>
    </row>
    <row r="163" spans="1:6" x14ac:dyDescent="0.25">
      <c r="A163" s="4"/>
      <c r="D163"/>
      <c r="E163"/>
      <c r="F163"/>
    </row>
    <row r="164" spans="1:6" x14ac:dyDescent="0.25">
      <c r="A164" s="4"/>
      <c r="D164"/>
      <c r="E164"/>
      <c r="F164"/>
    </row>
    <row r="165" spans="1:6" x14ac:dyDescent="0.25">
      <c r="A165" s="4"/>
      <c r="D165"/>
      <c r="E165"/>
      <c r="F165"/>
    </row>
    <row r="166" spans="1:6" x14ac:dyDescent="0.25">
      <c r="A166" s="4"/>
      <c r="D166"/>
      <c r="E166"/>
      <c r="F166"/>
    </row>
    <row r="167" spans="1:6" x14ac:dyDescent="0.25">
      <c r="A167" s="4"/>
      <c r="D167"/>
      <c r="E167"/>
      <c r="F167"/>
    </row>
    <row r="168" spans="1:6" x14ac:dyDescent="0.25">
      <c r="A168" s="4"/>
      <c r="D168"/>
      <c r="E168"/>
      <c r="F168"/>
    </row>
    <row r="169" spans="1:6" x14ac:dyDescent="0.25">
      <c r="A169" s="4"/>
      <c r="D169"/>
      <c r="E169"/>
      <c r="F169"/>
    </row>
    <row r="170" spans="1:6" x14ac:dyDescent="0.25">
      <c r="A170" s="4"/>
      <c r="D170"/>
      <c r="E170"/>
      <c r="F170"/>
    </row>
    <row r="171" spans="1:6" x14ac:dyDescent="0.25">
      <c r="A171" s="4"/>
      <c r="D171"/>
      <c r="E171"/>
      <c r="F171"/>
    </row>
    <row r="172" spans="1:6" x14ac:dyDescent="0.25">
      <c r="A172" s="4"/>
      <c r="D172"/>
      <c r="E172"/>
      <c r="F172"/>
    </row>
    <row r="173" spans="1:6" x14ac:dyDescent="0.25">
      <c r="A173" s="4"/>
      <c r="D173"/>
      <c r="E173"/>
      <c r="F173"/>
    </row>
    <row r="174" spans="1:6" x14ac:dyDescent="0.25">
      <c r="A174" s="4"/>
      <c r="D174"/>
      <c r="E174"/>
      <c r="F174"/>
    </row>
    <row r="175" spans="1:6" x14ac:dyDescent="0.25">
      <c r="A175" s="4"/>
      <c r="D175"/>
      <c r="E175"/>
      <c r="F175"/>
    </row>
    <row r="176" spans="1:6" x14ac:dyDescent="0.25">
      <c r="D176"/>
      <c r="E176"/>
      <c r="F176"/>
    </row>
    <row r="177" spans="4:6" x14ac:dyDescent="0.25">
      <c r="D177"/>
      <c r="E177"/>
      <c r="F177"/>
    </row>
    <row r="178" spans="4:6" x14ac:dyDescent="0.25">
      <c r="D178"/>
      <c r="E178"/>
      <c r="F178"/>
    </row>
    <row r="179" spans="4:6" x14ac:dyDescent="0.25">
      <c r="D179"/>
      <c r="E179"/>
      <c r="F179"/>
    </row>
    <row r="180" spans="4:6" x14ac:dyDescent="0.25">
      <c r="D180"/>
      <c r="E180"/>
      <c r="F180"/>
    </row>
    <row r="181" spans="4:6" x14ac:dyDescent="0.25">
      <c r="D181"/>
      <c r="E181"/>
      <c r="F181"/>
    </row>
    <row r="182" spans="4:6" x14ac:dyDescent="0.25">
      <c r="D182"/>
      <c r="E182"/>
      <c r="F182"/>
    </row>
    <row r="183" spans="4:6" x14ac:dyDescent="0.25">
      <c r="D183"/>
      <c r="E183"/>
      <c r="F183"/>
    </row>
    <row r="184" spans="4:6" x14ac:dyDescent="0.25">
      <c r="D184"/>
      <c r="E184"/>
      <c r="F184"/>
    </row>
    <row r="185" spans="4:6" x14ac:dyDescent="0.25">
      <c r="D185"/>
      <c r="E185"/>
      <c r="F185"/>
    </row>
    <row r="186" spans="4:6" x14ac:dyDescent="0.25">
      <c r="D186"/>
      <c r="E186"/>
      <c r="F186"/>
    </row>
    <row r="187" spans="4:6" x14ac:dyDescent="0.25">
      <c r="D187"/>
      <c r="E187"/>
      <c r="F187"/>
    </row>
    <row r="188" spans="4:6" x14ac:dyDescent="0.25">
      <c r="D188"/>
      <c r="E188"/>
      <c r="F188"/>
    </row>
    <row r="189" spans="4:6" x14ac:dyDescent="0.25">
      <c r="D189"/>
      <c r="E189"/>
      <c r="F189"/>
    </row>
    <row r="190" spans="4:6" x14ac:dyDescent="0.25">
      <c r="D190"/>
      <c r="E190"/>
      <c r="F190"/>
    </row>
    <row r="191" spans="4:6" x14ac:dyDescent="0.25">
      <c r="D191"/>
      <c r="E191"/>
      <c r="F191"/>
    </row>
    <row r="192" spans="4:6" x14ac:dyDescent="0.25">
      <c r="D192"/>
      <c r="E192"/>
      <c r="F192"/>
    </row>
    <row r="193" spans="4:6" x14ac:dyDescent="0.25">
      <c r="D193"/>
      <c r="E193"/>
      <c r="F193"/>
    </row>
    <row r="194" spans="4:6" x14ac:dyDescent="0.25">
      <c r="D194"/>
      <c r="E194"/>
      <c r="F194"/>
    </row>
    <row r="195" spans="4:6" x14ac:dyDescent="0.25">
      <c r="D195"/>
      <c r="E195"/>
      <c r="F195"/>
    </row>
    <row r="196" spans="4:6" x14ac:dyDescent="0.25">
      <c r="D196"/>
      <c r="E196"/>
      <c r="F196"/>
    </row>
    <row r="197" spans="4:6" x14ac:dyDescent="0.25">
      <c r="D197"/>
      <c r="E197"/>
      <c r="F197"/>
    </row>
    <row r="198" spans="4:6" x14ac:dyDescent="0.25">
      <c r="D198"/>
      <c r="E198"/>
      <c r="F198"/>
    </row>
    <row r="199" spans="4:6" x14ac:dyDescent="0.25">
      <c r="D199"/>
      <c r="E199"/>
      <c r="F199"/>
    </row>
    <row r="200" spans="4:6" x14ac:dyDescent="0.25">
      <c r="D200"/>
      <c r="E200"/>
      <c r="F200"/>
    </row>
    <row r="201" spans="4:6" x14ac:dyDescent="0.25">
      <c r="D201"/>
      <c r="E201"/>
      <c r="F201"/>
    </row>
    <row r="202" spans="4:6" x14ac:dyDescent="0.25">
      <c r="D202"/>
      <c r="E202"/>
      <c r="F202"/>
    </row>
    <row r="203" spans="4:6" x14ac:dyDescent="0.25">
      <c r="D203"/>
      <c r="E203"/>
      <c r="F203"/>
    </row>
    <row r="204" spans="4:6" x14ac:dyDescent="0.25">
      <c r="D204"/>
      <c r="E204"/>
      <c r="F204"/>
    </row>
    <row r="205" spans="4:6" x14ac:dyDescent="0.25">
      <c r="D205"/>
      <c r="E205"/>
      <c r="F205"/>
    </row>
    <row r="206" spans="4:6" x14ac:dyDescent="0.25">
      <c r="D206"/>
      <c r="E206"/>
      <c r="F206"/>
    </row>
    <row r="207" spans="4:6" x14ac:dyDescent="0.25">
      <c r="D207"/>
      <c r="E207"/>
      <c r="F207"/>
    </row>
    <row r="208" spans="4:6" x14ac:dyDescent="0.25">
      <c r="D208"/>
      <c r="E208"/>
      <c r="F208"/>
    </row>
    <row r="209" spans="4:6" x14ac:dyDescent="0.25">
      <c r="D209"/>
      <c r="E209"/>
      <c r="F209"/>
    </row>
    <row r="210" spans="4:6" x14ac:dyDescent="0.25">
      <c r="D210"/>
      <c r="E210"/>
      <c r="F210"/>
    </row>
    <row r="211" spans="4:6" x14ac:dyDescent="0.25">
      <c r="D211"/>
      <c r="E211"/>
      <c r="F211"/>
    </row>
    <row r="212" spans="4:6" x14ac:dyDescent="0.25">
      <c r="D212"/>
      <c r="E212"/>
      <c r="F212"/>
    </row>
    <row r="213" spans="4:6" x14ac:dyDescent="0.25">
      <c r="D213"/>
      <c r="E213"/>
      <c r="F213"/>
    </row>
    <row r="214" spans="4:6" x14ac:dyDescent="0.25">
      <c r="D214"/>
      <c r="E214"/>
      <c r="F214"/>
    </row>
    <row r="215" spans="4:6" x14ac:dyDescent="0.25">
      <c r="D215"/>
      <c r="E215"/>
      <c r="F215"/>
    </row>
    <row r="216" spans="4:6" x14ac:dyDescent="0.25">
      <c r="D216"/>
      <c r="E216"/>
      <c r="F216"/>
    </row>
    <row r="217" spans="4:6" x14ac:dyDescent="0.25">
      <c r="D217"/>
      <c r="E217"/>
      <c r="F217"/>
    </row>
    <row r="218" spans="4:6" x14ac:dyDescent="0.25">
      <c r="D218"/>
      <c r="E218"/>
      <c r="F218"/>
    </row>
    <row r="219" spans="4:6" x14ac:dyDescent="0.25">
      <c r="D219"/>
      <c r="E219"/>
      <c r="F219"/>
    </row>
    <row r="220" spans="4:6" x14ac:dyDescent="0.25">
      <c r="D220"/>
      <c r="E220"/>
      <c r="F220"/>
    </row>
    <row r="221" spans="4:6" x14ac:dyDescent="0.25">
      <c r="D221"/>
      <c r="E221"/>
      <c r="F221"/>
    </row>
    <row r="222" spans="4:6" x14ac:dyDescent="0.25">
      <c r="D222"/>
      <c r="E222"/>
      <c r="F222"/>
    </row>
    <row r="223" spans="4:6" x14ac:dyDescent="0.25">
      <c r="D223"/>
      <c r="E223"/>
      <c r="F223"/>
    </row>
    <row r="224" spans="4:6" x14ac:dyDescent="0.25">
      <c r="D224"/>
      <c r="E224"/>
      <c r="F224"/>
    </row>
    <row r="225" spans="4:6" x14ac:dyDescent="0.25">
      <c r="D225"/>
      <c r="E225"/>
      <c r="F225"/>
    </row>
    <row r="226" spans="4:6" x14ac:dyDescent="0.25">
      <c r="D226"/>
      <c r="E226"/>
      <c r="F226"/>
    </row>
    <row r="227" spans="4:6" x14ac:dyDescent="0.25">
      <c r="D227"/>
      <c r="E227"/>
      <c r="F227"/>
    </row>
    <row r="228" spans="4:6" x14ac:dyDescent="0.25">
      <c r="D228"/>
      <c r="E228"/>
      <c r="F228"/>
    </row>
    <row r="229" spans="4:6" x14ac:dyDescent="0.25">
      <c r="D229"/>
      <c r="E229"/>
      <c r="F229"/>
    </row>
    <row r="230" spans="4:6" x14ac:dyDescent="0.25">
      <c r="D230"/>
      <c r="E230"/>
      <c r="F230"/>
    </row>
    <row r="231" spans="4:6" x14ac:dyDescent="0.25">
      <c r="D231"/>
      <c r="E231"/>
      <c r="F231"/>
    </row>
    <row r="232" spans="4:6" x14ac:dyDescent="0.25">
      <c r="D232"/>
      <c r="E232"/>
      <c r="F232"/>
    </row>
    <row r="233" spans="4:6" x14ac:dyDescent="0.25">
      <c r="D233"/>
      <c r="E233"/>
      <c r="F233"/>
    </row>
    <row r="234" spans="4:6" x14ac:dyDescent="0.25">
      <c r="D234"/>
      <c r="E234"/>
      <c r="F234"/>
    </row>
    <row r="235" spans="4:6" x14ac:dyDescent="0.25">
      <c r="D235"/>
      <c r="E235"/>
      <c r="F235"/>
    </row>
    <row r="236" spans="4:6" x14ac:dyDescent="0.25">
      <c r="D236"/>
      <c r="E236"/>
      <c r="F236"/>
    </row>
    <row r="237" spans="4:6" x14ac:dyDescent="0.25">
      <c r="D237"/>
      <c r="E237"/>
      <c r="F237"/>
    </row>
    <row r="238" spans="4:6" x14ac:dyDescent="0.25">
      <c r="D238"/>
      <c r="E238"/>
      <c r="F238"/>
    </row>
    <row r="239" spans="4:6" x14ac:dyDescent="0.25">
      <c r="D239"/>
      <c r="E239"/>
      <c r="F239"/>
    </row>
    <row r="240" spans="4:6" x14ac:dyDescent="0.25">
      <c r="D240"/>
      <c r="E240"/>
      <c r="F240"/>
    </row>
    <row r="241" spans="4:6" x14ac:dyDescent="0.25">
      <c r="D241"/>
      <c r="E241"/>
      <c r="F241"/>
    </row>
    <row r="242" spans="4:6" x14ac:dyDescent="0.25">
      <c r="D242"/>
      <c r="E242"/>
      <c r="F242"/>
    </row>
    <row r="243" spans="4:6" x14ac:dyDescent="0.25">
      <c r="D243"/>
      <c r="E243"/>
      <c r="F243"/>
    </row>
    <row r="244" spans="4:6" x14ac:dyDescent="0.25">
      <c r="D244"/>
      <c r="E244"/>
      <c r="F244"/>
    </row>
    <row r="245" spans="4:6" x14ac:dyDescent="0.25">
      <c r="D245"/>
      <c r="E245"/>
      <c r="F245"/>
    </row>
    <row r="246" spans="4:6" x14ac:dyDescent="0.25">
      <c r="D246"/>
      <c r="E246"/>
      <c r="F246"/>
    </row>
    <row r="247" spans="4:6" x14ac:dyDescent="0.25">
      <c r="D247"/>
      <c r="E247"/>
      <c r="F247"/>
    </row>
    <row r="248" spans="4:6" x14ac:dyDescent="0.25">
      <c r="D248"/>
      <c r="E248"/>
      <c r="F248"/>
    </row>
    <row r="249" spans="4:6" x14ac:dyDescent="0.25">
      <c r="D249"/>
      <c r="E249"/>
      <c r="F249"/>
    </row>
    <row r="250" spans="4:6" x14ac:dyDescent="0.25">
      <c r="D250"/>
      <c r="E250"/>
      <c r="F250"/>
    </row>
    <row r="251" spans="4:6" x14ac:dyDescent="0.25">
      <c r="D251"/>
      <c r="E251"/>
      <c r="F251"/>
    </row>
    <row r="252" spans="4:6" x14ac:dyDescent="0.25">
      <c r="D252"/>
      <c r="E252"/>
      <c r="F252"/>
    </row>
    <row r="253" spans="4:6" x14ac:dyDescent="0.25">
      <c r="D253"/>
      <c r="E253"/>
      <c r="F253"/>
    </row>
    <row r="254" spans="4:6" x14ac:dyDescent="0.25">
      <c r="D254"/>
      <c r="E254"/>
      <c r="F254"/>
    </row>
    <row r="255" spans="4:6" x14ac:dyDescent="0.25">
      <c r="D255"/>
      <c r="E255"/>
      <c r="F255"/>
    </row>
    <row r="256" spans="4:6" x14ac:dyDescent="0.25">
      <c r="D256"/>
      <c r="E256"/>
      <c r="F256"/>
    </row>
    <row r="257" spans="4:6" x14ac:dyDescent="0.25">
      <c r="D257"/>
      <c r="E257"/>
      <c r="F257"/>
    </row>
    <row r="258" spans="4:6" x14ac:dyDescent="0.25">
      <c r="D258"/>
      <c r="E258"/>
      <c r="F258"/>
    </row>
    <row r="259" spans="4:6" x14ac:dyDescent="0.25">
      <c r="D259"/>
      <c r="E259"/>
      <c r="F259"/>
    </row>
    <row r="260" spans="4:6" x14ac:dyDescent="0.25">
      <c r="D260"/>
      <c r="E260"/>
      <c r="F260"/>
    </row>
    <row r="261" spans="4:6" x14ac:dyDescent="0.25">
      <c r="D261"/>
      <c r="E261"/>
      <c r="F261"/>
    </row>
    <row r="262" spans="4:6" x14ac:dyDescent="0.25">
      <c r="D262"/>
      <c r="E262"/>
      <c r="F262"/>
    </row>
    <row r="263" spans="4:6" x14ac:dyDescent="0.25">
      <c r="D263"/>
      <c r="E263"/>
      <c r="F263"/>
    </row>
    <row r="264" spans="4:6" x14ac:dyDescent="0.25">
      <c r="D264"/>
      <c r="E264"/>
      <c r="F264"/>
    </row>
    <row r="265" spans="4:6" x14ac:dyDescent="0.25">
      <c r="D265"/>
      <c r="E265"/>
      <c r="F265"/>
    </row>
    <row r="266" spans="4:6" x14ac:dyDescent="0.25">
      <c r="D266"/>
      <c r="E266"/>
      <c r="F266"/>
    </row>
    <row r="267" spans="4:6" x14ac:dyDescent="0.25">
      <c r="D267"/>
      <c r="E267"/>
      <c r="F267"/>
    </row>
    <row r="268" spans="4:6" x14ac:dyDescent="0.25">
      <c r="D268"/>
      <c r="E268"/>
      <c r="F268"/>
    </row>
    <row r="269" spans="4:6" x14ac:dyDescent="0.25">
      <c r="D269"/>
      <c r="E269"/>
      <c r="F269"/>
    </row>
    <row r="270" spans="4:6" x14ac:dyDescent="0.25">
      <c r="D270"/>
      <c r="E270"/>
      <c r="F270"/>
    </row>
    <row r="271" spans="4:6" x14ac:dyDescent="0.25">
      <c r="D271"/>
      <c r="E271"/>
      <c r="F271"/>
    </row>
    <row r="272" spans="4:6" x14ac:dyDescent="0.25">
      <c r="D272"/>
      <c r="E272"/>
      <c r="F272"/>
    </row>
    <row r="273" spans="4:6" x14ac:dyDescent="0.25">
      <c r="D273"/>
      <c r="E273"/>
      <c r="F273"/>
    </row>
    <row r="274" spans="4:6" x14ac:dyDescent="0.25">
      <c r="D274"/>
      <c r="E274"/>
      <c r="F274"/>
    </row>
    <row r="275" spans="4:6" x14ac:dyDescent="0.25">
      <c r="D275"/>
      <c r="E275"/>
      <c r="F275"/>
    </row>
    <row r="276" spans="4:6" x14ac:dyDescent="0.25">
      <c r="D276"/>
      <c r="E276"/>
      <c r="F276"/>
    </row>
    <row r="277" spans="4:6" x14ac:dyDescent="0.25">
      <c r="D277"/>
      <c r="E277"/>
      <c r="F277"/>
    </row>
    <row r="278" spans="4:6" x14ac:dyDescent="0.25">
      <c r="D278"/>
      <c r="E278"/>
      <c r="F278"/>
    </row>
    <row r="279" spans="4:6" x14ac:dyDescent="0.25">
      <c r="D279"/>
      <c r="E279"/>
      <c r="F279"/>
    </row>
    <row r="280" spans="4:6" x14ac:dyDescent="0.25">
      <c r="D280"/>
      <c r="E280"/>
      <c r="F280"/>
    </row>
    <row r="281" spans="4:6" x14ac:dyDescent="0.25">
      <c r="D281"/>
      <c r="E281"/>
      <c r="F281"/>
    </row>
    <row r="282" spans="4:6" x14ac:dyDescent="0.25">
      <c r="D282"/>
      <c r="E282"/>
      <c r="F282"/>
    </row>
    <row r="283" spans="4:6" x14ac:dyDescent="0.25">
      <c r="D283"/>
      <c r="E283"/>
      <c r="F283"/>
    </row>
    <row r="284" spans="4:6" x14ac:dyDescent="0.25">
      <c r="D284"/>
      <c r="E284"/>
      <c r="F284"/>
    </row>
    <row r="285" spans="4:6" x14ac:dyDescent="0.25">
      <c r="D285"/>
      <c r="E285"/>
      <c r="F285"/>
    </row>
    <row r="286" spans="4:6" x14ac:dyDescent="0.25">
      <c r="D286"/>
      <c r="E286"/>
      <c r="F286"/>
    </row>
    <row r="287" spans="4:6" x14ac:dyDescent="0.25">
      <c r="D287"/>
      <c r="E287"/>
      <c r="F287"/>
    </row>
    <row r="288" spans="4:6" x14ac:dyDescent="0.25">
      <c r="D288"/>
      <c r="E288"/>
      <c r="F288"/>
    </row>
    <row r="289" spans="4:6" x14ac:dyDescent="0.25">
      <c r="D289"/>
      <c r="E289"/>
      <c r="F289"/>
    </row>
    <row r="290" spans="4:6" x14ac:dyDescent="0.25">
      <c r="D290"/>
      <c r="E290"/>
      <c r="F290"/>
    </row>
    <row r="291" spans="4:6" x14ac:dyDescent="0.25">
      <c r="D291"/>
      <c r="E291"/>
      <c r="F291"/>
    </row>
    <row r="292" spans="4:6" x14ac:dyDescent="0.25">
      <c r="D292"/>
      <c r="E292"/>
      <c r="F292"/>
    </row>
    <row r="293" spans="4:6" x14ac:dyDescent="0.25">
      <c r="D293"/>
      <c r="E293"/>
      <c r="F293"/>
    </row>
    <row r="294" spans="4:6" x14ac:dyDescent="0.25">
      <c r="D294"/>
      <c r="E294"/>
      <c r="F294"/>
    </row>
    <row r="295" spans="4:6" x14ac:dyDescent="0.25">
      <c r="D295"/>
      <c r="E295"/>
      <c r="F295"/>
    </row>
    <row r="296" spans="4:6" x14ac:dyDescent="0.25">
      <c r="D296"/>
      <c r="E296"/>
      <c r="F296"/>
    </row>
    <row r="297" spans="4:6" x14ac:dyDescent="0.25">
      <c r="D297"/>
      <c r="E297"/>
      <c r="F297"/>
    </row>
    <row r="298" spans="4:6" x14ac:dyDescent="0.25">
      <c r="D298"/>
      <c r="E298"/>
      <c r="F298"/>
    </row>
    <row r="299" spans="4:6" x14ac:dyDescent="0.25">
      <c r="D299"/>
      <c r="E299"/>
      <c r="F299"/>
    </row>
    <row r="300" spans="4:6" x14ac:dyDescent="0.25">
      <c r="D300"/>
      <c r="E300"/>
      <c r="F300"/>
    </row>
    <row r="301" spans="4:6" x14ac:dyDescent="0.25">
      <c r="D301"/>
      <c r="E301"/>
      <c r="F301"/>
    </row>
    <row r="302" spans="4:6" x14ac:dyDescent="0.25">
      <c r="D302"/>
      <c r="E302"/>
      <c r="F302"/>
    </row>
    <row r="303" spans="4:6" x14ac:dyDescent="0.25">
      <c r="D303"/>
      <c r="E303"/>
      <c r="F303"/>
    </row>
    <row r="304" spans="4:6" x14ac:dyDescent="0.25">
      <c r="D304"/>
      <c r="E304"/>
      <c r="F304"/>
    </row>
    <row r="305" spans="4:6" x14ac:dyDescent="0.25">
      <c r="D305"/>
      <c r="E305"/>
      <c r="F305"/>
    </row>
    <row r="306" spans="4:6" x14ac:dyDescent="0.25">
      <c r="D306"/>
      <c r="E306"/>
      <c r="F306"/>
    </row>
    <row r="307" spans="4:6" x14ac:dyDescent="0.25">
      <c r="D307"/>
      <c r="E307"/>
      <c r="F307"/>
    </row>
    <row r="308" spans="4:6" x14ac:dyDescent="0.25">
      <c r="D308"/>
      <c r="E308"/>
      <c r="F308"/>
    </row>
    <row r="309" spans="4:6" x14ac:dyDescent="0.25">
      <c r="D309"/>
      <c r="E309"/>
      <c r="F309"/>
    </row>
    <row r="310" spans="4:6" x14ac:dyDescent="0.25">
      <c r="D310"/>
      <c r="E310"/>
      <c r="F310"/>
    </row>
    <row r="311" spans="4:6" x14ac:dyDescent="0.25">
      <c r="D311"/>
      <c r="E311"/>
      <c r="F311"/>
    </row>
    <row r="312" spans="4:6" x14ac:dyDescent="0.25">
      <c r="D312"/>
      <c r="E312"/>
      <c r="F312"/>
    </row>
    <row r="313" spans="4:6" x14ac:dyDescent="0.25">
      <c r="D313"/>
      <c r="E313"/>
      <c r="F313"/>
    </row>
    <row r="314" spans="4:6" x14ac:dyDescent="0.25">
      <c r="D314"/>
      <c r="E314"/>
      <c r="F314"/>
    </row>
    <row r="315" spans="4:6" x14ac:dyDescent="0.25">
      <c r="D315"/>
      <c r="E315"/>
      <c r="F315"/>
    </row>
    <row r="316" spans="4:6" x14ac:dyDescent="0.25">
      <c r="D316"/>
      <c r="E316"/>
      <c r="F316"/>
    </row>
    <row r="317" spans="4:6" x14ac:dyDescent="0.25">
      <c r="D317"/>
      <c r="E317"/>
      <c r="F317"/>
    </row>
    <row r="318" spans="4:6" x14ac:dyDescent="0.25">
      <c r="D318"/>
      <c r="E318"/>
      <c r="F318"/>
    </row>
    <row r="319" spans="4:6" x14ac:dyDescent="0.25">
      <c r="D319"/>
      <c r="E319"/>
      <c r="F319"/>
    </row>
    <row r="320" spans="4:6" x14ac:dyDescent="0.25">
      <c r="D320"/>
      <c r="E320"/>
      <c r="F320"/>
    </row>
    <row r="321" spans="4:6" x14ac:dyDescent="0.25">
      <c r="D321"/>
      <c r="E321"/>
      <c r="F321"/>
    </row>
    <row r="322" spans="4:6" x14ac:dyDescent="0.25">
      <c r="D322"/>
      <c r="E322"/>
      <c r="F322"/>
    </row>
    <row r="323" spans="4:6" x14ac:dyDescent="0.25">
      <c r="D323"/>
      <c r="E323"/>
      <c r="F323"/>
    </row>
    <row r="324" spans="4:6" x14ac:dyDescent="0.25">
      <c r="D324"/>
      <c r="E324"/>
      <c r="F324"/>
    </row>
    <row r="325" spans="4:6" x14ac:dyDescent="0.25">
      <c r="D325"/>
      <c r="E325"/>
      <c r="F325"/>
    </row>
    <row r="326" spans="4:6" x14ac:dyDescent="0.25">
      <c r="D326"/>
      <c r="E326"/>
      <c r="F326"/>
    </row>
    <row r="327" spans="4:6" x14ac:dyDescent="0.25">
      <c r="D327"/>
      <c r="E327"/>
      <c r="F327"/>
    </row>
    <row r="328" spans="4:6" x14ac:dyDescent="0.25">
      <c r="D328"/>
      <c r="E328"/>
      <c r="F328"/>
    </row>
    <row r="329" spans="4:6" x14ac:dyDescent="0.25">
      <c r="D329"/>
      <c r="E329"/>
      <c r="F329"/>
    </row>
    <row r="330" spans="4:6" x14ac:dyDescent="0.25">
      <c r="D330"/>
      <c r="E330"/>
      <c r="F330"/>
    </row>
    <row r="331" spans="4:6" x14ac:dyDescent="0.25">
      <c r="D331"/>
      <c r="E331"/>
      <c r="F331"/>
    </row>
    <row r="332" spans="4:6" x14ac:dyDescent="0.25">
      <c r="D332"/>
      <c r="E332"/>
      <c r="F332"/>
    </row>
    <row r="333" spans="4:6" x14ac:dyDescent="0.25">
      <c r="D333"/>
      <c r="E333"/>
      <c r="F333"/>
    </row>
    <row r="334" spans="4:6" x14ac:dyDescent="0.25">
      <c r="D334"/>
      <c r="E334"/>
      <c r="F334"/>
    </row>
    <row r="335" spans="4:6" x14ac:dyDescent="0.25">
      <c r="D335"/>
      <c r="E335"/>
      <c r="F335"/>
    </row>
    <row r="336" spans="4:6" x14ac:dyDescent="0.25">
      <c r="D336"/>
      <c r="E336"/>
      <c r="F336"/>
    </row>
    <row r="337" spans="4:6" x14ac:dyDescent="0.25">
      <c r="D337"/>
      <c r="E337"/>
      <c r="F337"/>
    </row>
    <row r="338" spans="4:6" x14ac:dyDescent="0.25">
      <c r="D338"/>
      <c r="E338"/>
      <c r="F338"/>
    </row>
    <row r="339" spans="4:6" x14ac:dyDescent="0.25">
      <c r="D339"/>
      <c r="E339"/>
      <c r="F339"/>
    </row>
    <row r="340" spans="4:6" x14ac:dyDescent="0.25">
      <c r="D340"/>
      <c r="E340"/>
      <c r="F340"/>
    </row>
    <row r="341" spans="4:6" x14ac:dyDescent="0.25">
      <c r="D341"/>
      <c r="E341"/>
      <c r="F341"/>
    </row>
    <row r="342" spans="4:6" x14ac:dyDescent="0.25">
      <c r="D342"/>
      <c r="E342"/>
      <c r="F342"/>
    </row>
    <row r="343" spans="4:6" x14ac:dyDescent="0.25">
      <c r="D343"/>
      <c r="E343"/>
      <c r="F343"/>
    </row>
    <row r="344" spans="4:6" x14ac:dyDescent="0.25">
      <c r="D344"/>
      <c r="E344"/>
      <c r="F344"/>
    </row>
    <row r="345" spans="4:6" x14ac:dyDescent="0.25">
      <c r="D345"/>
      <c r="E345"/>
      <c r="F345"/>
    </row>
    <row r="346" spans="4:6" x14ac:dyDescent="0.25">
      <c r="D346"/>
      <c r="E346"/>
      <c r="F346"/>
    </row>
    <row r="347" spans="4:6" x14ac:dyDescent="0.25">
      <c r="D347"/>
      <c r="E347"/>
      <c r="F347"/>
    </row>
    <row r="348" spans="4:6" x14ac:dyDescent="0.25">
      <c r="D348"/>
      <c r="E348"/>
      <c r="F348"/>
    </row>
    <row r="349" spans="4:6" x14ac:dyDescent="0.25">
      <c r="D349"/>
      <c r="E349"/>
      <c r="F349"/>
    </row>
    <row r="350" spans="4:6" x14ac:dyDescent="0.25">
      <c r="D350"/>
      <c r="E350"/>
      <c r="F350"/>
    </row>
    <row r="351" spans="4:6" x14ac:dyDescent="0.25">
      <c r="D351"/>
      <c r="E351"/>
      <c r="F351"/>
    </row>
    <row r="352" spans="4:6" x14ac:dyDescent="0.25">
      <c r="D352"/>
      <c r="E352"/>
      <c r="F352"/>
    </row>
    <row r="353" spans="4:6" x14ac:dyDescent="0.25">
      <c r="D353"/>
      <c r="E353"/>
      <c r="F353"/>
    </row>
    <row r="354" spans="4:6" x14ac:dyDescent="0.25">
      <c r="D354"/>
      <c r="E354"/>
      <c r="F354"/>
    </row>
    <row r="355" spans="4:6" x14ac:dyDescent="0.25">
      <c r="D355"/>
      <c r="E355"/>
      <c r="F355"/>
    </row>
    <row r="356" spans="4:6" x14ac:dyDescent="0.25">
      <c r="D356"/>
      <c r="E356"/>
      <c r="F356"/>
    </row>
    <row r="357" spans="4:6" x14ac:dyDescent="0.25">
      <c r="D357"/>
      <c r="E357"/>
      <c r="F357"/>
    </row>
    <row r="358" spans="4:6" x14ac:dyDescent="0.25">
      <c r="D358"/>
      <c r="E358"/>
      <c r="F358"/>
    </row>
    <row r="359" spans="4:6" x14ac:dyDescent="0.25">
      <c r="D359"/>
      <c r="E359"/>
      <c r="F359"/>
    </row>
    <row r="360" spans="4:6" x14ac:dyDescent="0.25">
      <c r="D360"/>
      <c r="E360"/>
      <c r="F360"/>
    </row>
    <row r="361" spans="4:6" x14ac:dyDescent="0.25">
      <c r="D361"/>
      <c r="E361"/>
      <c r="F361"/>
    </row>
    <row r="362" spans="4:6" x14ac:dyDescent="0.25">
      <c r="D362"/>
      <c r="E362"/>
      <c r="F362"/>
    </row>
    <row r="363" spans="4:6" x14ac:dyDescent="0.25">
      <c r="D363"/>
      <c r="E363"/>
      <c r="F363"/>
    </row>
    <row r="364" spans="4:6" x14ac:dyDescent="0.25">
      <c r="D364"/>
      <c r="E364"/>
      <c r="F364"/>
    </row>
    <row r="365" spans="4:6" x14ac:dyDescent="0.25">
      <c r="D365"/>
      <c r="E365"/>
      <c r="F365"/>
    </row>
    <row r="366" spans="4:6" x14ac:dyDescent="0.25">
      <c r="D366"/>
      <c r="E366"/>
      <c r="F366"/>
    </row>
    <row r="367" spans="4:6" x14ac:dyDescent="0.25">
      <c r="D367"/>
      <c r="E367"/>
      <c r="F367"/>
    </row>
    <row r="368" spans="4:6" x14ac:dyDescent="0.25">
      <c r="D368"/>
      <c r="E368"/>
      <c r="F368"/>
    </row>
    <row r="369" spans="4:6" x14ac:dyDescent="0.25">
      <c r="D369"/>
      <c r="E369"/>
      <c r="F369"/>
    </row>
    <row r="370" spans="4:6" x14ac:dyDescent="0.25">
      <c r="D370"/>
      <c r="E370"/>
      <c r="F370"/>
    </row>
    <row r="371" spans="4:6" x14ac:dyDescent="0.25">
      <c r="D371"/>
      <c r="E371"/>
      <c r="F371"/>
    </row>
    <row r="372" spans="4:6" x14ac:dyDescent="0.25">
      <c r="D372"/>
      <c r="E372"/>
      <c r="F372"/>
    </row>
    <row r="373" spans="4:6" x14ac:dyDescent="0.25">
      <c r="D373"/>
      <c r="E373"/>
      <c r="F373"/>
    </row>
    <row r="374" spans="4:6" x14ac:dyDescent="0.25">
      <c r="D374"/>
      <c r="E374"/>
      <c r="F374"/>
    </row>
    <row r="375" spans="4:6" x14ac:dyDescent="0.25">
      <c r="D375"/>
      <c r="E375"/>
      <c r="F375"/>
    </row>
    <row r="376" spans="4:6" x14ac:dyDescent="0.25">
      <c r="D376"/>
      <c r="E376"/>
      <c r="F376"/>
    </row>
    <row r="377" spans="4:6" x14ac:dyDescent="0.25">
      <c r="D377"/>
      <c r="E377"/>
      <c r="F377"/>
    </row>
    <row r="378" spans="4:6" x14ac:dyDescent="0.25">
      <c r="D378"/>
      <c r="E378"/>
      <c r="F378"/>
    </row>
    <row r="379" spans="4:6" x14ac:dyDescent="0.25">
      <c r="D379"/>
      <c r="E379"/>
      <c r="F379"/>
    </row>
    <row r="380" spans="4:6" x14ac:dyDescent="0.25">
      <c r="D380"/>
      <c r="E380"/>
      <c r="F380"/>
    </row>
    <row r="381" spans="4:6" x14ac:dyDescent="0.25">
      <c r="D381"/>
      <c r="E381"/>
      <c r="F381"/>
    </row>
    <row r="382" spans="4:6" x14ac:dyDescent="0.25">
      <c r="D382"/>
      <c r="E382"/>
      <c r="F382"/>
    </row>
    <row r="383" spans="4:6" x14ac:dyDescent="0.25">
      <c r="D383"/>
      <c r="E383"/>
      <c r="F383"/>
    </row>
    <row r="384" spans="4:6" x14ac:dyDescent="0.25">
      <c r="D384"/>
      <c r="E384"/>
      <c r="F384"/>
    </row>
    <row r="385" spans="4:6" x14ac:dyDescent="0.25">
      <c r="D385"/>
      <c r="E385"/>
      <c r="F385"/>
    </row>
    <row r="386" spans="4:6" x14ac:dyDescent="0.25">
      <c r="D386"/>
      <c r="E386"/>
      <c r="F386"/>
    </row>
    <row r="387" spans="4:6" x14ac:dyDescent="0.25">
      <c r="D387"/>
      <c r="E387"/>
      <c r="F387"/>
    </row>
    <row r="388" spans="4:6" x14ac:dyDescent="0.25">
      <c r="D388"/>
      <c r="E388"/>
      <c r="F388"/>
    </row>
    <row r="389" spans="4:6" x14ac:dyDescent="0.25">
      <c r="D389"/>
      <c r="E389"/>
      <c r="F389"/>
    </row>
    <row r="390" spans="4:6" x14ac:dyDescent="0.25">
      <c r="D390"/>
      <c r="E390"/>
      <c r="F390"/>
    </row>
    <row r="391" spans="4:6" x14ac:dyDescent="0.25">
      <c r="D391"/>
      <c r="E391"/>
      <c r="F391"/>
    </row>
    <row r="392" spans="4:6" x14ac:dyDescent="0.25">
      <c r="D392"/>
      <c r="E392"/>
      <c r="F392"/>
    </row>
    <row r="393" spans="4:6" x14ac:dyDescent="0.25">
      <c r="D393"/>
      <c r="E393"/>
      <c r="F393"/>
    </row>
    <row r="394" spans="4:6" x14ac:dyDescent="0.25">
      <c r="D394"/>
      <c r="E394"/>
      <c r="F394"/>
    </row>
    <row r="395" spans="4:6" x14ac:dyDescent="0.25">
      <c r="D395"/>
      <c r="E395"/>
      <c r="F395"/>
    </row>
    <row r="396" spans="4:6" x14ac:dyDescent="0.25">
      <c r="D396"/>
      <c r="E396"/>
      <c r="F396"/>
    </row>
    <row r="397" spans="4:6" x14ac:dyDescent="0.25">
      <c r="D397"/>
      <c r="E397"/>
      <c r="F397"/>
    </row>
    <row r="398" spans="4:6" x14ac:dyDescent="0.25">
      <c r="D398"/>
      <c r="E398"/>
      <c r="F398"/>
    </row>
    <row r="399" spans="4:6" x14ac:dyDescent="0.25">
      <c r="D399"/>
      <c r="E399"/>
      <c r="F399"/>
    </row>
    <row r="400" spans="4:6" x14ac:dyDescent="0.25">
      <c r="D400"/>
      <c r="E400"/>
      <c r="F400"/>
    </row>
    <row r="401" spans="4:6" x14ac:dyDescent="0.25">
      <c r="D401"/>
      <c r="E401"/>
      <c r="F401"/>
    </row>
    <row r="402" spans="4:6" x14ac:dyDescent="0.25">
      <c r="D402"/>
      <c r="E402"/>
      <c r="F402"/>
    </row>
    <row r="403" spans="4:6" x14ac:dyDescent="0.25">
      <c r="D403"/>
      <c r="E403"/>
      <c r="F403"/>
    </row>
    <row r="404" spans="4:6" x14ac:dyDescent="0.25">
      <c r="D404"/>
      <c r="E404"/>
      <c r="F404"/>
    </row>
    <row r="405" spans="4:6" x14ac:dyDescent="0.25">
      <c r="D405"/>
      <c r="E405"/>
      <c r="F405"/>
    </row>
    <row r="406" spans="4:6" x14ac:dyDescent="0.25">
      <c r="D406"/>
      <c r="E406"/>
      <c r="F406"/>
    </row>
    <row r="407" spans="4:6" x14ac:dyDescent="0.25">
      <c r="D407"/>
      <c r="E407"/>
      <c r="F407"/>
    </row>
    <row r="408" spans="4:6" x14ac:dyDescent="0.25">
      <c r="D408"/>
      <c r="E408"/>
      <c r="F408"/>
    </row>
    <row r="409" spans="4:6" x14ac:dyDescent="0.25">
      <c r="D409"/>
      <c r="E409"/>
      <c r="F409"/>
    </row>
    <row r="410" spans="4:6" x14ac:dyDescent="0.25">
      <c r="D410"/>
      <c r="E410"/>
      <c r="F410"/>
    </row>
    <row r="411" spans="4:6" x14ac:dyDescent="0.25">
      <c r="D411"/>
      <c r="E411"/>
      <c r="F411"/>
    </row>
    <row r="412" spans="4:6" x14ac:dyDescent="0.25">
      <c r="D412"/>
      <c r="E412"/>
      <c r="F412"/>
    </row>
    <row r="413" spans="4:6" x14ac:dyDescent="0.25">
      <c r="D413"/>
      <c r="E413"/>
      <c r="F413"/>
    </row>
    <row r="414" spans="4:6" x14ac:dyDescent="0.25">
      <c r="D414"/>
      <c r="E414"/>
      <c r="F414"/>
    </row>
    <row r="415" spans="4:6" x14ac:dyDescent="0.25">
      <c r="D415"/>
      <c r="E415"/>
      <c r="F415"/>
    </row>
    <row r="416" spans="4:6" x14ac:dyDescent="0.25">
      <c r="D416"/>
      <c r="E416"/>
      <c r="F416"/>
    </row>
    <row r="417" spans="4:6" x14ac:dyDescent="0.25">
      <c r="D417"/>
      <c r="E417"/>
      <c r="F417"/>
    </row>
    <row r="418" spans="4:6" x14ac:dyDescent="0.25">
      <c r="D418"/>
      <c r="E418"/>
      <c r="F418"/>
    </row>
    <row r="419" spans="4:6" x14ac:dyDescent="0.25">
      <c r="D419"/>
      <c r="E419"/>
      <c r="F419"/>
    </row>
    <row r="420" spans="4:6" x14ac:dyDescent="0.25">
      <c r="D420"/>
      <c r="E420"/>
      <c r="F420"/>
    </row>
    <row r="421" spans="4:6" x14ac:dyDescent="0.25">
      <c r="D421"/>
      <c r="E421"/>
      <c r="F421"/>
    </row>
    <row r="422" spans="4:6" x14ac:dyDescent="0.25">
      <c r="D422"/>
      <c r="E422"/>
      <c r="F422"/>
    </row>
    <row r="423" spans="4:6" x14ac:dyDescent="0.25">
      <c r="D423"/>
      <c r="E423"/>
      <c r="F423"/>
    </row>
    <row r="424" spans="4:6" x14ac:dyDescent="0.25">
      <c r="D424"/>
      <c r="E424"/>
      <c r="F424"/>
    </row>
    <row r="425" spans="4:6" x14ac:dyDescent="0.25">
      <c r="D425"/>
      <c r="E425"/>
      <c r="F425"/>
    </row>
    <row r="426" spans="4:6" x14ac:dyDescent="0.25">
      <c r="D426"/>
      <c r="E426"/>
      <c r="F426"/>
    </row>
    <row r="427" spans="4:6" x14ac:dyDescent="0.25">
      <c r="D427"/>
      <c r="E427"/>
      <c r="F427"/>
    </row>
    <row r="428" spans="4:6" x14ac:dyDescent="0.25">
      <c r="D428"/>
      <c r="E428"/>
      <c r="F428"/>
    </row>
    <row r="429" spans="4:6" x14ac:dyDescent="0.25">
      <c r="D429"/>
      <c r="E429"/>
      <c r="F429"/>
    </row>
    <row r="430" spans="4:6" x14ac:dyDescent="0.25">
      <c r="D430"/>
      <c r="E430"/>
      <c r="F430"/>
    </row>
    <row r="431" spans="4:6" x14ac:dyDescent="0.25">
      <c r="D431"/>
      <c r="E431"/>
      <c r="F431"/>
    </row>
    <row r="432" spans="4:6" x14ac:dyDescent="0.25">
      <c r="D432"/>
      <c r="E432"/>
      <c r="F432"/>
    </row>
    <row r="433" spans="4:6" x14ac:dyDescent="0.25">
      <c r="D433"/>
      <c r="E433"/>
      <c r="F433"/>
    </row>
    <row r="434" spans="4:6" x14ac:dyDescent="0.25">
      <c r="D434"/>
      <c r="E434"/>
      <c r="F434"/>
    </row>
    <row r="435" spans="4:6" x14ac:dyDescent="0.25">
      <c r="D435"/>
      <c r="E435"/>
      <c r="F435"/>
    </row>
    <row r="436" spans="4:6" x14ac:dyDescent="0.25">
      <c r="D436"/>
      <c r="E436"/>
      <c r="F436"/>
    </row>
    <row r="437" spans="4:6" x14ac:dyDescent="0.25">
      <c r="D437"/>
      <c r="E437"/>
      <c r="F437"/>
    </row>
    <row r="438" spans="4:6" x14ac:dyDescent="0.25">
      <c r="D438"/>
      <c r="E438"/>
      <c r="F438"/>
    </row>
    <row r="439" spans="4:6" x14ac:dyDescent="0.25">
      <c r="D439"/>
      <c r="E439"/>
      <c r="F439"/>
    </row>
    <row r="440" spans="4:6" x14ac:dyDescent="0.25">
      <c r="D440"/>
      <c r="E440"/>
      <c r="F440"/>
    </row>
    <row r="441" spans="4:6" x14ac:dyDescent="0.25">
      <c r="D441"/>
      <c r="E441"/>
      <c r="F441"/>
    </row>
    <row r="442" spans="4:6" x14ac:dyDescent="0.25">
      <c r="D442"/>
      <c r="E442"/>
      <c r="F442"/>
    </row>
    <row r="443" spans="4:6" x14ac:dyDescent="0.25">
      <c r="D443"/>
      <c r="E443"/>
      <c r="F443"/>
    </row>
    <row r="444" spans="4:6" x14ac:dyDescent="0.25">
      <c r="D444"/>
      <c r="E444"/>
      <c r="F444"/>
    </row>
    <row r="445" spans="4:6" x14ac:dyDescent="0.25">
      <c r="D445"/>
      <c r="E445"/>
      <c r="F445"/>
    </row>
    <row r="446" spans="4:6" x14ac:dyDescent="0.25">
      <c r="D446"/>
      <c r="E446"/>
      <c r="F446"/>
    </row>
    <row r="447" spans="4:6" x14ac:dyDescent="0.25">
      <c r="D447"/>
      <c r="E447"/>
      <c r="F447"/>
    </row>
    <row r="448" spans="4:6" x14ac:dyDescent="0.25">
      <c r="D448"/>
      <c r="E448"/>
      <c r="F448"/>
    </row>
    <row r="449" spans="4:6" x14ac:dyDescent="0.25">
      <c r="D449"/>
      <c r="E449"/>
      <c r="F449"/>
    </row>
    <row r="450" spans="4:6" x14ac:dyDescent="0.25">
      <c r="D450"/>
      <c r="E450"/>
      <c r="F450"/>
    </row>
    <row r="451" spans="4:6" x14ac:dyDescent="0.25">
      <c r="D451"/>
      <c r="E451"/>
      <c r="F451"/>
    </row>
    <row r="452" spans="4:6" x14ac:dyDescent="0.25">
      <c r="D452"/>
      <c r="E452"/>
      <c r="F452"/>
    </row>
    <row r="453" spans="4:6" x14ac:dyDescent="0.25">
      <c r="D453"/>
      <c r="E453"/>
      <c r="F453"/>
    </row>
    <row r="454" spans="4:6" x14ac:dyDescent="0.25">
      <c r="D454"/>
      <c r="E454"/>
      <c r="F454"/>
    </row>
    <row r="455" spans="4:6" x14ac:dyDescent="0.25">
      <c r="D455"/>
      <c r="E455"/>
      <c r="F455"/>
    </row>
    <row r="456" spans="4:6" x14ac:dyDescent="0.25">
      <c r="D456"/>
      <c r="E456"/>
      <c r="F456"/>
    </row>
    <row r="457" spans="4:6" x14ac:dyDescent="0.25">
      <c r="D457"/>
      <c r="E457"/>
      <c r="F457"/>
    </row>
    <row r="458" spans="4:6" x14ac:dyDescent="0.25">
      <c r="D458"/>
      <c r="E458"/>
      <c r="F458"/>
    </row>
    <row r="459" spans="4:6" x14ac:dyDescent="0.25">
      <c r="D459"/>
      <c r="E459"/>
      <c r="F459"/>
    </row>
    <row r="460" spans="4:6" x14ac:dyDescent="0.25">
      <c r="D460"/>
      <c r="E460"/>
      <c r="F460"/>
    </row>
    <row r="461" spans="4:6" x14ac:dyDescent="0.25">
      <c r="D461"/>
      <c r="E461"/>
      <c r="F461"/>
    </row>
    <row r="462" spans="4:6" x14ac:dyDescent="0.25">
      <c r="D462"/>
      <c r="E462"/>
      <c r="F462"/>
    </row>
    <row r="463" spans="4:6" x14ac:dyDescent="0.25">
      <c r="D463"/>
      <c r="E463"/>
      <c r="F463"/>
    </row>
    <row r="464" spans="4:6" x14ac:dyDescent="0.25">
      <c r="D464"/>
      <c r="E464"/>
      <c r="F464"/>
    </row>
    <row r="465" spans="4:6" x14ac:dyDescent="0.25">
      <c r="D465"/>
      <c r="E465"/>
      <c r="F465"/>
    </row>
    <row r="466" spans="4:6" x14ac:dyDescent="0.25">
      <c r="D466"/>
      <c r="E466"/>
      <c r="F466"/>
    </row>
    <row r="467" spans="4:6" x14ac:dyDescent="0.25">
      <c r="D467"/>
      <c r="E467"/>
      <c r="F467"/>
    </row>
    <row r="468" spans="4:6" x14ac:dyDescent="0.25">
      <c r="D468"/>
      <c r="E468"/>
      <c r="F468"/>
    </row>
    <row r="469" spans="4:6" x14ac:dyDescent="0.25">
      <c r="D469"/>
      <c r="E469"/>
      <c r="F469"/>
    </row>
    <row r="470" spans="4:6" x14ac:dyDescent="0.25">
      <c r="D470"/>
      <c r="E470"/>
      <c r="F470"/>
    </row>
    <row r="471" spans="4:6" x14ac:dyDescent="0.25">
      <c r="D471"/>
      <c r="E471"/>
      <c r="F471"/>
    </row>
    <row r="472" spans="4:6" x14ac:dyDescent="0.25">
      <c r="D472"/>
      <c r="E472"/>
      <c r="F472"/>
    </row>
    <row r="473" spans="4:6" x14ac:dyDescent="0.25">
      <c r="D473"/>
      <c r="E473"/>
      <c r="F473"/>
    </row>
    <row r="474" spans="4:6" x14ac:dyDescent="0.25">
      <c r="D474"/>
      <c r="E474"/>
      <c r="F474"/>
    </row>
    <row r="475" spans="4:6" x14ac:dyDescent="0.25">
      <c r="D475"/>
      <c r="E475"/>
      <c r="F475"/>
    </row>
    <row r="476" spans="4:6" x14ac:dyDescent="0.25">
      <c r="D476"/>
      <c r="E476"/>
      <c r="F476"/>
    </row>
    <row r="477" spans="4:6" x14ac:dyDescent="0.25">
      <c r="D477"/>
      <c r="E477"/>
      <c r="F477"/>
    </row>
    <row r="478" spans="4:6" x14ac:dyDescent="0.25">
      <c r="D478"/>
      <c r="E478"/>
      <c r="F478"/>
    </row>
    <row r="479" spans="4:6" x14ac:dyDescent="0.25">
      <c r="D479"/>
      <c r="E479"/>
      <c r="F479"/>
    </row>
    <row r="480" spans="4:6" x14ac:dyDescent="0.25">
      <c r="D480"/>
      <c r="E480"/>
      <c r="F480"/>
    </row>
    <row r="481" spans="4:6" x14ac:dyDescent="0.25">
      <c r="D481"/>
      <c r="E481"/>
      <c r="F481"/>
    </row>
    <row r="482" spans="4:6" x14ac:dyDescent="0.25">
      <c r="D482"/>
      <c r="E482"/>
      <c r="F482"/>
    </row>
    <row r="483" spans="4:6" x14ac:dyDescent="0.25">
      <c r="D483"/>
      <c r="E483"/>
      <c r="F483"/>
    </row>
    <row r="484" spans="4:6" x14ac:dyDescent="0.25">
      <c r="D484"/>
      <c r="E484"/>
      <c r="F484"/>
    </row>
    <row r="485" spans="4:6" x14ac:dyDescent="0.25">
      <c r="D485"/>
      <c r="E485"/>
      <c r="F485"/>
    </row>
    <row r="486" spans="4:6" x14ac:dyDescent="0.25">
      <c r="D486"/>
      <c r="E486"/>
      <c r="F486"/>
    </row>
    <row r="487" spans="4:6" x14ac:dyDescent="0.25">
      <c r="D487"/>
      <c r="E487"/>
      <c r="F487"/>
    </row>
    <row r="488" spans="4:6" x14ac:dyDescent="0.25">
      <c r="D488"/>
      <c r="E488"/>
      <c r="F488"/>
    </row>
    <row r="489" spans="4:6" x14ac:dyDescent="0.25">
      <c r="D489"/>
      <c r="E489"/>
      <c r="F489"/>
    </row>
    <row r="490" spans="4:6" x14ac:dyDescent="0.25">
      <c r="D490"/>
      <c r="E490"/>
      <c r="F490"/>
    </row>
    <row r="491" spans="4:6" x14ac:dyDescent="0.25">
      <c r="D491"/>
      <c r="E491"/>
      <c r="F491"/>
    </row>
    <row r="492" spans="4:6" x14ac:dyDescent="0.25">
      <c r="D492"/>
      <c r="E492"/>
      <c r="F492"/>
    </row>
    <row r="493" spans="4:6" x14ac:dyDescent="0.25">
      <c r="D493"/>
      <c r="E493"/>
      <c r="F493"/>
    </row>
    <row r="494" spans="4:6" x14ac:dyDescent="0.25">
      <c r="D494"/>
      <c r="E494"/>
      <c r="F494"/>
    </row>
    <row r="495" spans="4:6" x14ac:dyDescent="0.25">
      <c r="D495"/>
      <c r="E495"/>
      <c r="F495"/>
    </row>
    <row r="496" spans="4:6" x14ac:dyDescent="0.25">
      <c r="D496"/>
      <c r="E496"/>
      <c r="F496"/>
    </row>
    <row r="497" spans="4:6" x14ac:dyDescent="0.25">
      <c r="D497"/>
      <c r="E497"/>
      <c r="F497"/>
    </row>
    <row r="498" spans="4:6" x14ac:dyDescent="0.25">
      <c r="D498"/>
      <c r="E498"/>
      <c r="F498"/>
    </row>
    <row r="499" spans="4:6" x14ac:dyDescent="0.25">
      <c r="D499"/>
      <c r="E499"/>
      <c r="F499"/>
    </row>
    <row r="500" spans="4:6" x14ac:dyDescent="0.25">
      <c r="D500"/>
      <c r="E500"/>
      <c r="F500"/>
    </row>
    <row r="501" spans="4:6" x14ac:dyDescent="0.25">
      <c r="D501"/>
      <c r="E501"/>
      <c r="F501"/>
    </row>
    <row r="502" spans="4:6" x14ac:dyDescent="0.25">
      <c r="D502"/>
      <c r="E502"/>
      <c r="F502"/>
    </row>
    <row r="503" spans="4:6" x14ac:dyDescent="0.25">
      <c r="D503"/>
      <c r="E503"/>
      <c r="F503"/>
    </row>
    <row r="504" spans="4:6" x14ac:dyDescent="0.25">
      <c r="D504"/>
      <c r="E504"/>
      <c r="F504"/>
    </row>
    <row r="505" spans="4:6" x14ac:dyDescent="0.25">
      <c r="D505"/>
      <c r="E505"/>
      <c r="F505"/>
    </row>
    <row r="506" spans="4:6" x14ac:dyDescent="0.25">
      <c r="D506"/>
      <c r="E506"/>
      <c r="F506"/>
    </row>
    <row r="507" spans="4:6" x14ac:dyDescent="0.25">
      <c r="D507"/>
      <c r="E507"/>
      <c r="F507"/>
    </row>
    <row r="508" spans="4:6" x14ac:dyDescent="0.25">
      <c r="D508"/>
      <c r="E508"/>
      <c r="F508"/>
    </row>
    <row r="509" spans="4:6" x14ac:dyDescent="0.25">
      <c r="D509"/>
      <c r="E509"/>
      <c r="F509"/>
    </row>
    <row r="510" spans="4:6" x14ac:dyDescent="0.25">
      <c r="D510"/>
      <c r="E510"/>
      <c r="F510"/>
    </row>
    <row r="511" spans="4:6" x14ac:dyDescent="0.25">
      <c r="D511"/>
      <c r="E511"/>
      <c r="F511"/>
    </row>
    <row r="512" spans="4:6" x14ac:dyDescent="0.25">
      <c r="D512"/>
      <c r="E512"/>
      <c r="F512"/>
    </row>
    <row r="513" spans="4:6" x14ac:dyDescent="0.25">
      <c r="D513"/>
      <c r="E513"/>
      <c r="F513"/>
    </row>
    <row r="514" spans="4:6" x14ac:dyDescent="0.25">
      <c r="D514"/>
      <c r="E514"/>
      <c r="F514"/>
    </row>
    <row r="515" spans="4:6" x14ac:dyDescent="0.25">
      <c r="D515"/>
      <c r="E515"/>
      <c r="F515"/>
    </row>
    <row r="516" spans="4:6" x14ac:dyDescent="0.25">
      <c r="D516"/>
      <c r="E516"/>
      <c r="F516"/>
    </row>
    <row r="517" spans="4:6" x14ac:dyDescent="0.25">
      <c r="D517"/>
      <c r="E517"/>
      <c r="F517"/>
    </row>
    <row r="518" spans="4:6" x14ac:dyDescent="0.25">
      <c r="D518"/>
      <c r="E518"/>
      <c r="F518"/>
    </row>
    <row r="519" spans="4:6" x14ac:dyDescent="0.25">
      <c r="D519"/>
      <c r="E519"/>
      <c r="F519"/>
    </row>
    <row r="520" spans="4:6" x14ac:dyDescent="0.25">
      <c r="D520"/>
      <c r="E520"/>
      <c r="F520"/>
    </row>
    <row r="521" spans="4:6" x14ac:dyDescent="0.25">
      <c r="D521"/>
      <c r="E521"/>
      <c r="F521"/>
    </row>
    <row r="522" spans="4:6" x14ac:dyDescent="0.25">
      <c r="D522"/>
      <c r="E522"/>
      <c r="F522"/>
    </row>
    <row r="523" spans="4:6" x14ac:dyDescent="0.25">
      <c r="D523"/>
      <c r="E523"/>
      <c r="F523"/>
    </row>
    <row r="524" spans="4:6" x14ac:dyDescent="0.25">
      <c r="D524"/>
      <c r="E524"/>
      <c r="F524"/>
    </row>
    <row r="525" spans="4:6" x14ac:dyDescent="0.25">
      <c r="D525"/>
      <c r="E525"/>
      <c r="F525"/>
    </row>
    <row r="526" spans="4:6" x14ac:dyDescent="0.25">
      <c r="D526"/>
      <c r="E526"/>
      <c r="F526"/>
    </row>
    <row r="527" spans="4:6" x14ac:dyDescent="0.25">
      <c r="D527"/>
      <c r="E527"/>
      <c r="F527"/>
    </row>
    <row r="528" spans="4:6" x14ac:dyDescent="0.25">
      <c r="D528"/>
      <c r="E528"/>
      <c r="F528"/>
    </row>
    <row r="529" spans="4:6" x14ac:dyDescent="0.25">
      <c r="D529"/>
      <c r="E529"/>
      <c r="F529"/>
    </row>
    <row r="530" spans="4:6" x14ac:dyDescent="0.25">
      <c r="D530"/>
      <c r="E530"/>
      <c r="F530"/>
    </row>
    <row r="531" spans="4:6" x14ac:dyDescent="0.25">
      <c r="D531"/>
      <c r="E531"/>
      <c r="F531"/>
    </row>
    <row r="532" spans="4:6" x14ac:dyDescent="0.25">
      <c r="D532"/>
      <c r="E532"/>
      <c r="F532"/>
    </row>
    <row r="533" spans="4:6" x14ac:dyDescent="0.25">
      <c r="D533"/>
      <c r="E533"/>
      <c r="F533"/>
    </row>
    <row r="534" spans="4:6" x14ac:dyDescent="0.25">
      <c r="D534"/>
      <c r="E534"/>
      <c r="F534"/>
    </row>
    <row r="535" spans="4:6" x14ac:dyDescent="0.25">
      <c r="D535"/>
      <c r="E535"/>
      <c r="F535"/>
    </row>
    <row r="536" spans="4:6" x14ac:dyDescent="0.25">
      <c r="D536"/>
      <c r="E536"/>
      <c r="F536"/>
    </row>
    <row r="537" spans="4:6" x14ac:dyDescent="0.25">
      <c r="D537"/>
      <c r="E537"/>
      <c r="F537"/>
    </row>
    <row r="538" spans="4:6" x14ac:dyDescent="0.25">
      <c r="D538"/>
      <c r="E538"/>
      <c r="F538"/>
    </row>
    <row r="539" spans="4:6" x14ac:dyDescent="0.25">
      <c r="D539"/>
      <c r="E539"/>
      <c r="F539"/>
    </row>
    <row r="540" spans="4:6" x14ac:dyDescent="0.25">
      <c r="D540"/>
      <c r="E540"/>
      <c r="F540"/>
    </row>
    <row r="541" spans="4:6" x14ac:dyDescent="0.25">
      <c r="D541"/>
      <c r="E541"/>
      <c r="F541"/>
    </row>
    <row r="542" spans="4:6" x14ac:dyDescent="0.25">
      <c r="D542"/>
      <c r="E542"/>
      <c r="F542"/>
    </row>
    <row r="543" spans="4:6" x14ac:dyDescent="0.25">
      <c r="D543"/>
      <c r="E543"/>
      <c r="F543"/>
    </row>
    <row r="544" spans="4:6" x14ac:dyDescent="0.25">
      <c r="D544"/>
      <c r="E544"/>
      <c r="F544"/>
    </row>
    <row r="545" spans="4:6" x14ac:dyDescent="0.25">
      <c r="D545"/>
      <c r="E545"/>
      <c r="F545"/>
    </row>
    <row r="546" spans="4:6" x14ac:dyDescent="0.25">
      <c r="D546"/>
      <c r="E546"/>
      <c r="F546"/>
    </row>
    <row r="547" spans="4:6" x14ac:dyDescent="0.25">
      <c r="D547"/>
      <c r="E547"/>
      <c r="F547"/>
    </row>
    <row r="548" spans="4:6" x14ac:dyDescent="0.25">
      <c r="D548"/>
      <c r="E548"/>
      <c r="F548"/>
    </row>
    <row r="549" spans="4:6" x14ac:dyDescent="0.25">
      <c r="D549"/>
      <c r="E549"/>
      <c r="F549"/>
    </row>
    <row r="550" spans="4:6" x14ac:dyDescent="0.25">
      <c r="D550"/>
      <c r="E550"/>
      <c r="F550"/>
    </row>
    <row r="551" spans="4:6" x14ac:dyDescent="0.25">
      <c r="D551"/>
      <c r="E551"/>
      <c r="F551"/>
    </row>
    <row r="552" spans="4:6" x14ac:dyDescent="0.25">
      <c r="D552"/>
      <c r="E552"/>
      <c r="F552"/>
    </row>
    <row r="553" spans="4:6" x14ac:dyDescent="0.25">
      <c r="D553"/>
      <c r="E553"/>
      <c r="F553"/>
    </row>
    <row r="554" spans="4:6" x14ac:dyDescent="0.25">
      <c r="D554"/>
      <c r="E554"/>
      <c r="F554"/>
    </row>
    <row r="555" spans="4:6" x14ac:dyDescent="0.25">
      <c r="D555"/>
      <c r="E555"/>
      <c r="F555"/>
    </row>
    <row r="556" spans="4:6" x14ac:dyDescent="0.25">
      <c r="D556"/>
      <c r="E556"/>
      <c r="F556"/>
    </row>
    <row r="557" spans="4:6" x14ac:dyDescent="0.25">
      <c r="D557"/>
      <c r="E557"/>
      <c r="F557"/>
    </row>
    <row r="558" spans="4:6" x14ac:dyDescent="0.25">
      <c r="D558"/>
      <c r="E558"/>
      <c r="F558"/>
    </row>
    <row r="559" spans="4:6" x14ac:dyDescent="0.25">
      <c r="D559"/>
      <c r="E559"/>
      <c r="F559"/>
    </row>
    <row r="560" spans="4:6" x14ac:dyDescent="0.25">
      <c r="D560"/>
      <c r="E560"/>
      <c r="F560"/>
    </row>
    <row r="561" spans="4:6" x14ac:dyDescent="0.25">
      <c r="D561"/>
      <c r="E561"/>
      <c r="F561"/>
    </row>
    <row r="562" spans="4:6" x14ac:dyDescent="0.25">
      <c r="D562"/>
      <c r="E562"/>
      <c r="F562"/>
    </row>
    <row r="563" spans="4:6" x14ac:dyDescent="0.25">
      <c r="D563"/>
      <c r="E563"/>
      <c r="F563"/>
    </row>
    <row r="564" spans="4:6" x14ac:dyDescent="0.25">
      <c r="D564"/>
      <c r="E564"/>
      <c r="F564"/>
    </row>
    <row r="565" spans="4:6" x14ac:dyDescent="0.25">
      <c r="D565"/>
      <c r="E565"/>
      <c r="F565"/>
    </row>
    <row r="566" spans="4:6" x14ac:dyDescent="0.25">
      <c r="D566"/>
      <c r="E566"/>
      <c r="F566"/>
    </row>
    <row r="567" spans="4:6" x14ac:dyDescent="0.25">
      <c r="D567"/>
      <c r="E567"/>
      <c r="F567"/>
    </row>
    <row r="568" spans="4:6" x14ac:dyDescent="0.25">
      <c r="D568"/>
      <c r="E568"/>
      <c r="F568"/>
    </row>
    <row r="569" spans="4:6" x14ac:dyDescent="0.25">
      <c r="D569"/>
      <c r="E569"/>
      <c r="F569"/>
    </row>
    <row r="570" spans="4:6" x14ac:dyDescent="0.25">
      <c r="D570"/>
      <c r="E570"/>
      <c r="F570"/>
    </row>
    <row r="571" spans="4:6" x14ac:dyDescent="0.25">
      <c r="D571"/>
      <c r="E571"/>
      <c r="F571"/>
    </row>
    <row r="572" spans="4:6" x14ac:dyDescent="0.25">
      <c r="D572"/>
      <c r="E572"/>
      <c r="F572"/>
    </row>
    <row r="573" spans="4:6" x14ac:dyDescent="0.25">
      <c r="D573"/>
      <c r="E573"/>
      <c r="F573"/>
    </row>
    <row r="574" spans="4:6" x14ac:dyDescent="0.25">
      <c r="D574"/>
      <c r="E574"/>
      <c r="F574"/>
    </row>
    <row r="575" spans="4:6" x14ac:dyDescent="0.25">
      <c r="D575"/>
      <c r="E575"/>
      <c r="F575"/>
    </row>
    <row r="576" spans="4:6" x14ac:dyDescent="0.25">
      <c r="D576"/>
      <c r="E576"/>
      <c r="F576"/>
    </row>
    <row r="577" spans="4:6" x14ac:dyDescent="0.25">
      <c r="D577"/>
      <c r="E577"/>
      <c r="F577"/>
    </row>
    <row r="578" spans="4:6" x14ac:dyDescent="0.25">
      <c r="D578"/>
      <c r="E578"/>
      <c r="F578"/>
    </row>
    <row r="579" spans="4:6" x14ac:dyDescent="0.25">
      <c r="D579"/>
      <c r="E579"/>
      <c r="F579"/>
    </row>
    <row r="580" spans="4:6" x14ac:dyDescent="0.25">
      <c r="D580"/>
      <c r="E580"/>
      <c r="F580"/>
    </row>
    <row r="581" spans="4:6" x14ac:dyDescent="0.25">
      <c r="D581"/>
      <c r="E581"/>
      <c r="F581"/>
    </row>
    <row r="582" spans="4:6" x14ac:dyDescent="0.25">
      <c r="D582"/>
      <c r="E582"/>
      <c r="F582"/>
    </row>
    <row r="583" spans="4:6" x14ac:dyDescent="0.25">
      <c r="D583"/>
      <c r="E583"/>
      <c r="F583"/>
    </row>
    <row r="584" spans="4:6" x14ac:dyDescent="0.25">
      <c r="D584"/>
      <c r="E584"/>
      <c r="F584"/>
    </row>
    <row r="585" spans="4:6" x14ac:dyDescent="0.25">
      <c r="D585"/>
      <c r="E585"/>
      <c r="F585"/>
    </row>
    <row r="586" spans="4:6" x14ac:dyDescent="0.25">
      <c r="D586"/>
      <c r="E586"/>
      <c r="F586"/>
    </row>
    <row r="587" spans="4:6" x14ac:dyDescent="0.25">
      <c r="D587"/>
      <c r="E587"/>
      <c r="F587"/>
    </row>
    <row r="588" spans="4:6" x14ac:dyDescent="0.25">
      <c r="D588"/>
      <c r="E588"/>
      <c r="F588"/>
    </row>
    <row r="589" spans="4:6" x14ac:dyDescent="0.25">
      <c r="D589"/>
      <c r="E589"/>
      <c r="F589"/>
    </row>
    <row r="590" spans="4:6" x14ac:dyDescent="0.25">
      <c r="D590"/>
      <c r="E590"/>
      <c r="F590"/>
    </row>
    <row r="591" spans="4:6" x14ac:dyDescent="0.25">
      <c r="D591"/>
      <c r="E591"/>
      <c r="F591"/>
    </row>
    <row r="592" spans="4:6" x14ac:dyDescent="0.25">
      <c r="D592"/>
      <c r="E592"/>
      <c r="F592"/>
    </row>
    <row r="593" spans="4:6" x14ac:dyDescent="0.25">
      <c r="D593"/>
      <c r="E593"/>
      <c r="F593"/>
    </row>
    <row r="594" spans="4:6" x14ac:dyDescent="0.25">
      <c r="D594"/>
      <c r="E594"/>
      <c r="F594"/>
    </row>
    <row r="595" spans="4:6" x14ac:dyDescent="0.25">
      <c r="D595"/>
      <c r="E595"/>
      <c r="F595"/>
    </row>
    <row r="596" spans="4:6" x14ac:dyDescent="0.25">
      <c r="D596"/>
      <c r="E596"/>
      <c r="F596"/>
    </row>
    <row r="597" spans="4:6" x14ac:dyDescent="0.25">
      <c r="D597"/>
      <c r="E597"/>
      <c r="F597"/>
    </row>
    <row r="598" spans="4:6" x14ac:dyDescent="0.25">
      <c r="D598"/>
      <c r="E598"/>
      <c r="F598"/>
    </row>
    <row r="599" spans="4:6" x14ac:dyDescent="0.25">
      <c r="D599"/>
      <c r="E599"/>
      <c r="F599"/>
    </row>
    <row r="600" spans="4:6" x14ac:dyDescent="0.25">
      <c r="D600"/>
      <c r="E600"/>
      <c r="F600"/>
    </row>
    <row r="601" spans="4:6" x14ac:dyDescent="0.25">
      <c r="D601"/>
      <c r="E601"/>
      <c r="F601"/>
    </row>
    <row r="602" spans="4:6" x14ac:dyDescent="0.25">
      <c r="D602"/>
      <c r="E602"/>
      <c r="F602"/>
    </row>
    <row r="603" spans="4:6" x14ac:dyDescent="0.25">
      <c r="D603"/>
      <c r="E603"/>
      <c r="F603"/>
    </row>
    <row r="604" spans="4:6" x14ac:dyDescent="0.25">
      <c r="D604"/>
      <c r="E604"/>
      <c r="F604"/>
    </row>
    <row r="605" spans="4:6" x14ac:dyDescent="0.25">
      <c r="D605"/>
      <c r="E605"/>
      <c r="F605"/>
    </row>
    <row r="606" spans="4:6" x14ac:dyDescent="0.25">
      <c r="D606"/>
      <c r="E606"/>
      <c r="F606"/>
    </row>
    <row r="607" spans="4:6" x14ac:dyDescent="0.25">
      <c r="D607"/>
      <c r="E607"/>
      <c r="F607"/>
    </row>
    <row r="608" spans="4:6" x14ac:dyDescent="0.25">
      <c r="D608"/>
      <c r="E608"/>
      <c r="F608"/>
    </row>
    <row r="609" spans="4:6" x14ac:dyDescent="0.25">
      <c r="D609"/>
      <c r="E609"/>
      <c r="F609"/>
    </row>
    <row r="610" spans="4:6" x14ac:dyDescent="0.25">
      <c r="D610"/>
      <c r="E610"/>
      <c r="F610"/>
    </row>
    <row r="611" spans="4:6" x14ac:dyDescent="0.25">
      <c r="D611"/>
      <c r="E611"/>
      <c r="F611"/>
    </row>
    <row r="612" spans="4:6" x14ac:dyDescent="0.25">
      <c r="D612"/>
      <c r="E612"/>
      <c r="F612"/>
    </row>
    <row r="613" spans="4:6" x14ac:dyDescent="0.25">
      <c r="D613"/>
      <c r="E613"/>
      <c r="F613"/>
    </row>
    <row r="614" spans="4:6" x14ac:dyDescent="0.25">
      <c r="D614"/>
      <c r="E614"/>
      <c r="F614"/>
    </row>
    <row r="615" spans="4:6" x14ac:dyDescent="0.25">
      <c r="D615"/>
      <c r="E615"/>
      <c r="F615"/>
    </row>
    <row r="616" spans="4:6" x14ac:dyDescent="0.25">
      <c r="D616"/>
      <c r="E616"/>
      <c r="F616"/>
    </row>
    <row r="617" spans="4:6" x14ac:dyDescent="0.25">
      <c r="D617"/>
      <c r="E617"/>
      <c r="F617"/>
    </row>
    <row r="618" spans="4:6" x14ac:dyDescent="0.25">
      <c r="D618"/>
      <c r="E618"/>
      <c r="F618"/>
    </row>
    <row r="619" spans="4:6" x14ac:dyDescent="0.25">
      <c r="D619"/>
      <c r="E619"/>
      <c r="F619"/>
    </row>
    <row r="620" spans="4:6" x14ac:dyDescent="0.25">
      <c r="D620"/>
      <c r="E620"/>
      <c r="F620"/>
    </row>
    <row r="621" spans="4:6" x14ac:dyDescent="0.25">
      <c r="D621"/>
      <c r="E621"/>
      <c r="F621"/>
    </row>
    <row r="622" spans="4:6" x14ac:dyDescent="0.25">
      <c r="D622"/>
      <c r="E622"/>
      <c r="F622"/>
    </row>
    <row r="623" spans="4:6" x14ac:dyDescent="0.25">
      <c r="D623"/>
      <c r="E623"/>
      <c r="F623"/>
    </row>
    <row r="624" spans="4:6" x14ac:dyDescent="0.25">
      <c r="D624"/>
      <c r="E624"/>
      <c r="F624"/>
    </row>
    <row r="625" spans="4:6" x14ac:dyDescent="0.25">
      <c r="D625"/>
      <c r="E625"/>
      <c r="F625"/>
    </row>
    <row r="626" spans="4:6" x14ac:dyDescent="0.25">
      <c r="D626"/>
      <c r="E626"/>
      <c r="F626"/>
    </row>
    <row r="627" spans="4:6" x14ac:dyDescent="0.25">
      <c r="D627"/>
      <c r="E627"/>
      <c r="F627"/>
    </row>
    <row r="628" spans="4:6" x14ac:dyDescent="0.25">
      <c r="D628"/>
      <c r="E628"/>
      <c r="F628"/>
    </row>
    <row r="629" spans="4:6" x14ac:dyDescent="0.25">
      <c r="D629"/>
      <c r="E629"/>
      <c r="F629"/>
    </row>
    <row r="630" spans="4:6" x14ac:dyDescent="0.25">
      <c r="D630"/>
      <c r="E630"/>
      <c r="F630"/>
    </row>
    <row r="631" spans="4:6" x14ac:dyDescent="0.25">
      <c r="D631"/>
      <c r="E631"/>
      <c r="F631"/>
    </row>
    <row r="632" spans="4:6" x14ac:dyDescent="0.25">
      <c r="D632"/>
      <c r="E632"/>
      <c r="F632"/>
    </row>
    <row r="633" spans="4:6" x14ac:dyDescent="0.25">
      <c r="D633"/>
      <c r="E633"/>
      <c r="F633"/>
    </row>
    <row r="634" spans="4:6" x14ac:dyDescent="0.25">
      <c r="D634"/>
      <c r="E634"/>
      <c r="F634"/>
    </row>
    <row r="635" spans="4:6" x14ac:dyDescent="0.25">
      <c r="D635"/>
      <c r="E635"/>
      <c r="F635"/>
    </row>
    <row r="636" spans="4:6" x14ac:dyDescent="0.25">
      <c r="D636"/>
      <c r="E636"/>
      <c r="F636"/>
    </row>
    <row r="637" spans="4:6" x14ac:dyDescent="0.25">
      <c r="D637"/>
      <c r="E637"/>
      <c r="F637"/>
    </row>
    <row r="638" spans="4:6" x14ac:dyDescent="0.25">
      <c r="D638"/>
      <c r="E638"/>
      <c r="F638"/>
    </row>
    <row r="639" spans="4:6" x14ac:dyDescent="0.25">
      <c r="D639"/>
      <c r="E639"/>
      <c r="F639"/>
    </row>
    <row r="640" spans="4:6" x14ac:dyDescent="0.25">
      <c r="D640"/>
      <c r="E640"/>
      <c r="F640"/>
    </row>
    <row r="641" spans="4:6" x14ac:dyDescent="0.25">
      <c r="D641"/>
      <c r="E641"/>
      <c r="F641"/>
    </row>
    <row r="642" spans="4:6" x14ac:dyDescent="0.25">
      <c r="D642"/>
      <c r="E642"/>
      <c r="F642"/>
    </row>
    <row r="643" spans="4:6" x14ac:dyDescent="0.25">
      <c r="D643"/>
      <c r="E643"/>
      <c r="F643"/>
    </row>
    <row r="644" spans="4:6" x14ac:dyDescent="0.25">
      <c r="D644"/>
      <c r="E644"/>
      <c r="F644"/>
    </row>
    <row r="645" spans="4:6" x14ac:dyDescent="0.25">
      <c r="D645"/>
      <c r="E645"/>
      <c r="F645"/>
    </row>
    <row r="646" spans="4:6" x14ac:dyDescent="0.25">
      <c r="D646"/>
      <c r="E646"/>
      <c r="F646"/>
    </row>
    <row r="647" spans="4:6" x14ac:dyDescent="0.25">
      <c r="D647"/>
      <c r="E647"/>
      <c r="F647"/>
    </row>
    <row r="648" spans="4:6" x14ac:dyDescent="0.25">
      <c r="D648"/>
      <c r="E648"/>
      <c r="F648"/>
    </row>
    <row r="649" spans="4:6" x14ac:dyDescent="0.25">
      <c r="D649"/>
      <c r="E649"/>
      <c r="F649"/>
    </row>
    <row r="650" spans="4:6" x14ac:dyDescent="0.25">
      <c r="D650"/>
      <c r="E650"/>
      <c r="F650"/>
    </row>
    <row r="651" spans="4:6" x14ac:dyDescent="0.25">
      <c r="D651"/>
      <c r="E651"/>
      <c r="F651"/>
    </row>
    <row r="652" spans="4:6" x14ac:dyDescent="0.25">
      <c r="D652"/>
      <c r="E652"/>
      <c r="F652"/>
    </row>
    <row r="653" spans="4:6" x14ac:dyDescent="0.25">
      <c r="D653"/>
      <c r="E653"/>
      <c r="F653"/>
    </row>
    <row r="654" spans="4:6" x14ac:dyDescent="0.25">
      <c r="D654"/>
      <c r="E654"/>
      <c r="F654"/>
    </row>
    <row r="655" spans="4:6" x14ac:dyDescent="0.25">
      <c r="D655"/>
      <c r="E655"/>
      <c r="F655"/>
    </row>
    <row r="656" spans="4:6" x14ac:dyDescent="0.25">
      <c r="D656"/>
      <c r="E656"/>
      <c r="F656"/>
    </row>
    <row r="657" spans="4:6" x14ac:dyDescent="0.25">
      <c r="D657"/>
      <c r="E657"/>
      <c r="F657"/>
    </row>
    <row r="658" spans="4:6" x14ac:dyDescent="0.25">
      <c r="D658"/>
      <c r="E658"/>
      <c r="F658"/>
    </row>
    <row r="659" spans="4:6" x14ac:dyDescent="0.25">
      <c r="D659"/>
      <c r="E659"/>
      <c r="F659"/>
    </row>
    <row r="660" spans="4:6" x14ac:dyDescent="0.25">
      <c r="D660"/>
      <c r="E660"/>
      <c r="F660"/>
    </row>
    <row r="661" spans="4:6" x14ac:dyDescent="0.25">
      <c r="D661"/>
      <c r="E661"/>
      <c r="F661"/>
    </row>
    <row r="662" spans="4:6" x14ac:dyDescent="0.25">
      <c r="D662"/>
      <c r="E662"/>
      <c r="F662"/>
    </row>
    <row r="663" spans="4:6" x14ac:dyDescent="0.25">
      <c r="D663"/>
      <c r="E663"/>
      <c r="F663"/>
    </row>
    <row r="664" spans="4:6" x14ac:dyDescent="0.25">
      <c r="D664"/>
      <c r="E664"/>
      <c r="F664"/>
    </row>
    <row r="665" spans="4:6" x14ac:dyDescent="0.25">
      <c r="D665"/>
      <c r="E665"/>
      <c r="F665"/>
    </row>
    <row r="666" spans="4:6" x14ac:dyDescent="0.25">
      <c r="D666"/>
      <c r="E666"/>
      <c r="F666"/>
    </row>
    <row r="667" spans="4:6" x14ac:dyDescent="0.25">
      <c r="D667"/>
      <c r="E667"/>
      <c r="F667"/>
    </row>
    <row r="668" spans="4:6" x14ac:dyDescent="0.25">
      <c r="D668"/>
      <c r="E668"/>
      <c r="F668"/>
    </row>
    <row r="669" spans="4:6" x14ac:dyDescent="0.25">
      <c r="D669"/>
      <c r="E669"/>
      <c r="F669"/>
    </row>
    <row r="670" spans="4:6" x14ac:dyDescent="0.25">
      <c r="D670"/>
      <c r="E670"/>
      <c r="F670"/>
    </row>
    <row r="671" spans="4:6" x14ac:dyDescent="0.25">
      <c r="D671"/>
      <c r="E671"/>
      <c r="F671"/>
    </row>
    <row r="672" spans="4:6" x14ac:dyDescent="0.25">
      <c r="D672"/>
      <c r="E672"/>
      <c r="F672"/>
    </row>
    <row r="673" spans="4:6" x14ac:dyDescent="0.25">
      <c r="D673"/>
      <c r="E673"/>
      <c r="F673"/>
    </row>
    <row r="674" spans="4:6" x14ac:dyDescent="0.25">
      <c r="D674"/>
      <c r="E674"/>
      <c r="F674"/>
    </row>
    <row r="675" spans="4:6" x14ac:dyDescent="0.25">
      <c r="D675"/>
      <c r="E675"/>
      <c r="F675"/>
    </row>
    <row r="676" spans="4:6" x14ac:dyDescent="0.25">
      <c r="D676"/>
      <c r="E676"/>
      <c r="F676"/>
    </row>
    <row r="677" spans="4:6" x14ac:dyDescent="0.25">
      <c r="D677"/>
      <c r="E677"/>
      <c r="F677"/>
    </row>
    <row r="678" spans="4:6" x14ac:dyDescent="0.25">
      <c r="D678"/>
      <c r="E678"/>
      <c r="F678"/>
    </row>
    <row r="679" spans="4:6" x14ac:dyDescent="0.25">
      <c r="D679"/>
      <c r="E679"/>
      <c r="F679"/>
    </row>
    <row r="680" spans="4:6" x14ac:dyDescent="0.25">
      <c r="D680"/>
      <c r="E680"/>
      <c r="F680"/>
    </row>
    <row r="681" spans="4:6" x14ac:dyDescent="0.25">
      <c r="D681"/>
      <c r="E681"/>
      <c r="F681"/>
    </row>
    <row r="682" spans="4:6" x14ac:dyDescent="0.25">
      <c r="D682"/>
      <c r="E682"/>
      <c r="F682"/>
    </row>
    <row r="683" spans="4:6" x14ac:dyDescent="0.25">
      <c r="D683"/>
      <c r="E683"/>
      <c r="F683"/>
    </row>
    <row r="684" spans="4:6" x14ac:dyDescent="0.25">
      <c r="D684"/>
      <c r="E684"/>
      <c r="F684"/>
    </row>
    <row r="685" spans="4:6" x14ac:dyDescent="0.25">
      <c r="D685"/>
      <c r="E685"/>
      <c r="F685"/>
    </row>
    <row r="686" spans="4:6" x14ac:dyDescent="0.25">
      <c r="D686"/>
      <c r="E686"/>
      <c r="F686"/>
    </row>
    <row r="687" spans="4:6" x14ac:dyDescent="0.25">
      <c r="D687"/>
      <c r="E687"/>
      <c r="F687"/>
    </row>
    <row r="688" spans="4:6" x14ac:dyDescent="0.25">
      <c r="D688"/>
      <c r="E688"/>
      <c r="F688"/>
    </row>
    <row r="689" spans="4:6" x14ac:dyDescent="0.25">
      <c r="D689"/>
      <c r="E689"/>
      <c r="F689"/>
    </row>
    <row r="690" spans="4:6" x14ac:dyDescent="0.25">
      <c r="D690"/>
      <c r="E690"/>
      <c r="F690"/>
    </row>
    <row r="691" spans="4:6" x14ac:dyDescent="0.25">
      <c r="D691"/>
      <c r="E691"/>
      <c r="F691"/>
    </row>
    <row r="692" spans="4:6" x14ac:dyDescent="0.25">
      <c r="D692"/>
      <c r="E692"/>
      <c r="F692"/>
    </row>
    <row r="693" spans="4:6" x14ac:dyDescent="0.25">
      <c r="D693"/>
      <c r="E693"/>
      <c r="F693"/>
    </row>
    <row r="694" spans="4:6" x14ac:dyDescent="0.25">
      <c r="D694"/>
      <c r="E694"/>
      <c r="F694"/>
    </row>
    <row r="695" spans="4:6" x14ac:dyDescent="0.25">
      <c r="D695"/>
      <c r="E695"/>
      <c r="F695"/>
    </row>
    <row r="696" spans="4:6" x14ac:dyDescent="0.25">
      <c r="D696"/>
      <c r="E696"/>
      <c r="F696"/>
    </row>
    <row r="697" spans="4:6" x14ac:dyDescent="0.25">
      <c r="D697"/>
      <c r="E697"/>
      <c r="F697"/>
    </row>
    <row r="698" spans="4:6" x14ac:dyDescent="0.25">
      <c r="D698"/>
      <c r="E698"/>
      <c r="F698"/>
    </row>
    <row r="699" spans="4:6" x14ac:dyDescent="0.25">
      <c r="D699"/>
      <c r="E699"/>
      <c r="F699"/>
    </row>
    <row r="700" spans="4:6" x14ac:dyDescent="0.25">
      <c r="D700"/>
      <c r="E700"/>
      <c r="F700"/>
    </row>
    <row r="701" spans="4:6" x14ac:dyDescent="0.25">
      <c r="D701"/>
      <c r="E701"/>
      <c r="F701"/>
    </row>
    <row r="702" spans="4:6" x14ac:dyDescent="0.25">
      <c r="D702"/>
      <c r="E702"/>
      <c r="F702"/>
    </row>
    <row r="703" spans="4:6" x14ac:dyDescent="0.25">
      <c r="D703"/>
      <c r="E703"/>
      <c r="F703"/>
    </row>
    <row r="704" spans="4:6" x14ac:dyDescent="0.25">
      <c r="D704"/>
      <c r="E704"/>
      <c r="F704"/>
    </row>
    <row r="705" spans="4:6" x14ac:dyDescent="0.25">
      <c r="D705"/>
      <c r="E705"/>
      <c r="F705"/>
    </row>
    <row r="706" spans="4:6" x14ac:dyDescent="0.25">
      <c r="D706"/>
      <c r="E706"/>
      <c r="F706"/>
    </row>
    <row r="707" spans="4:6" x14ac:dyDescent="0.25">
      <c r="D707"/>
      <c r="E707"/>
      <c r="F707"/>
    </row>
    <row r="708" spans="4:6" x14ac:dyDescent="0.25">
      <c r="D708"/>
      <c r="E708"/>
      <c r="F708"/>
    </row>
    <row r="709" spans="4:6" x14ac:dyDescent="0.25">
      <c r="D709"/>
      <c r="E709"/>
      <c r="F709"/>
    </row>
    <row r="710" spans="4:6" x14ac:dyDescent="0.25">
      <c r="D710"/>
      <c r="E710"/>
      <c r="F710"/>
    </row>
    <row r="711" spans="4:6" x14ac:dyDescent="0.25">
      <c r="D711"/>
      <c r="E711"/>
      <c r="F711"/>
    </row>
    <row r="712" spans="4:6" x14ac:dyDescent="0.25">
      <c r="D712"/>
      <c r="E712"/>
      <c r="F712"/>
    </row>
    <row r="713" spans="4:6" x14ac:dyDescent="0.25">
      <c r="D713"/>
      <c r="E713"/>
      <c r="F713"/>
    </row>
    <row r="714" spans="4:6" x14ac:dyDescent="0.25">
      <c r="D714"/>
      <c r="E714"/>
      <c r="F714"/>
    </row>
    <row r="715" spans="4:6" x14ac:dyDescent="0.25">
      <c r="D715"/>
      <c r="E715"/>
      <c r="F715"/>
    </row>
    <row r="716" spans="4:6" x14ac:dyDescent="0.25">
      <c r="D716"/>
      <c r="E716"/>
      <c r="F716"/>
    </row>
    <row r="717" spans="4:6" x14ac:dyDescent="0.25">
      <c r="D717"/>
      <c r="E717"/>
      <c r="F717"/>
    </row>
    <row r="718" spans="4:6" x14ac:dyDescent="0.25">
      <c r="D718"/>
      <c r="E718"/>
      <c r="F718"/>
    </row>
    <row r="719" spans="4:6" x14ac:dyDescent="0.25">
      <c r="D719"/>
      <c r="E719"/>
      <c r="F719"/>
    </row>
    <row r="720" spans="4:6" x14ac:dyDescent="0.25">
      <c r="D720"/>
      <c r="E720"/>
      <c r="F720"/>
    </row>
    <row r="721" spans="4:6" x14ac:dyDescent="0.25">
      <c r="D721"/>
      <c r="E721"/>
      <c r="F721"/>
    </row>
    <row r="722" spans="4:6" x14ac:dyDescent="0.25">
      <c r="D722"/>
      <c r="E722"/>
      <c r="F722"/>
    </row>
    <row r="723" spans="4:6" x14ac:dyDescent="0.25">
      <c r="D723"/>
      <c r="E723"/>
      <c r="F723"/>
    </row>
    <row r="724" spans="4:6" x14ac:dyDescent="0.25">
      <c r="D724"/>
      <c r="E724"/>
      <c r="F724"/>
    </row>
    <row r="725" spans="4:6" x14ac:dyDescent="0.25">
      <c r="D725"/>
      <c r="E725"/>
      <c r="F725"/>
    </row>
    <row r="726" spans="4:6" x14ac:dyDescent="0.25">
      <c r="D726"/>
      <c r="E726"/>
      <c r="F726"/>
    </row>
    <row r="727" spans="4:6" x14ac:dyDescent="0.25">
      <c r="D727"/>
      <c r="E727"/>
      <c r="F727"/>
    </row>
    <row r="728" spans="4:6" x14ac:dyDescent="0.25">
      <c r="D728"/>
      <c r="E728"/>
      <c r="F728"/>
    </row>
    <row r="729" spans="4:6" x14ac:dyDescent="0.25">
      <c r="D729"/>
      <c r="E729"/>
      <c r="F729"/>
    </row>
    <row r="730" spans="4:6" x14ac:dyDescent="0.25">
      <c r="D730"/>
      <c r="E730"/>
      <c r="F730"/>
    </row>
    <row r="731" spans="4:6" x14ac:dyDescent="0.25">
      <c r="D731"/>
      <c r="E731"/>
      <c r="F731"/>
    </row>
    <row r="732" spans="4:6" x14ac:dyDescent="0.25">
      <c r="D732"/>
      <c r="E732"/>
      <c r="F732"/>
    </row>
    <row r="733" spans="4:6" x14ac:dyDescent="0.25">
      <c r="D733"/>
      <c r="E733"/>
      <c r="F733"/>
    </row>
    <row r="734" spans="4:6" x14ac:dyDescent="0.25">
      <c r="D734"/>
      <c r="E734"/>
      <c r="F734"/>
    </row>
    <row r="735" spans="4:6" x14ac:dyDescent="0.25">
      <c r="D735"/>
      <c r="E735"/>
      <c r="F735"/>
    </row>
    <row r="736" spans="4:6" x14ac:dyDescent="0.25">
      <c r="D736"/>
      <c r="E736"/>
      <c r="F736"/>
    </row>
    <row r="737" spans="4:6" x14ac:dyDescent="0.25">
      <c r="D737"/>
      <c r="E737"/>
      <c r="F737"/>
    </row>
    <row r="738" spans="4:6" x14ac:dyDescent="0.25">
      <c r="D738"/>
      <c r="E738"/>
      <c r="F738"/>
    </row>
    <row r="739" spans="4:6" x14ac:dyDescent="0.25">
      <c r="D739"/>
      <c r="E739"/>
      <c r="F739"/>
    </row>
    <row r="740" spans="4:6" x14ac:dyDescent="0.25">
      <c r="D740"/>
      <c r="E740"/>
      <c r="F740"/>
    </row>
    <row r="741" spans="4:6" x14ac:dyDescent="0.25">
      <c r="D741"/>
      <c r="E741"/>
      <c r="F741"/>
    </row>
    <row r="742" spans="4:6" x14ac:dyDescent="0.25">
      <c r="D742"/>
      <c r="E742"/>
      <c r="F742"/>
    </row>
    <row r="743" spans="4:6" x14ac:dyDescent="0.25">
      <c r="D743"/>
      <c r="E743"/>
      <c r="F743"/>
    </row>
    <row r="744" spans="4:6" x14ac:dyDescent="0.25">
      <c r="D744"/>
      <c r="E744"/>
      <c r="F744"/>
    </row>
    <row r="745" spans="4:6" x14ac:dyDescent="0.25">
      <c r="D745"/>
      <c r="E745"/>
      <c r="F745"/>
    </row>
    <row r="746" spans="4:6" x14ac:dyDescent="0.25">
      <c r="D746"/>
      <c r="E746"/>
      <c r="F746"/>
    </row>
    <row r="747" spans="4:6" x14ac:dyDescent="0.25">
      <c r="D747"/>
      <c r="E747"/>
      <c r="F747"/>
    </row>
    <row r="748" spans="4:6" x14ac:dyDescent="0.25">
      <c r="D748"/>
      <c r="E748"/>
      <c r="F748"/>
    </row>
    <row r="749" spans="4:6" x14ac:dyDescent="0.25">
      <c r="D749"/>
      <c r="E749"/>
      <c r="F749"/>
    </row>
    <row r="750" spans="4:6" x14ac:dyDescent="0.25">
      <c r="D750"/>
      <c r="E750"/>
      <c r="F750"/>
    </row>
    <row r="751" spans="4:6" x14ac:dyDescent="0.25">
      <c r="D751"/>
      <c r="E751"/>
      <c r="F751"/>
    </row>
    <row r="752" spans="4:6" x14ac:dyDescent="0.25">
      <c r="D752"/>
      <c r="E752"/>
      <c r="F752"/>
    </row>
    <row r="753" spans="4:6" x14ac:dyDescent="0.25">
      <c r="D753"/>
      <c r="E753"/>
      <c r="F753"/>
    </row>
    <row r="754" spans="4:6" x14ac:dyDescent="0.25">
      <c r="D754"/>
      <c r="E754"/>
      <c r="F754"/>
    </row>
    <row r="755" spans="4:6" x14ac:dyDescent="0.25">
      <c r="D755"/>
      <c r="E755"/>
      <c r="F755"/>
    </row>
    <row r="756" spans="4:6" x14ac:dyDescent="0.25">
      <c r="D756"/>
      <c r="E756"/>
      <c r="F756"/>
    </row>
    <row r="757" spans="4:6" x14ac:dyDescent="0.25">
      <c r="D757"/>
      <c r="E757"/>
      <c r="F757"/>
    </row>
    <row r="758" spans="4:6" x14ac:dyDescent="0.25">
      <c r="D758"/>
      <c r="E758"/>
      <c r="F758"/>
    </row>
    <row r="759" spans="4:6" x14ac:dyDescent="0.25">
      <c r="D759"/>
      <c r="E759"/>
      <c r="F759"/>
    </row>
    <row r="760" spans="4:6" x14ac:dyDescent="0.25">
      <c r="D760"/>
      <c r="E760"/>
      <c r="F760"/>
    </row>
    <row r="761" spans="4:6" x14ac:dyDescent="0.25">
      <c r="D761"/>
      <c r="E761"/>
      <c r="F761"/>
    </row>
    <row r="762" spans="4:6" x14ac:dyDescent="0.25">
      <c r="D762"/>
      <c r="E762"/>
      <c r="F762"/>
    </row>
    <row r="763" spans="4:6" x14ac:dyDescent="0.25">
      <c r="D763"/>
      <c r="E763"/>
      <c r="F763"/>
    </row>
    <row r="764" spans="4:6" x14ac:dyDescent="0.25">
      <c r="D764"/>
      <c r="E764"/>
      <c r="F764"/>
    </row>
    <row r="765" spans="4:6" x14ac:dyDescent="0.25">
      <c r="D765"/>
      <c r="E765"/>
      <c r="F765"/>
    </row>
    <row r="766" spans="4:6" x14ac:dyDescent="0.25">
      <c r="D766"/>
      <c r="E766"/>
      <c r="F766"/>
    </row>
    <row r="767" spans="4:6" x14ac:dyDescent="0.25">
      <c r="D767"/>
      <c r="E767"/>
      <c r="F767"/>
    </row>
    <row r="768" spans="4:6" x14ac:dyDescent="0.25">
      <c r="D768"/>
      <c r="E768"/>
      <c r="F768"/>
    </row>
    <row r="769" spans="4:6" x14ac:dyDescent="0.25">
      <c r="D769"/>
      <c r="E769"/>
      <c r="F769"/>
    </row>
    <row r="770" spans="4:6" x14ac:dyDescent="0.25">
      <c r="D770"/>
      <c r="E770"/>
      <c r="F770"/>
    </row>
    <row r="771" spans="4:6" x14ac:dyDescent="0.25">
      <c r="D771"/>
      <c r="E771"/>
      <c r="F771"/>
    </row>
    <row r="772" spans="4:6" x14ac:dyDescent="0.25">
      <c r="D772"/>
      <c r="E772"/>
      <c r="F772"/>
    </row>
    <row r="773" spans="4:6" x14ac:dyDescent="0.25">
      <c r="D773"/>
      <c r="E773"/>
      <c r="F773"/>
    </row>
    <row r="774" spans="4:6" x14ac:dyDescent="0.25">
      <c r="D774"/>
      <c r="E774"/>
      <c r="F774"/>
    </row>
    <row r="775" spans="4:6" x14ac:dyDescent="0.25">
      <c r="D775"/>
      <c r="E775"/>
      <c r="F775"/>
    </row>
    <row r="776" spans="4:6" x14ac:dyDescent="0.25">
      <c r="D776"/>
      <c r="E776"/>
      <c r="F776"/>
    </row>
    <row r="777" spans="4:6" x14ac:dyDescent="0.25">
      <c r="D777"/>
      <c r="E777"/>
      <c r="F777"/>
    </row>
    <row r="778" spans="4:6" x14ac:dyDescent="0.25">
      <c r="D778"/>
      <c r="E778"/>
      <c r="F778"/>
    </row>
    <row r="779" spans="4:6" x14ac:dyDescent="0.25">
      <c r="D779"/>
      <c r="E779"/>
      <c r="F779"/>
    </row>
    <row r="780" spans="4:6" x14ac:dyDescent="0.25">
      <c r="D780"/>
      <c r="E780"/>
      <c r="F780"/>
    </row>
    <row r="781" spans="4:6" x14ac:dyDescent="0.25">
      <c r="D781"/>
      <c r="E781"/>
      <c r="F781"/>
    </row>
    <row r="782" spans="4:6" x14ac:dyDescent="0.25">
      <c r="D782"/>
      <c r="E782"/>
      <c r="F782"/>
    </row>
    <row r="783" spans="4:6" x14ac:dyDescent="0.25">
      <c r="D783"/>
      <c r="E783"/>
      <c r="F783"/>
    </row>
    <row r="784" spans="4:6" x14ac:dyDescent="0.25">
      <c r="D784"/>
      <c r="E784"/>
      <c r="F784"/>
    </row>
    <row r="785" spans="4:6" x14ac:dyDescent="0.25">
      <c r="D785"/>
      <c r="E785"/>
      <c r="F785"/>
    </row>
    <row r="786" spans="4:6" x14ac:dyDescent="0.25">
      <c r="D786"/>
      <c r="E786"/>
      <c r="F786"/>
    </row>
    <row r="787" spans="4:6" x14ac:dyDescent="0.25">
      <c r="D787"/>
      <c r="E787"/>
      <c r="F787"/>
    </row>
    <row r="788" spans="4:6" x14ac:dyDescent="0.25">
      <c r="D788"/>
      <c r="E788"/>
      <c r="F788"/>
    </row>
    <row r="789" spans="4:6" x14ac:dyDescent="0.25">
      <c r="D789"/>
      <c r="E789"/>
      <c r="F789"/>
    </row>
    <row r="790" spans="4:6" x14ac:dyDescent="0.25">
      <c r="D790"/>
      <c r="E790"/>
      <c r="F790"/>
    </row>
    <row r="791" spans="4:6" x14ac:dyDescent="0.25">
      <c r="D791"/>
      <c r="E791"/>
      <c r="F791"/>
    </row>
    <row r="792" spans="4:6" x14ac:dyDescent="0.25">
      <c r="D792"/>
      <c r="E792"/>
      <c r="F792"/>
    </row>
    <row r="793" spans="4:6" x14ac:dyDescent="0.25">
      <c r="D793"/>
      <c r="E793"/>
      <c r="F793"/>
    </row>
    <row r="794" spans="4:6" x14ac:dyDescent="0.25">
      <c r="D794"/>
      <c r="E794"/>
      <c r="F794"/>
    </row>
    <row r="795" spans="4:6" x14ac:dyDescent="0.25">
      <c r="D795"/>
      <c r="E795"/>
      <c r="F795"/>
    </row>
    <row r="796" spans="4:6" x14ac:dyDescent="0.25">
      <c r="D796"/>
      <c r="E796"/>
      <c r="F796"/>
    </row>
    <row r="797" spans="4:6" x14ac:dyDescent="0.25">
      <c r="D797"/>
      <c r="E797"/>
      <c r="F797"/>
    </row>
    <row r="798" spans="4:6" x14ac:dyDescent="0.25">
      <c r="D798"/>
      <c r="E798"/>
      <c r="F798"/>
    </row>
    <row r="799" spans="4:6" x14ac:dyDescent="0.25">
      <c r="D799"/>
      <c r="E799"/>
      <c r="F799"/>
    </row>
    <row r="800" spans="4:6" x14ac:dyDescent="0.25">
      <c r="D800"/>
      <c r="E800"/>
      <c r="F800"/>
    </row>
    <row r="801" spans="4:6" x14ac:dyDescent="0.25">
      <c r="D801"/>
      <c r="E801"/>
      <c r="F801"/>
    </row>
    <row r="802" spans="4:6" x14ac:dyDescent="0.25">
      <c r="D802"/>
      <c r="E802"/>
      <c r="F802"/>
    </row>
    <row r="803" spans="4:6" x14ac:dyDescent="0.25">
      <c r="D803"/>
      <c r="E803"/>
      <c r="F803"/>
    </row>
    <row r="804" spans="4:6" x14ac:dyDescent="0.25">
      <c r="D804"/>
      <c r="E804"/>
      <c r="F804"/>
    </row>
    <row r="805" spans="4:6" x14ac:dyDescent="0.25">
      <c r="D805"/>
      <c r="E805"/>
      <c r="F805"/>
    </row>
    <row r="806" spans="4:6" x14ac:dyDescent="0.25">
      <c r="D806"/>
      <c r="E806"/>
      <c r="F806"/>
    </row>
    <row r="807" spans="4:6" x14ac:dyDescent="0.25">
      <c r="D807"/>
      <c r="E807"/>
      <c r="F807"/>
    </row>
    <row r="808" spans="4:6" x14ac:dyDescent="0.25">
      <c r="D808"/>
      <c r="E808"/>
      <c r="F808"/>
    </row>
    <row r="809" spans="4:6" x14ac:dyDescent="0.25">
      <c r="D809"/>
      <c r="E809"/>
      <c r="F809"/>
    </row>
    <row r="810" spans="4:6" x14ac:dyDescent="0.25">
      <c r="D810"/>
      <c r="E810"/>
      <c r="F810"/>
    </row>
    <row r="811" spans="4:6" x14ac:dyDescent="0.25">
      <c r="D811"/>
      <c r="E811"/>
      <c r="F811"/>
    </row>
    <row r="812" spans="4:6" x14ac:dyDescent="0.25">
      <c r="D812"/>
      <c r="E812"/>
      <c r="F812"/>
    </row>
    <row r="813" spans="4:6" x14ac:dyDescent="0.25">
      <c r="D813"/>
      <c r="E813"/>
      <c r="F813"/>
    </row>
    <row r="814" spans="4:6" x14ac:dyDescent="0.25">
      <c r="D814"/>
      <c r="E814"/>
      <c r="F814"/>
    </row>
    <row r="815" spans="4:6" x14ac:dyDescent="0.25">
      <c r="D815"/>
      <c r="E815"/>
      <c r="F815"/>
    </row>
    <row r="816" spans="4:6" x14ac:dyDescent="0.25">
      <c r="D816"/>
      <c r="E816"/>
      <c r="F816"/>
    </row>
    <row r="817" spans="4:6" x14ac:dyDescent="0.25">
      <c r="D817"/>
      <c r="E817"/>
      <c r="F817"/>
    </row>
    <row r="818" spans="4:6" x14ac:dyDescent="0.25">
      <c r="D818"/>
      <c r="E818"/>
      <c r="F818"/>
    </row>
    <row r="819" spans="4:6" x14ac:dyDescent="0.25">
      <c r="D819"/>
      <c r="E819"/>
      <c r="F819"/>
    </row>
    <row r="820" spans="4:6" x14ac:dyDescent="0.25">
      <c r="D820"/>
      <c r="E820"/>
      <c r="F820"/>
    </row>
    <row r="821" spans="4:6" x14ac:dyDescent="0.25">
      <c r="D821"/>
      <c r="E821"/>
      <c r="F821"/>
    </row>
    <row r="822" spans="4:6" x14ac:dyDescent="0.25">
      <c r="D822"/>
      <c r="E822"/>
      <c r="F822"/>
    </row>
    <row r="823" spans="4:6" x14ac:dyDescent="0.25">
      <c r="D823"/>
      <c r="E823"/>
      <c r="F823"/>
    </row>
    <row r="824" spans="4:6" x14ac:dyDescent="0.25">
      <c r="D824"/>
      <c r="E824"/>
      <c r="F824"/>
    </row>
    <row r="825" spans="4:6" x14ac:dyDescent="0.25">
      <c r="D825"/>
      <c r="E825"/>
      <c r="F825"/>
    </row>
    <row r="826" spans="4:6" x14ac:dyDescent="0.25">
      <c r="D826"/>
      <c r="E826"/>
      <c r="F826"/>
    </row>
    <row r="827" spans="4:6" x14ac:dyDescent="0.25">
      <c r="D827"/>
      <c r="E827"/>
      <c r="F827"/>
    </row>
    <row r="828" spans="4:6" x14ac:dyDescent="0.25">
      <c r="D828"/>
      <c r="E828"/>
      <c r="F828"/>
    </row>
    <row r="829" spans="4:6" x14ac:dyDescent="0.25">
      <c r="D829"/>
      <c r="E829"/>
      <c r="F829"/>
    </row>
    <row r="830" spans="4:6" x14ac:dyDescent="0.25">
      <c r="D830"/>
      <c r="E830"/>
      <c r="F830"/>
    </row>
    <row r="831" spans="4:6" x14ac:dyDescent="0.25">
      <c r="D831"/>
      <c r="E831"/>
      <c r="F831"/>
    </row>
    <row r="832" spans="4:6" x14ac:dyDescent="0.25">
      <c r="D832"/>
      <c r="E832"/>
      <c r="F832"/>
    </row>
    <row r="833" spans="4:6" x14ac:dyDescent="0.25">
      <c r="D833"/>
      <c r="E833"/>
      <c r="F833"/>
    </row>
    <row r="834" spans="4:6" x14ac:dyDescent="0.25">
      <c r="D834"/>
      <c r="E834"/>
      <c r="F834"/>
    </row>
    <row r="835" spans="4:6" x14ac:dyDescent="0.25">
      <c r="D835"/>
      <c r="E835"/>
      <c r="F835"/>
    </row>
    <row r="836" spans="4:6" x14ac:dyDescent="0.25">
      <c r="D836"/>
      <c r="E836"/>
      <c r="F836"/>
    </row>
    <row r="837" spans="4:6" x14ac:dyDescent="0.25">
      <c r="D837"/>
      <c r="E837"/>
      <c r="F837"/>
    </row>
    <row r="838" spans="4:6" x14ac:dyDescent="0.25">
      <c r="D838"/>
      <c r="E838"/>
      <c r="F838"/>
    </row>
    <row r="839" spans="4:6" x14ac:dyDescent="0.25">
      <c r="D839"/>
      <c r="E839"/>
      <c r="F839"/>
    </row>
    <row r="840" spans="4:6" x14ac:dyDescent="0.25">
      <c r="D840"/>
      <c r="E840"/>
      <c r="F840"/>
    </row>
    <row r="841" spans="4:6" x14ac:dyDescent="0.25">
      <c r="D841"/>
      <c r="E841"/>
      <c r="F841"/>
    </row>
    <row r="842" spans="4:6" x14ac:dyDescent="0.25">
      <c r="D842"/>
      <c r="E842"/>
      <c r="F842"/>
    </row>
    <row r="843" spans="4:6" x14ac:dyDescent="0.25">
      <c r="D843"/>
      <c r="E843"/>
      <c r="F843"/>
    </row>
    <row r="844" spans="4:6" x14ac:dyDescent="0.25">
      <c r="D844"/>
      <c r="E844"/>
      <c r="F844"/>
    </row>
    <row r="845" spans="4:6" x14ac:dyDescent="0.25">
      <c r="D845"/>
      <c r="E845"/>
      <c r="F845"/>
    </row>
    <row r="846" spans="4:6" x14ac:dyDescent="0.25">
      <c r="D846"/>
      <c r="E846"/>
      <c r="F846"/>
    </row>
    <row r="847" spans="4:6" x14ac:dyDescent="0.25">
      <c r="D847"/>
      <c r="E847"/>
      <c r="F847"/>
    </row>
    <row r="848" spans="4:6" x14ac:dyDescent="0.25">
      <c r="D848"/>
      <c r="E848"/>
      <c r="F848"/>
    </row>
    <row r="849" spans="4:6" x14ac:dyDescent="0.25">
      <c r="D849"/>
      <c r="E849"/>
      <c r="F849"/>
    </row>
    <row r="850" spans="4:6" x14ac:dyDescent="0.25">
      <c r="D850"/>
      <c r="E850"/>
      <c r="F850"/>
    </row>
    <row r="851" spans="4:6" x14ac:dyDescent="0.25">
      <c r="D851"/>
      <c r="E851"/>
      <c r="F851"/>
    </row>
    <row r="852" spans="4:6" x14ac:dyDescent="0.25">
      <c r="D852"/>
      <c r="E852"/>
      <c r="F852"/>
    </row>
    <row r="853" spans="4:6" x14ac:dyDescent="0.25">
      <c r="D853"/>
      <c r="E853"/>
      <c r="F853"/>
    </row>
    <row r="854" spans="4:6" x14ac:dyDescent="0.25">
      <c r="D854"/>
      <c r="E854"/>
      <c r="F854"/>
    </row>
    <row r="855" spans="4:6" x14ac:dyDescent="0.25">
      <c r="D855"/>
      <c r="E855"/>
      <c r="F855"/>
    </row>
    <row r="856" spans="4:6" x14ac:dyDescent="0.25">
      <c r="D856"/>
      <c r="E856"/>
      <c r="F856"/>
    </row>
    <row r="857" spans="4:6" x14ac:dyDescent="0.25">
      <c r="D857"/>
      <c r="E857"/>
      <c r="F857"/>
    </row>
    <row r="858" spans="4:6" x14ac:dyDescent="0.25">
      <c r="D858"/>
      <c r="E858"/>
      <c r="F858"/>
    </row>
    <row r="859" spans="4:6" x14ac:dyDescent="0.25">
      <c r="D859"/>
      <c r="E859"/>
      <c r="F859"/>
    </row>
    <row r="860" spans="4:6" x14ac:dyDescent="0.25">
      <c r="D860"/>
      <c r="E860"/>
      <c r="F860"/>
    </row>
    <row r="861" spans="4:6" x14ac:dyDescent="0.25">
      <c r="D861"/>
      <c r="E861"/>
      <c r="F861"/>
    </row>
    <row r="862" spans="4:6" x14ac:dyDescent="0.25">
      <c r="D862"/>
      <c r="E862"/>
      <c r="F862"/>
    </row>
    <row r="863" spans="4:6" x14ac:dyDescent="0.25">
      <c r="D863"/>
      <c r="E863"/>
      <c r="F863"/>
    </row>
    <row r="864" spans="4:6" x14ac:dyDescent="0.25">
      <c r="D864"/>
      <c r="E864"/>
      <c r="F864"/>
    </row>
    <row r="865" spans="4:6" x14ac:dyDescent="0.25">
      <c r="D865"/>
      <c r="E865"/>
      <c r="F865"/>
    </row>
    <row r="866" spans="4:6" x14ac:dyDescent="0.25">
      <c r="D866"/>
      <c r="E866"/>
      <c r="F866"/>
    </row>
    <row r="867" spans="4:6" x14ac:dyDescent="0.25">
      <c r="D867"/>
      <c r="E867"/>
      <c r="F867"/>
    </row>
    <row r="868" spans="4:6" x14ac:dyDescent="0.25">
      <c r="D868"/>
      <c r="E868"/>
      <c r="F868"/>
    </row>
    <row r="869" spans="4:6" x14ac:dyDescent="0.25">
      <c r="D869"/>
      <c r="E869"/>
      <c r="F869"/>
    </row>
    <row r="870" spans="4:6" x14ac:dyDescent="0.25">
      <c r="D870"/>
      <c r="E870"/>
      <c r="F870"/>
    </row>
    <row r="871" spans="4:6" x14ac:dyDescent="0.25">
      <c r="D871"/>
      <c r="E871"/>
      <c r="F871"/>
    </row>
    <row r="872" spans="4:6" x14ac:dyDescent="0.25">
      <c r="D872"/>
      <c r="E872"/>
      <c r="F872"/>
    </row>
    <row r="873" spans="4:6" x14ac:dyDescent="0.25">
      <c r="D873"/>
      <c r="E873"/>
      <c r="F873"/>
    </row>
    <row r="874" spans="4:6" x14ac:dyDescent="0.25">
      <c r="D874"/>
      <c r="E874"/>
      <c r="F874"/>
    </row>
    <row r="875" spans="4:6" x14ac:dyDescent="0.25">
      <c r="D875"/>
      <c r="E875"/>
      <c r="F875"/>
    </row>
    <row r="876" spans="4:6" x14ac:dyDescent="0.25">
      <c r="D876"/>
      <c r="E876"/>
      <c r="F876"/>
    </row>
    <row r="877" spans="4:6" x14ac:dyDescent="0.25">
      <c r="D877"/>
      <c r="E877"/>
      <c r="F877"/>
    </row>
    <row r="878" spans="4:6" x14ac:dyDescent="0.25">
      <c r="D878"/>
      <c r="E878"/>
      <c r="F878"/>
    </row>
    <row r="879" spans="4:6" x14ac:dyDescent="0.25">
      <c r="D879"/>
      <c r="E879"/>
      <c r="F879"/>
    </row>
    <row r="880" spans="4:6" x14ac:dyDescent="0.25">
      <c r="D880"/>
      <c r="E880"/>
      <c r="F880"/>
    </row>
    <row r="881" spans="4:6" x14ac:dyDescent="0.25">
      <c r="D881"/>
      <c r="E881"/>
      <c r="F881"/>
    </row>
    <row r="882" spans="4:6" x14ac:dyDescent="0.25">
      <c r="D882"/>
      <c r="E882"/>
      <c r="F882"/>
    </row>
    <row r="883" spans="4:6" x14ac:dyDescent="0.25">
      <c r="D883"/>
      <c r="E883"/>
      <c r="F883"/>
    </row>
    <row r="884" spans="4:6" x14ac:dyDescent="0.25">
      <c r="D884"/>
      <c r="E884"/>
      <c r="F884"/>
    </row>
    <row r="885" spans="4:6" x14ac:dyDescent="0.25">
      <c r="D885"/>
      <c r="E885"/>
      <c r="F885"/>
    </row>
    <row r="886" spans="4:6" x14ac:dyDescent="0.25">
      <c r="D886"/>
      <c r="E886"/>
      <c r="F886"/>
    </row>
    <row r="887" spans="4:6" x14ac:dyDescent="0.25">
      <c r="D887"/>
      <c r="E887"/>
      <c r="F887"/>
    </row>
    <row r="888" spans="4:6" x14ac:dyDescent="0.25">
      <c r="D888"/>
      <c r="E888"/>
      <c r="F888"/>
    </row>
    <row r="889" spans="4:6" x14ac:dyDescent="0.25">
      <c r="D889"/>
      <c r="E889"/>
      <c r="F889"/>
    </row>
    <row r="890" spans="4:6" x14ac:dyDescent="0.25">
      <c r="D890"/>
      <c r="E890"/>
      <c r="F890"/>
    </row>
    <row r="891" spans="4:6" x14ac:dyDescent="0.25">
      <c r="D891"/>
      <c r="E891"/>
      <c r="F891"/>
    </row>
    <row r="892" spans="4:6" x14ac:dyDescent="0.25">
      <c r="D892"/>
      <c r="E892"/>
      <c r="F892"/>
    </row>
    <row r="893" spans="4:6" x14ac:dyDescent="0.25">
      <c r="D893"/>
      <c r="E893"/>
      <c r="F893"/>
    </row>
    <row r="894" spans="4:6" x14ac:dyDescent="0.25">
      <c r="D894"/>
      <c r="E894"/>
      <c r="F894"/>
    </row>
    <row r="895" spans="4:6" x14ac:dyDescent="0.25">
      <c r="D895"/>
      <c r="E895"/>
      <c r="F895"/>
    </row>
    <row r="896" spans="4:6" x14ac:dyDescent="0.25">
      <c r="D896"/>
      <c r="E896"/>
      <c r="F896"/>
    </row>
    <row r="897" spans="4:6" x14ac:dyDescent="0.25">
      <c r="D897"/>
      <c r="E897"/>
      <c r="F897"/>
    </row>
    <row r="898" spans="4:6" x14ac:dyDescent="0.25">
      <c r="D898"/>
      <c r="E898"/>
      <c r="F898"/>
    </row>
    <row r="899" spans="4:6" x14ac:dyDescent="0.25">
      <c r="D899"/>
      <c r="E899"/>
      <c r="F899"/>
    </row>
    <row r="900" spans="4:6" x14ac:dyDescent="0.25">
      <c r="D900"/>
      <c r="E900"/>
      <c r="F900"/>
    </row>
    <row r="901" spans="4:6" x14ac:dyDescent="0.25">
      <c r="D901"/>
      <c r="E901"/>
      <c r="F901"/>
    </row>
    <row r="902" spans="4:6" x14ac:dyDescent="0.25">
      <c r="D902"/>
      <c r="E902"/>
      <c r="F902"/>
    </row>
    <row r="903" spans="4:6" x14ac:dyDescent="0.25">
      <c r="D903"/>
      <c r="E903"/>
      <c r="F903"/>
    </row>
    <row r="904" spans="4:6" x14ac:dyDescent="0.25">
      <c r="D904"/>
      <c r="E904"/>
      <c r="F904"/>
    </row>
    <row r="905" spans="4:6" x14ac:dyDescent="0.25">
      <c r="D905"/>
      <c r="E905"/>
      <c r="F905"/>
    </row>
    <row r="906" spans="4:6" x14ac:dyDescent="0.25">
      <c r="D906"/>
      <c r="E906"/>
      <c r="F906"/>
    </row>
    <row r="907" spans="4:6" x14ac:dyDescent="0.25">
      <c r="D907"/>
      <c r="E907"/>
      <c r="F907"/>
    </row>
    <row r="908" spans="4:6" x14ac:dyDescent="0.25">
      <c r="D908"/>
      <c r="E908"/>
      <c r="F908"/>
    </row>
    <row r="909" spans="4:6" x14ac:dyDescent="0.25">
      <c r="D909"/>
      <c r="E909"/>
      <c r="F909"/>
    </row>
    <row r="910" spans="4:6" x14ac:dyDescent="0.25">
      <c r="D910"/>
      <c r="E910"/>
      <c r="F910"/>
    </row>
    <row r="911" spans="4:6" x14ac:dyDescent="0.25">
      <c r="D911"/>
      <c r="E911"/>
      <c r="F911"/>
    </row>
    <row r="912" spans="4:6" x14ac:dyDescent="0.25">
      <c r="D912"/>
      <c r="E912"/>
      <c r="F912"/>
    </row>
    <row r="913" spans="4:6" x14ac:dyDescent="0.25">
      <c r="D913"/>
      <c r="E913"/>
      <c r="F913"/>
    </row>
    <row r="914" spans="4:6" x14ac:dyDescent="0.25">
      <c r="D914"/>
      <c r="E914"/>
      <c r="F914"/>
    </row>
    <row r="915" spans="4:6" x14ac:dyDescent="0.25">
      <c r="D915"/>
      <c r="E915"/>
      <c r="F915"/>
    </row>
    <row r="916" spans="4:6" x14ac:dyDescent="0.25">
      <c r="D916"/>
      <c r="E916"/>
      <c r="F916"/>
    </row>
    <row r="917" spans="4:6" x14ac:dyDescent="0.25">
      <c r="D917"/>
      <c r="E917"/>
      <c r="F917"/>
    </row>
    <row r="918" spans="4:6" x14ac:dyDescent="0.25">
      <c r="D918"/>
      <c r="E918"/>
      <c r="F918"/>
    </row>
    <row r="919" spans="4:6" x14ac:dyDescent="0.25">
      <c r="D919"/>
      <c r="E919"/>
      <c r="F919"/>
    </row>
    <row r="920" spans="4:6" x14ac:dyDescent="0.25">
      <c r="D920"/>
      <c r="E920"/>
      <c r="F920"/>
    </row>
    <row r="921" spans="4:6" x14ac:dyDescent="0.25">
      <c r="D921"/>
      <c r="E921"/>
      <c r="F921"/>
    </row>
    <row r="922" spans="4:6" x14ac:dyDescent="0.25">
      <c r="D922"/>
      <c r="E922"/>
      <c r="F922"/>
    </row>
    <row r="923" spans="4:6" x14ac:dyDescent="0.25">
      <c r="D923"/>
      <c r="E923"/>
      <c r="F923"/>
    </row>
    <row r="924" spans="4:6" x14ac:dyDescent="0.25">
      <c r="D924"/>
      <c r="E924"/>
      <c r="F924"/>
    </row>
    <row r="925" spans="4:6" x14ac:dyDescent="0.25">
      <c r="D925"/>
      <c r="E925"/>
      <c r="F925"/>
    </row>
    <row r="926" spans="4:6" x14ac:dyDescent="0.25">
      <c r="D926"/>
      <c r="E926"/>
      <c r="F926"/>
    </row>
    <row r="927" spans="4:6" x14ac:dyDescent="0.25">
      <c r="D927"/>
      <c r="E927"/>
      <c r="F927"/>
    </row>
    <row r="928" spans="4:6" x14ac:dyDescent="0.25">
      <c r="D928"/>
      <c r="E928"/>
      <c r="F928"/>
    </row>
    <row r="929" spans="4:6" x14ac:dyDescent="0.25">
      <c r="D929"/>
      <c r="E929"/>
      <c r="F929"/>
    </row>
    <row r="930" spans="4:6" x14ac:dyDescent="0.25">
      <c r="D930"/>
      <c r="E930"/>
      <c r="F930"/>
    </row>
    <row r="931" spans="4:6" x14ac:dyDescent="0.25">
      <c r="D931"/>
      <c r="E931"/>
      <c r="F931"/>
    </row>
    <row r="932" spans="4:6" x14ac:dyDescent="0.25">
      <c r="D932"/>
      <c r="E932"/>
      <c r="F932"/>
    </row>
    <row r="933" spans="4:6" x14ac:dyDescent="0.25">
      <c r="D933"/>
      <c r="E933"/>
      <c r="F933"/>
    </row>
    <row r="934" spans="4:6" x14ac:dyDescent="0.25">
      <c r="D934"/>
      <c r="E934"/>
      <c r="F934"/>
    </row>
    <row r="935" spans="4:6" x14ac:dyDescent="0.25">
      <c r="D935"/>
      <c r="E935"/>
      <c r="F935"/>
    </row>
    <row r="936" spans="4:6" x14ac:dyDescent="0.25">
      <c r="D936"/>
      <c r="E936"/>
      <c r="F936"/>
    </row>
    <row r="937" spans="4:6" x14ac:dyDescent="0.25">
      <c r="D937"/>
      <c r="E937"/>
      <c r="F937"/>
    </row>
    <row r="938" spans="4:6" x14ac:dyDescent="0.25">
      <c r="D938"/>
      <c r="E938"/>
      <c r="F938"/>
    </row>
    <row r="939" spans="4:6" x14ac:dyDescent="0.25">
      <c r="D939"/>
      <c r="E939"/>
      <c r="F939"/>
    </row>
    <row r="940" spans="4:6" x14ac:dyDescent="0.25">
      <c r="D940"/>
      <c r="E940"/>
      <c r="F940"/>
    </row>
    <row r="941" spans="4:6" x14ac:dyDescent="0.25">
      <c r="D941"/>
      <c r="E941"/>
      <c r="F941"/>
    </row>
    <row r="942" spans="4:6" x14ac:dyDescent="0.25">
      <c r="D942"/>
      <c r="E942"/>
      <c r="F942"/>
    </row>
    <row r="943" spans="4:6" x14ac:dyDescent="0.25">
      <c r="D943"/>
      <c r="E943"/>
      <c r="F943"/>
    </row>
    <row r="944" spans="4:6" x14ac:dyDescent="0.25">
      <c r="D944"/>
      <c r="E944"/>
      <c r="F944"/>
    </row>
    <row r="945" spans="4:6" x14ac:dyDescent="0.25">
      <c r="D945"/>
      <c r="E945"/>
      <c r="F945"/>
    </row>
    <row r="946" spans="4:6" x14ac:dyDescent="0.25">
      <c r="D946"/>
      <c r="E946"/>
      <c r="F946"/>
    </row>
    <row r="947" spans="4:6" x14ac:dyDescent="0.25">
      <c r="D947"/>
      <c r="E947"/>
      <c r="F947"/>
    </row>
    <row r="948" spans="4:6" x14ac:dyDescent="0.25">
      <c r="D948"/>
      <c r="E948"/>
      <c r="F948"/>
    </row>
    <row r="949" spans="4:6" x14ac:dyDescent="0.25">
      <c r="D949"/>
      <c r="E949"/>
      <c r="F949"/>
    </row>
    <row r="950" spans="4:6" x14ac:dyDescent="0.25">
      <c r="D950"/>
      <c r="E950"/>
      <c r="F950"/>
    </row>
    <row r="951" spans="4:6" x14ac:dyDescent="0.25">
      <c r="D951"/>
      <c r="E951"/>
      <c r="F951"/>
    </row>
    <row r="952" spans="4:6" x14ac:dyDescent="0.25">
      <c r="D952"/>
      <c r="E952"/>
      <c r="F952"/>
    </row>
    <row r="953" spans="4:6" x14ac:dyDescent="0.25">
      <c r="D953"/>
      <c r="E953"/>
      <c r="F953"/>
    </row>
    <row r="954" spans="4:6" x14ac:dyDescent="0.25">
      <c r="D954"/>
      <c r="E954"/>
      <c r="F954"/>
    </row>
    <row r="955" spans="4:6" x14ac:dyDescent="0.25">
      <c r="D955"/>
      <c r="E955"/>
      <c r="F955"/>
    </row>
    <row r="956" spans="4:6" x14ac:dyDescent="0.25">
      <c r="D956"/>
      <c r="E956"/>
      <c r="F956"/>
    </row>
    <row r="957" spans="4:6" x14ac:dyDescent="0.25">
      <c r="D957"/>
      <c r="E957"/>
      <c r="F957"/>
    </row>
    <row r="958" spans="4:6" x14ac:dyDescent="0.25">
      <c r="D958"/>
      <c r="E958"/>
      <c r="F958"/>
    </row>
    <row r="959" spans="4:6" x14ac:dyDescent="0.25">
      <c r="D959"/>
      <c r="E959"/>
      <c r="F959"/>
    </row>
    <row r="960" spans="4:6" x14ac:dyDescent="0.25">
      <c r="D960"/>
      <c r="E960"/>
      <c r="F960"/>
    </row>
    <row r="961" spans="4:6" x14ac:dyDescent="0.25">
      <c r="D961"/>
      <c r="E961"/>
      <c r="F961"/>
    </row>
    <row r="962" spans="4:6" x14ac:dyDescent="0.25">
      <c r="D962"/>
      <c r="E962"/>
      <c r="F962"/>
    </row>
    <row r="963" spans="4:6" x14ac:dyDescent="0.25">
      <c r="D963"/>
      <c r="E963"/>
      <c r="F963"/>
    </row>
    <row r="964" spans="4:6" x14ac:dyDescent="0.25">
      <c r="D964"/>
      <c r="E964"/>
      <c r="F964"/>
    </row>
    <row r="965" spans="4:6" x14ac:dyDescent="0.25">
      <c r="D965"/>
      <c r="E965"/>
      <c r="F965"/>
    </row>
    <row r="966" spans="4:6" x14ac:dyDescent="0.25">
      <c r="D966"/>
      <c r="E966"/>
      <c r="F966"/>
    </row>
    <row r="967" spans="4:6" x14ac:dyDescent="0.25">
      <c r="D967"/>
      <c r="E967"/>
      <c r="F967"/>
    </row>
    <row r="968" spans="4:6" x14ac:dyDescent="0.25">
      <c r="D968"/>
      <c r="E968"/>
      <c r="F968"/>
    </row>
    <row r="969" spans="4:6" x14ac:dyDescent="0.25">
      <c r="D969"/>
      <c r="E969"/>
      <c r="F969"/>
    </row>
    <row r="970" spans="4:6" x14ac:dyDescent="0.25">
      <c r="D970"/>
      <c r="E970"/>
      <c r="F970"/>
    </row>
    <row r="971" spans="4:6" x14ac:dyDescent="0.25">
      <c r="D971"/>
      <c r="E971"/>
      <c r="F971"/>
    </row>
    <row r="972" spans="4:6" x14ac:dyDescent="0.25">
      <c r="D972"/>
      <c r="E972"/>
      <c r="F972"/>
    </row>
    <row r="973" spans="4:6" x14ac:dyDescent="0.25">
      <c r="D973"/>
      <c r="E973"/>
      <c r="F973"/>
    </row>
    <row r="974" spans="4:6" x14ac:dyDescent="0.25">
      <c r="D974"/>
      <c r="E974"/>
      <c r="F974"/>
    </row>
    <row r="975" spans="4:6" x14ac:dyDescent="0.25">
      <c r="D975"/>
      <c r="E975"/>
      <c r="F975"/>
    </row>
    <row r="976" spans="4:6" x14ac:dyDescent="0.25">
      <c r="D976"/>
      <c r="E976"/>
      <c r="F976"/>
    </row>
    <row r="977" spans="4:6" x14ac:dyDescent="0.25">
      <c r="D977"/>
      <c r="E977"/>
      <c r="F977"/>
    </row>
    <row r="978" spans="4:6" x14ac:dyDescent="0.25">
      <c r="D978"/>
      <c r="E978"/>
      <c r="F978"/>
    </row>
    <row r="979" spans="4:6" x14ac:dyDescent="0.25">
      <c r="D979"/>
      <c r="E979"/>
      <c r="F979"/>
    </row>
    <row r="980" spans="4:6" x14ac:dyDescent="0.25">
      <c r="D980"/>
      <c r="E980"/>
      <c r="F980"/>
    </row>
    <row r="981" spans="4:6" x14ac:dyDescent="0.25">
      <c r="D981"/>
      <c r="E981"/>
      <c r="F981"/>
    </row>
    <row r="982" spans="4:6" x14ac:dyDescent="0.25">
      <c r="D982"/>
      <c r="E982"/>
      <c r="F982"/>
    </row>
    <row r="983" spans="4:6" x14ac:dyDescent="0.25">
      <c r="D983"/>
      <c r="E983"/>
      <c r="F983"/>
    </row>
    <row r="984" spans="4:6" x14ac:dyDescent="0.25">
      <c r="D984"/>
      <c r="E984"/>
      <c r="F984"/>
    </row>
    <row r="985" spans="4:6" x14ac:dyDescent="0.25">
      <c r="D985"/>
      <c r="E985"/>
      <c r="F985"/>
    </row>
    <row r="986" spans="4:6" x14ac:dyDescent="0.25">
      <c r="D986"/>
      <c r="E986"/>
      <c r="F986"/>
    </row>
    <row r="987" spans="4:6" x14ac:dyDescent="0.25">
      <c r="D987"/>
      <c r="E987"/>
      <c r="F987"/>
    </row>
    <row r="988" spans="4:6" x14ac:dyDescent="0.25">
      <c r="D988"/>
      <c r="E988"/>
      <c r="F988"/>
    </row>
    <row r="989" spans="4:6" x14ac:dyDescent="0.25">
      <c r="D989"/>
      <c r="E989"/>
      <c r="F989"/>
    </row>
    <row r="990" spans="4:6" x14ac:dyDescent="0.25">
      <c r="D990"/>
      <c r="E990"/>
      <c r="F990"/>
    </row>
    <row r="991" spans="4:6" x14ac:dyDescent="0.25">
      <c r="D991"/>
      <c r="E991"/>
      <c r="F991"/>
    </row>
    <row r="992" spans="4:6" x14ac:dyDescent="0.25">
      <c r="D992"/>
      <c r="E992"/>
      <c r="F992"/>
    </row>
    <row r="993" spans="4:6" x14ac:dyDescent="0.25">
      <c r="D993"/>
      <c r="E993"/>
      <c r="F993"/>
    </row>
    <row r="994" spans="4:6" x14ac:dyDescent="0.25">
      <c r="D994"/>
      <c r="E994"/>
      <c r="F994"/>
    </row>
    <row r="995" spans="4:6" x14ac:dyDescent="0.25">
      <c r="D995"/>
      <c r="E995"/>
      <c r="F995"/>
    </row>
    <row r="996" spans="4:6" x14ac:dyDescent="0.25">
      <c r="D996"/>
      <c r="E996"/>
      <c r="F996"/>
    </row>
    <row r="997" spans="4:6" x14ac:dyDescent="0.25">
      <c r="D997"/>
      <c r="E997"/>
      <c r="F997"/>
    </row>
    <row r="998" spans="4:6" x14ac:dyDescent="0.25">
      <c r="D998"/>
      <c r="E998"/>
      <c r="F998"/>
    </row>
    <row r="999" spans="4:6" x14ac:dyDescent="0.25">
      <c r="D999"/>
      <c r="E999"/>
      <c r="F999"/>
    </row>
    <row r="1000" spans="4:6" x14ac:dyDescent="0.25">
      <c r="D1000"/>
      <c r="E1000"/>
      <c r="F1000"/>
    </row>
    <row r="1001" spans="4:6" x14ac:dyDescent="0.25">
      <c r="D1001"/>
      <c r="E1001"/>
      <c r="F1001"/>
    </row>
    <row r="1002" spans="4:6" x14ac:dyDescent="0.25">
      <c r="D1002"/>
      <c r="E1002"/>
      <c r="F1002"/>
    </row>
    <row r="1003" spans="4:6" x14ac:dyDescent="0.25">
      <c r="D1003"/>
      <c r="E1003"/>
      <c r="F1003"/>
    </row>
    <row r="1004" spans="4:6" x14ac:dyDescent="0.25">
      <c r="D1004"/>
      <c r="E1004"/>
      <c r="F1004"/>
    </row>
    <row r="1005" spans="4:6" x14ac:dyDescent="0.25">
      <c r="D1005"/>
      <c r="E1005"/>
      <c r="F1005"/>
    </row>
    <row r="1006" spans="4:6" x14ac:dyDescent="0.25">
      <c r="D1006"/>
      <c r="E1006"/>
      <c r="F1006"/>
    </row>
    <row r="1007" spans="4:6" x14ac:dyDescent="0.25">
      <c r="D1007"/>
      <c r="E1007"/>
      <c r="F1007"/>
    </row>
    <row r="1008" spans="4:6" x14ac:dyDescent="0.25">
      <c r="D1008"/>
      <c r="E1008"/>
      <c r="F1008"/>
    </row>
    <row r="1009" spans="4:6" x14ac:dyDescent="0.25">
      <c r="D1009"/>
      <c r="E1009"/>
      <c r="F1009"/>
    </row>
    <row r="1010" spans="4:6" x14ac:dyDescent="0.25">
      <c r="D1010"/>
      <c r="E1010"/>
      <c r="F1010"/>
    </row>
    <row r="1011" spans="4:6" x14ac:dyDescent="0.25">
      <c r="D1011"/>
      <c r="E1011"/>
      <c r="F1011"/>
    </row>
    <row r="1012" spans="4:6" x14ac:dyDescent="0.25">
      <c r="D1012"/>
      <c r="E1012"/>
      <c r="F1012"/>
    </row>
    <row r="1013" spans="4:6" x14ac:dyDescent="0.25">
      <c r="D1013"/>
      <c r="E1013"/>
      <c r="F1013"/>
    </row>
    <row r="1014" spans="4:6" x14ac:dyDescent="0.25">
      <c r="D1014"/>
      <c r="E1014"/>
      <c r="F1014"/>
    </row>
    <row r="1015" spans="4:6" x14ac:dyDescent="0.25">
      <c r="D1015"/>
      <c r="E1015"/>
      <c r="F1015"/>
    </row>
    <row r="1016" spans="4:6" x14ac:dyDescent="0.25">
      <c r="D1016"/>
      <c r="E1016"/>
      <c r="F1016"/>
    </row>
    <row r="1017" spans="4:6" x14ac:dyDescent="0.25">
      <c r="D1017"/>
      <c r="E1017"/>
      <c r="F1017"/>
    </row>
    <row r="1018" spans="4:6" x14ac:dyDescent="0.25">
      <c r="D1018"/>
      <c r="E1018"/>
      <c r="F1018"/>
    </row>
    <row r="1019" spans="4:6" x14ac:dyDescent="0.25">
      <c r="D1019"/>
      <c r="E1019"/>
      <c r="F1019"/>
    </row>
    <row r="1020" spans="4:6" x14ac:dyDescent="0.25">
      <c r="D1020"/>
      <c r="E1020"/>
      <c r="F1020"/>
    </row>
    <row r="1021" spans="4:6" x14ac:dyDescent="0.25">
      <c r="D1021"/>
      <c r="E1021"/>
      <c r="F1021"/>
    </row>
    <row r="1022" spans="4:6" x14ac:dyDescent="0.25">
      <c r="D1022"/>
      <c r="E1022"/>
      <c r="F1022"/>
    </row>
    <row r="1023" spans="4:6" x14ac:dyDescent="0.25">
      <c r="D1023"/>
      <c r="E1023"/>
      <c r="F1023"/>
    </row>
    <row r="1024" spans="4:6" x14ac:dyDescent="0.25">
      <c r="D1024"/>
      <c r="E1024"/>
      <c r="F1024"/>
    </row>
    <row r="1025" spans="4:6" x14ac:dyDescent="0.25">
      <c r="D1025"/>
      <c r="E1025"/>
      <c r="F1025"/>
    </row>
    <row r="1026" spans="4:6" x14ac:dyDescent="0.25">
      <c r="D1026"/>
      <c r="E1026"/>
      <c r="F1026"/>
    </row>
    <row r="1027" spans="4:6" x14ac:dyDescent="0.25">
      <c r="D1027"/>
      <c r="E1027"/>
      <c r="F1027"/>
    </row>
    <row r="1028" spans="4:6" x14ac:dyDescent="0.25">
      <c r="D1028"/>
      <c r="E1028"/>
      <c r="F1028"/>
    </row>
    <row r="1029" spans="4:6" x14ac:dyDescent="0.25">
      <c r="D1029"/>
      <c r="E1029"/>
      <c r="F1029"/>
    </row>
    <row r="1030" spans="4:6" x14ac:dyDescent="0.25">
      <c r="D1030"/>
      <c r="E1030"/>
      <c r="F1030"/>
    </row>
    <row r="1031" spans="4:6" x14ac:dyDescent="0.25">
      <c r="D1031"/>
      <c r="E1031"/>
      <c r="F1031"/>
    </row>
    <row r="1032" spans="4:6" x14ac:dyDescent="0.25">
      <c r="D1032"/>
      <c r="E1032"/>
      <c r="F1032"/>
    </row>
    <row r="1033" spans="4:6" x14ac:dyDescent="0.25">
      <c r="D1033"/>
      <c r="E1033"/>
      <c r="F1033"/>
    </row>
    <row r="1034" spans="4:6" x14ac:dyDescent="0.25">
      <c r="D1034"/>
      <c r="E1034"/>
      <c r="F1034"/>
    </row>
    <row r="1035" spans="4:6" x14ac:dyDescent="0.25">
      <c r="D1035"/>
      <c r="E1035"/>
      <c r="F1035"/>
    </row>
    <row r="1036" spans="4:6" x14ac:dyDescent="0.25">
      <c r="D1036"/>
      <c r="E1036"/>
      <c r="F1036"/>
    </row>
    <row r="1037" spans="4:6" x14ac:dyDescent="0.25">
      <c r="D1037"/>
      <c r="E1037"/>
      <c r="F1037"/>
    </row>
    <row r="1038" spans="4:6" x14ac:dyDescent="0.25">
      <c r="D1038"/>
      <c r="E1038"/>
      <c r="F1038"/>
    </row>
    <row r="1039" spans="4:6" x14ac:dyDescent="0.25">
      <c r="D1039"/>
      <c r="E1039"/>
      <c r="F1039"/>
    </row>
    <row r="1040" spans="4:6" x14ac:dyDescent="0.25">
      <c r="D1040"/>
      <c r="E1040"/>
      <c r="F1040"/>
    </row>
    <row r="1041" spans="4:6" x14ac:dyDescent="0.25">
      <c r="D1041"/>
      <c r="E1041"/>
      <c r="F1041"/>
    </row>
    <row r="1042" spans="4:6" x14ac:dyDescent="0.25">
      <c r="D1042"/>
      <c r="E1042"/>
      <c r="F1042"/>
    </row>
    <row r="1043" spans="4:6" x14ac:dyDescent="0.25">
      <c r="D1043"/>
      <c r="E1043"/>
      <c r="F1043"/>
    </row>
    <row r="1044" spans="4:6" x14ac:dyDescent="0.25">
      <c r="D1044"/>
      <c r="E1044"/>
      <c r="F1044"/>
    </row>
    <row r="1045" spans="4:6" x14ac:dyDescent="0.25">
      <c r="D1045"/>
      <c r="E1045"/>
      <c r="F1045"/>
    </row>
    <row r="1046" spans="4:6" x14ac:dyDescent="0.25">
      <c r="D1046"/>
      <c r="E1046"/>
      <c r="F1046"/>
    </row>
    <row r="1047" spans="4:6" x14ac:dyDescent="0.25">
      <c r="D1047"/>
      <c r="E1047"/>
      <c r="F1047"/>
    </row>
    <row r="1048" spans="4:6" x14ac:dyDescent="0.25">
      <c r="D1048"/>
      <c r="E1048"/>
      <c r="F1048"/>
    </row>
    <row r="1049" spans="4:6" x14ac:dyDescent="0.25">
      <c r="D1049"/>
      <c r="E1049"/>
      <c r="F1049"/>
    </row>
    <row r="1050" spans="4:6" x14ac:dyDescent="0.25">
      <c r="D1050"/>
      <c r="E1050"/>
      <c r="F1050"/>
    </row>
    <row r="1051" spans="4:6" x14ac:dyDescent="0.25">
      <c r="D1051"/>
      <c r="E1051"/>
      <c r="F1051"/>
    </row>
    <row r="1052" spans="4:6" x14ac:dyDescent="0.25">
      <c r="D1052"/>
      <c r="E1052"/>
      <c r="F1052"/>
    </row>
    <row r="1053" spans="4:6" x14ac:dyDescent="0.25">
      <c r="D1053"/>
      <c r="E1053"/>
      <c r="F1053"/>
    </row>
    <row r="1054" spans="4:6" x14ac:dyDescent="0.25">
      <c r="D1054"/>
      <c r="E1054"/>
      <c r="F1054"/>
    </row>
    <row r="1055" spans="4:6" x14ac:dyDescent="0.25">
      <c r="D1055"/>
      <c r="E1055"/>
      <c r="F1055"/>
    </row>
    <row r="1056" spans="4:6" x14ac:dyDescent="0.25">
      <c r="D1056"/>
      <c r="E1056"/>
      <c r="F1056"/>
    </row>
    <row r="1057" spans="4:6" x14ac:dyDescent="0.25">
      <c r="D1057"/>
      <c r="E1057"/>
      <c r="F1057"/>
    </row>
    <row r="1058" spans="4:6" x14ac:dyDescent="0.25">
      <c r="D1058"/>
      <c r="E1058"/>
      <c r="F1058"/>
    </row>
    <row r="1059" spans="4:6" x14ac:dyDescent="0.25">
      <c r="D1059"/>
      <c r="E1059"/>
      <c r="F1059"/>
    </row>
    <row r="1060" spans="4:6" x14ac:dyDescent="0.25">
      <c r="D1060"/>
      <c r="E1060"/>
      <c r="F1060"/>
    </row>
    <row r="1061" spans="4:6" x14ac:dyDescent="0.25">
      <c r="D1061"/>
      <c r="E1061"/>
      <c r="F1061"/>
    </row>
    <row r="1062" spans="4:6" x14ac:dyDescent="0.25">
      <c r="D1062"/>
      <c r="E1062"/>
      <c r="F1062"/>
    </row>
    <row r="1063" spans="4:6" x14ac:dyDescent="0.25">
      <c r="D1063"/>
      <c r="E1063"/>
      <c r="F1063"/>
    </row>
    <row r="1064" spans="4:6" x14ac:dyDescent="0.25">
      <c r="D1064"/>
      <c r="E1064"/>
      <c r="F1064"/>
    </row>
    <row r="1065" spans="4:6" x14ac:dyDescent="0.25">
      <c r="D1065"/>
      <c r="E1065"/>
      <c r="F1065"/>
    </row>
    <row r="1066" spans="4:6" x14ac:dyDescent="0.25">
      <c r="D1066"/>
      <c r="E1066"/>
      <c r="F1066"/>
    </row>
    <row r="1067" spans="4:6" x14ac:dyDescent="0.25">
      <c r="D1067"/>
      <c r="E1067"/>
      <c r="F1067"/>
    </row>
    <row r="1068" spans="4:6" x14ac:dyDescent="0.25">
      <c r="D1068"/>
      <c r="E1068"/>
      <c r="F1068"/>
    </row>
    <row r="1069" spans="4:6" x14ac:dyDescent="0.25">
      <c r="D1069"/>
      <c r="E1069"/>
      <c r="F1069"/>
    </row>
    <row r="1070" spans="4:6" x14ac:dyDescent="0.25">
      <c r="D1070"/>
      <c r="E1070"/>
      <c r="F1070"/>
    </row>
    <row r="1071" spans="4:6" x14ac:dyDescent="0.25">
      <c r="D1071"/>
      <c r="E1071"/>
      <c r="F1071"/>
    </row>
    <row r="1072" spans="4:6" x14ac:dyDescent="0.25">
      <c r="D1072"/>
      <c r="E1072"/>
      <c r="F1072"/>
    </row>
    <row r="1073" spans="4:6" x14ac:dyDescent="0.25">
      <c r="D1073"/>
      <c r="E1073"/>
      <c r="F1073"/>
    </row>
    <row r="1074" spans="4:6" x14ac:dyDescent="0.25">
      <c r="D1074"/>
      <c r="E1074"/>
      <c r="F1074"/>
    </row>
    <row r="1075" spans="4:6" x14ac:dyDescent="0.25">
      <c r="D1075"/>
      <c r="E1075"/>
      <c r="F1075"/>
    </row>
    <row r="1076" spans="4:6" x14ac:dyDescent="0.25">
      <c r="D1076"/>
      <c r="E1076"/>
      <c r="F1076"/>
    </row>
    <row r="1077" spans="4:6" x14ac:dyDescent="0.25">
      <c r="D1077"/>
      <c r="E1077"/>
      <c r="F1077"/>
    </row>
    <row r="1078" spans="4:6" x14ac:dyDescent="0.25">
      <c r="D1078"/>
      <c r="E1078"/>
      <c r="F1078"/>
    </row>
    <row r="1079" spans="4:6" x14ac:dyDescent="0.25">
      <c r="D1079"/>
      <c r="E1079"/>
      <c r="F1079"/>
    </row>
    <row r="1080" spans="4:6" x14ac:dyDescent="0.25">
      <c r="D1080"/>
      <c r="E1080"/>
      <c r="F1080"/>
    </row>
    <row r="1081" spans="4:6" x14ac:dyDescent="0.25">
      <c r="D1081"/>
      <c r="E1081"/>
      <c r="F1081"/>
    </row>
    <row r="1082" spans="4:6" x14ac:dyDescent="0.25">
      <c r="D1082"/>
      <c r="E1082"/>
      <c r="F1082"/>
    </row>
    <row r="1083" spans="4:6" x14ac:dyDescent="0.25">
      <c r="D1083"/>
      <c r="E1083"/>
      <c r="F1083"/>
    </row>
    <row r="1084" spans="4:6" x14ac:dyDescent="0.25">
      <c r="D1084"/>
      <c r="E1084"/>
      <c r="F1084"/>
    </row>
    <row r="1085" spans="4:6" x14ac:dyDescent="0.25">
      <c r="D1085"/>
      <c r="E1085"/>
      <c r="F1085"/>
    </row>
    <row r="1086" spans="4:6" x14ac:dyDescent="0.25">
      <c r="D1086"/>
      <c r="E1086"/>
      <c r="F1086"/>
    </row>
    <row r="1087" spans="4:6" x14ac:dyDescent="0.25">
      <c r="D1087"/>
      <c r="E1087"/>
      <c r="F1087"/>
    </row>
    <row r="1088" spans="4:6" x14ac:dyDescent="0.25">
      <c r="D1088"/>
      <c r="E1088"/>
      <c r="F1088"/>
    </row>
    <row r="1089" spans="4:6" x14ac:dyDescent="0.25">
      <c r="D1089"/>
      <c r="E1089"/>
      <c r="F1089"/>
    </row>
    <row r="1090" spans="4:6" x14ac:dyDescent="0.25">
      <c r="D1090"/>
      <c r="E1090"/>
      <c r="F1090"/>
    </row>
    <row r="1091" spans="4:6" x14ac:dyDescent="0.25">
      <c r="D1091"/>
      <c r="E1091"/>
      <c r="F1091"/>
    </row>
    <row r="1092" spans="4:6" x14ac:dyDescent="0.25">
      <c r="D1092"/>
      <c r="E1092"/>
      <c r="F1092"/>
    </row>
    <row r="1093" spans="4:6" x14ac:dyDescent="0.25">
      <c r="D1093"/>
      <c r="E1093"/>
      <c r="F1093"/>
    </row>
    <row r="1094" spans="4:6" x14ac:dyDescent="0.25">
      <c r="D1094"/>
      <c r="E1094"/>
      <c r="F1094"/>
    </row>
    <row r="1095" spans="4:6" x14ac:dyDescent="0.25">
      <c r="D1095"/>
      <c r="E1095"/>
      <c r="F1095"/>
    </row>
    <row r="1096" spans="4:6" x14ac:dyDescent="0.25">
      <c r="D1096"/>
      <c r="E1096"/>
      <c r="F1096"/>
    </row>
    <row r="1097" spans="4:6" x14ac:dyDescent="0.25">
      <c r="D1097"/>
      <c r="E1097"/>
      <c r="F1097"/>
    </row>
    <row r="1098" spans="4:6" x14ac:dyDescent="0.25">
      <c r="D1098"/>
      <c r="E1098"/>
      <c r="F1098"/>
    </row>
    <row r="1099" spans="4:6" x14ac:dyDescent="0.25">
      <c r="D1099"/>
      <c r="E1099"/>
      <c r="F1099"/>
    </row>
    <row r="1100" spans="4:6" x14ac:dyDescent="0.25">
      <c r="D1100"/>
      <c r="E1100"/>
      <c r="F1100"/>
    </row>
    <row r="1101" spans="4:6" x14ac:dyDescent="0.25">
      <c r="D1101"/>
      <c r="E1101"/>
      <c r="F1101"/>
    </row>
    <row r="1102" spans="4:6" x14ac:dyDescent="0.25">
      <c r="D1102"/>
      <c r="E1102"/>
      <c r="F1102"/>
    </row>
    <row r="1103" spans="4:6" x14ac:dyDescent="0.25">
      <c r="D1103"/>
      <c r="E1103"/>
      <c r="F1103"/>
    </row>
    <row r="1104" spans="4:6" x14ac:dyDescent="0.25">
      <c r="D1104"/>
      <c r="E1104"/>
      <c r="F1104"/>
    </row>
    <row r="1105" spans="4:6" x14ac:dyDescent="0.25">
      <c r="D1105"/>
      <c r="E1105"/>
      <c r="F1105"/>
    </row>
    <row r="1106" spans="4:6" x14ac:dyDescent="0.25">
      <c r="D1106"/>
      <c r="E1106"/>
      <c r="F1106"/>
    </row>
    <row r="1107" spans="4:6" x14ac:dyDescent="0.25">
      <c r="D1107"/>
      <c r="E1107"/>
      <c r="F1107"/>
    </row>
    <row r="1108" spans="4:6" x14ac:dyDescent="0.25">
      <c r="D1108"/>
      <c r="E1108"/>
      <c r="F1108"/>
    </row>
    <row r="1109" spans="4:6" x14ac:dyDescent="0.25">
      <c r="D1109"/>
      <c r="E1109"/>
      <c r="F1109"/>
    </row>
    <row r="1110" spans="4:6" x14ac:dyDescent="0.25">
      <c r="D1110"/>
      <c r="E1110"/>
      <c r="F1110"/>
    </row>
    <row r="1111" spans="4:6" x14ac:dyDescent="0.25">
      <c r="D1111"/>
      <c r="E1111"/>
      <c r="F1111"/>
    </row>
    <row r="1112" spans="4:6" x14ac:dyDescent="0.25">
      <c r="D1112"/>
      <c r="E1112"/>
      <c r="F1112"/>
    </row>
    <row r="1113" spans="4:6" x14ac:dyDescent="0.25">
      <c r="D1113"/>
      <c r="E1113"/>
      <c r="F1113"/>
    </row>
    <row r="1114" spans="4:6" x14ac:dyDescent="0.25">
      <c r="D1114"/>
      <c r="E1114"/>
      <c r="F1114"/>
    </row>
    <row r="1115" spans="4:6" x14ac:dyDescent="0.25">
      <c r="D1115"/>
      <c r="E1115"/>
      <c r="F1115"/>
    </row>
    <row r="1116" spans="4:6" x14ac:dyDescent="0.25">
      <c r="D1116"/>
      <c r="E1116"/>
      <c r="F1116"/>
    </row>
    <row r="1117" spans="4:6" x14ac:dyDescent="0.25">
      <c r="D1117"/>
      <c r="E1117"/>
      <c r="F1117"/>
    </row>
    <row r="1118" spans="4:6" x14ac:dyDescent="0.25">
      <c r="D1118"/>
      <c r="E1118"/>
      <c r="F1118"/>
    </row>
    <row r="1119" spans="4:6" x14ac:dyDescent="0.25">
      <c r="D1119"/>
      <c r="E1119"/>
      <c r="F1119"/>
    </row>
    <row r="1120" spans="4:6" x14ac:dyDescent="0.25">
      <c r="D1120"/>
      <c r="E1120"/>
      <c r="F1120"/>
    </row>
    <row r="1121" spans="4:6" x14ac:dyDescent="0.25">
      <c r="D1121"/>
      <c r="E1121"/>
      <c r="F1121"/>
    </row>
    <row r="1122" spans="4:6" x14ac:dyDescent="0.25">
      <c r="D1122"/>
      <c r="E1122"/>
      <c r="F1122"/>
    </row>
    <row r="1123" spans="4:6" x14ac:dyDescent="0.25">
      <c r="D1123"/>
      <c r="E1123"/>
      <c r="F1123"/>
    </row>
    <row r="1124" spans="4:6" x14ac:dyDescent="0.25">
      <c r="D1124"/>
      <c r="E1124"/>
      <c r="F1124"/>
    </row>
    <row r="1125" spans="4:6" x14ac:dyDescent="0.25">
      <c r="D1125"/>
      <c r="E1125"/>
      <c r="F1125"/>
    </row>
    <row r="1126" spans="4:6" x14ac:dyDescent="0.25">
      <c r="D1126"/>
      <c r="E1126"/>
      <c r="F1126"/>
    </row>
    <row r="1127" spans="4:6" x14ac:dyDescent="0.25">
      <c r="D1127"/>
      <c r="E1127"/>
      <c r="F1127"/>
    </row>
    <row r="1128" spans="4:6" x14ac:dyDescent="0.25">
      <c r="D1128"/>
      <c r="E1128"/>
      <c r="F1128"/>
    </row>
    <row r="1129" spans="4:6" x14ac:dyDescent="0.25">
      <c r="D1129"/>
      <c r="E1129"/>
      <c r="F1129"/>
    </row>
    <row r="1130" spans="4:6" x14ac:dyDescent="0.25">
      <c r="D1130"/>
      <c r="E1130"/>
      <c r="F1130"/>
    </row>
    <row r="1131" spans="4:6" x14ac:dyDescent="0.25">
      <c r="D1131"/>
      <c r="E1131"/>
      <c r="F1131"/>
    </row>
    <row r="1132" spans="4:6" x14ac:dyDescent="0.25">
      <c r="D1132"/>
      <c r="E1132"/>
      <c r="F1132"/>
    </row>
    <row r="1133" spans="4:6" x14ac:dyDescent="0.25">
      <c r="D1133"/>
      <c r="E1133"/>
      <c r="F1133"/>
    </row>
    <row r="1134" spans="4:6" x14ac:dyDescent="0.25">
      <c r="D1134"/>
      <c r="E1134"/>
      <c r="F1134"/>
    </row>
    <row r="1135" spans="4:6" x14ac:dyDescent="0.25">
      <c r="D1135"/>
      <c r="E1135"/>
      <c r="F1135"/>
    </row>
    <row r="1136" spans="4:6" x14ac:dyDescent="0.25">
      <c r="D1136"/>
      <c r="E1136"/>
      <c r="F1136"/>
    </row>
    <row r="1137" spans="4:6" x14ac:dyDescent="0.25">
      <c r="D1137"/>
      <c r="E1137"/>
      <c r="F1137"/>
    </row>
    <row r="1138" spans="4:6" x14ac:dyDescent="0.25">
      <c r="D1138"/>
      <c r="E1138"/>
      <c r="F1138"/>
    </row>
    <row r="1139" spans="4:6" x14ac:dyDescent="0.25">
      <c r="D1139"/>
      <c r="E1139"/>
      <c r="F1139"/>
    </row>
    <row r="1140" spans="4:6" x14ac:dyDescent="0.25">
      <c r="D1140"/>
      <c r="E1140"/>
      <c r="F1140"/>
    </row>
    <row r="1141" spans="4:6" x14ac:dyDescent="0.25">
      <c r="D1141"/>
      <c r="E1141"/>
      <c r="F1141"/>
    </row>
    <row r="1142" spans="4:6" x14ac:dyDescent="0.25">
      <c r="D1142"/>
      <c r="E1142"/>
      <c r="F1142"/>
    </row>
    <row r="1143" spans="4:6" x14ac:dyDescent="0.25">
      <c r="D1143"/>
      <c r="E1143"/>
      <c r="F1143"/>
    </row>
    <row r="1144" spans="4:6" x14ac:dyDescent="0.25">
      <c r="D1144"/>
      <c r="E1144"/>
      <c r="F1144"/>
    </row>
    <row r="1145" spans="4:6" x14ac:dyDescent="0.25">
      <c r="D1145"/>
      <c r="E1145"/>
      <c r="F1145"/>
    </row>
    <row r="1146" spans="4:6" x14ac:dyDescent="0.25">
      <c r="D1146"/>
      <c r="E1146"/>
      <c r="F1146"/>
    </row>
    <row r="1147" spans="4:6" x14ac:dyDescent="0.25">
      <c r="D1147"/>
      <c r="E1147"/>
      <c r="F1147"/>
    </row>
    <row r="1148" spans="4:6" x14ac:dyDescent="0.25">
      <c r="D1148"/>
      <c r="E1148"/>
      <c r="F1148"/>
    </row>
    <row r="1149" spans="4:6" x14ac:dyDescent="0.25">
      <c r="D1149"/>
      <c r="E1149"/>
      <c r="F1149"/>
    </row>
    <row r="1150" spans="4:6" x14ac:dyDescent="0.25">
      <c r="D1150"/>
      <c r="E1150"/>
      <c r="F1150"/>
    </row>
    <row r="1151" spans="4:6" x14ac:dyDescent="0.25">
      <c r="D1151"/>
      <c r="E1151"/>
      <c r="F1151"/>
    </row>
    <row r="1152" spans="4:6" x14ac:dyDescent="0.25">
      <c r="D1152"/>
      <c r="E1152"/>
      <c r="F1152"/>
    </row>
    <row r="1153" spans="4:6" x14ac:dyDescent="0.25">
      <c r="D1153"/>
      <c r="E1153"/>
      <c r="F1153"/>
    </row>
    <row r="1154" spans="4:6" x14ac:dyDescent="0.25">
      <c r="D1154"/>
      <c r="E1154"/>
      <c r="F1154"/>
    </row>
    <row r="1155" spans="4:6" x14ac:dyDescent="0.25">
      <c r="D1155"/>
      <c r="E1155"/>
      <c r="F1155"/>
    </row>
    <row r="1156" spans="4:6" x14ac:dyDescent="0.25">
      <c r="D1156"/>
      <c r="E1156"/>
      <c r="F1156"/>
    </row>
    <row r="1157" spans="4:6" x14ac:dyDescent="0.25">
      <c r="D1157"/>
      <c r="E1157"/>
      <c r="F1157"/>
    </row>
    <row r="1158" spans="4:6" x14ac:dyDescent="0.25">
      <c r="D1158"/>
      <c r="E1158"/>
      <c r="F1158"/>
    </row>
    <row r="1159" spans="4:6" x14ac:dyDescent="0.25">
      <c r="D1159"/>
      <c r="E1159"/>
      <c r="F1159"/>
    </row>
    <row r="1160" spans="4:6" x14ac:dyDescent="0.25">
      <c r="D1160"/>
      <c r="E1160"/>
      <c r="F1160"/>
    </row>
    <row r="1161" spans="4:6" x14ac:dyDescent="0.25">
      <c r="D1161"/>
      <c r="E1161"/>
      <c r="F1161"/>
    </row>
    <row r="1162" spans="4:6" x14ac:dyDescent="0.25">
      <c r="D1162"/>
      <c r="E1162"/>
      <c r="F1162"/>
    </row>
    <row r="1163" spans="4:6" x14ac:dyDescent="0.25">
      <c r="D1163"/>
      <c r="E1163"/>
      <c r="F1163"/>
    </row>
    <row r="1164" spans="4:6" x14ac:dyDescent="0.25">
      <c r="D1164"/>
      <c r="E1164"/>
      <c r="F1164"/>
    </row>
    <row r="1165" spans="4:6" x14ac:dyDescent="0.25">
      <c r="D1165"/>
      <c r="E1165"/>
      <c r="F1165"/>
    </row>
    <row r="1166" spans="4:6" x14ac:dyDescent="0.25">
      <c r="D1166"/>
      <c r="E1166"/>
      <c r="F1166"/>
    </row>
    <row r="1167" spans="4:6" x14ac:dyDescent="0.25">
      <c r="D1167"/>
      <c r="E1167"/>
      <c r="F1167"/>
    </row>
    <row r="1168" spans="4:6" x14ac:dyDescent="0.25">
      <c r="D1168"/>
      <c r="E1168"/>
      <c r="F1168"/>
    </row>
    <row r="1169" spans="4:6" x14ac:dyDescent="0.25">
      <c r="D1169"/>
      <c r="E1169"/>
      <c r="F1169"/>
    </row>
    <row r="1170" spans="4:6" x14ac:dyDescent="0.25">
      <c r="D1170"/>
      <c r="E1170"/>
      <c r="F1170"/>
    </row>
    <row r="1171" spans="4:6" x14ac:dyDescent="0.25">
      <c r="D1171"/>
      <c r="E1171"/>
      <c r="F1171"/>
    </row>
    <row r="1172" spans="4:6" x14ac:dyDescent="0.25">
      <c r="D1172"/>
      <c r="E1172"/>
      <c r="F1172"/>
    </row>
    <row r="1173" spans="4:6" x14ac:dyDescent="0.25">
      <c r="D1173"/>
      <c r="E1173"/>
      <c r="F1173"/>
    </row>
    <row r="1174" spans="4:6" x14ac:dyDescent="0.25">
      <c r="D1174"/>
      <c r="E1174"/>
      <c r="F1174"/>
    </row>
    <row r="1175" spans="4:6" x14ac:dyDescent="0.25">
      <c r="D1175"/>
      <c r="E1175"/>
      <c r="F1175"/>
    </row>
    <row r="1176" spans="4:6" x14ac:dyDescent="0.25">
      <c r="D1176"/>
      <c r="E1176"/>
      <c r="F1176"/>
    </row>
    <row r="1177" spans="4:6" x14ac:dyDescent="0.25">
      <c r="D1177"/>
      <c r="E1177"/>
      <c r="F1177"/>
    </row>
    <row r="1178" spans="4:6" x14ac:dyDescent="0.25">
      <c r="D1178"/>
      <c r="E1178"/>
      <c r="F1178"/>
    </row>
    <row r="1179" spans="4:6" x14ac:dyDescent="0.25">
      <c r="D1179"/>
      <c r="E1179"/>
      <c r="F1179"/>
    </row>
    <row r="1180" spans="4:6" x14ac:dyDescent="0.25">
      <c r="D1180"/>
      <c r="E1180"/>
      <c r="F1180"/>
    </row>
    <row r="1181" spans="4:6" x14ac:dyDescent="0.25">
      <c r="D1181"/>
      <c r="E1181"/>
      <c r="F1181"/>
    </row>
    <row r="1182" spans="4:6" x14ac:dyDescent="0.25">
      <c r="D1182"/>
      <c r="E1182"/>
      <c r="F1182"/>
    </row>
    <row r="1183" spans="4:6" x14ac:dyDescent="0.25">
      <c r="D1183"/>
      <c r="E1183"/>
      <c r="F1183"/>
    </row>
    <row r="1184" spans="4:6" x14ac:dyDescent="0.25">
      <c r="D1184"/>
      <c r="E1184"/>
      <c r="F1184"/>
    </row>
    <row r="1185" spans="4:6" x14ac:dyDescent="0.25">
      <c r="D1185"/>
      <c r="E1185"/>
      <c r="F1185"/>
    </row>
    <row r="1186" spans="4:6" x14ac:dyDescent="0.25">
      <c r="D1186"/>
      <c r="E1186"/>
      <c r="F1186"/>
    </row>
    <row r="1187" spans="4:6" x14ac:dyDescent="0.25">
      <c r="D1187"/>
      <c r="E1187"/>
      <c r="F1187"/>
    </row>
    <row r="1188" spans="4:6" x14ac:dyDescent="0.25">
      <c r="D1188"/>
      <c r="E1188"/>
      <c r="F1188"/>
    </row>
    <row r="1189" spans="4:6" x14ac:dyDescent="0.25">
      <c r="D1189"/>
      <c r="E1189"/>
      <c r="F1189"/>
    </row>
    <row r="1190" spans="4:6" x14ac:dyDescent="0.25">
      <c r="D1190"/>
      <c r="E1190"/>
      <c r="F1190"/>
    </row>
    <row r="1191" spans="4:6" x14ac:dyDescent="0.25">
      <c r="D1191"/>
      <c r="E1191"/>
      <c r="F1191"/>
    </row>
    <row r="1192" spans="4:6" x14ac:dyDescent="0.25">
      <c r="D1192"/>
      <c r="E1192"/>
      <c r="F1192"/>
    </row>
    <row r="1193" spans="4:6" x14ac:dyDescent="0.25">
      <c r="D1193"/>
      <c r="E1193"/>
      <c r="F1193"/>
    </row>
    <row r="1194" spans="4:6" x14ac:dyDescent="0.25">
      <c r="D1194"/>
      <c r="E1194"/>
      <c r="F1194"/>
    </row>
    <row r="1195" spans="4:6" x14ac:dyDescent="0.25">
      <c r="D1195"/>
      <c r="E1195"/>
      <c r="F1195"/>
    </row>
    <row r="1196" spans="4:6" x14ac:dyDescent="0.25">
      <c r="D1196"/>
      <c r="E1196"/>
      <c r="F1196"/>
    </row>
    <row r="1197" spans="4:6" x14ac:dyDescent="0.25">
      <c r="D1197"/>
      <c r="E1197"/>
      <c r="F1197"/>
    </row>
    <row r="1198" spans="4:6" x14ac:dyDescent="0.25">
      <c r="D1198"/>
      <c r="E1198"/>
      <c r="F1198"/>
    </row>
    <row r="1199" spans="4:6" x14ac:dyDescent="0.25">
      <c r="D1199"/>
      <c r="E1199"/>
      <c r="F1199"/>
    </row>
    <row r="1200" spans="4:6" x14ac:dyDescent="0.25">
      <c r="D1200"/>
      <c r="E1200"/>
      <c r="F1200"/>
    </row>
    <row r="1201" spans="4:6" x14ac:dyDescent="0.25">
      <c r="D1201"/>
      <c r="E1201"/>
      <c r="F1201"/>
    </row>
    <row r="1202" spans="4:6" x14ac:dyDescent="0.25">
      <c r="D1202"/>
      <c r="E1202"/>
      <c r="F1202"/>
    </row>
    <row r="1203" spans="4:6" x14ac:dyDescent="0.25">
      <c r="D1203"/>
      <c r="E1203"/>
      <c r="F1203"/>
    </row>
    <row r="1204" spans="4:6" x14ac:dyDescent="0.25">
      <c r="D1204"/>
      <c r="E1204"/>
      <c r="F1204"/>
    </row>
    <row r="1205" spans="4:6" x14ac:dyDescent="0.25">
      <c r="D1205"/>
      <c r="E1205"/>
      <c r="F1205"/>
    </row>
    <row r="1206" spans="4:6" x14ac:dyDescent="0.25">
      <c r="D1206"/>
      <c r="E1206"/>
      <c r="F1206"/>
    </row>
    <row r="1207" spans="4:6" x14ac:dyDescent="0.25">
      <c r="D1207"/>
      <c r="E1207"/>
      <c r="F1207"/>
    </row>
    <row r="1208" spans="4:6" x14ac:dyDescent="0.25">
      <c r="D1208"/>
      <c r="E1208"/>
      <c r="F1208"/>
    </row>
    <row r="1209" spans="4:6" x14ac:dyDescent="0.25">
      <c r="D1209"/>
      <c r="E1209"/>
      <c r="F1209"/>
    </row>
    <row r="1210" spans="4:6" x14ac:dyDescent="0.25">
      <c r="D1210"/>
      <c r="E1210"/>
      <c r="F1210"/>
    </row>
    <row r="1211" spans="4:6" x14ac:dyDescent="0.25">
      <c r="D1211"/>
      <c r="E1211"/>
      <c r="F1211"/>
    </row>
    <row r="1212" spans="4:6" x14ac:dyDescent="0.25">
      <c r="D1212"/>
      <c r="E1212"/>
      <c r="F1212"/>
    </row>
    <row r="1213" spans="4:6" x14ac:dyDescent="0.25">
      <c r="D1213"/>
      <c r="E1213"/>
      <c r="F1213"/>
    </row>
    <row r="1214" spans="4:6" x14ac:dyDescent="0.25">
      <c r="D1214"/>
      <c r="E1214"/>
      <c r="F1214"/>
    </row>
    <row r="1215" spans="4:6" x14ac:dyDescent="0.25">
      <c r="D1215"/>
      <c r="E1215"/>
      <c r="F1215"/>
    </row>
    <row r="1216" spans="4:6" x14ac:dyDescent="0.25">
      <c r="D1216"/>
      <c r="E1216"/>
      <c r="F1216"/>
    </row>
    <row r="1217" spans="4:6" x14ac:dyDescent="0.25">
      <c r="D1217"/>
      <c r="E1217"/>
      <c r="F1217"/>
    </row>
    <row r="1218" spans="4:6" x14ac:dyDescent="0.25">
      <c r="D1218"/>
      <c r="E1218"/>
      <c r="F1218"/>
    </row>
    <row r="1219" spans="4:6" x14ac:dyDescent="0.25">
      <c r="D1219"/>
      <c r="E1219"/>
      <c r="F1219"/>
    </row>
    <row r="1220" spans="4:6" x14ac:dyDescent="0.25">
      <c r="D1220"/>
      <c r="E1220"/>
      <c r="F1220"/>
    </row>
    <row r="1221" spans="4:6" x14ac:dyDescent="0.25">
      <c r="D1221"/>
      <c r="E1221"/>
      <c r="F1221"/>
    </row>
    <row r="1222" spans="4:6" x14ac:dyDescent="0.25">
      <c r="D1222"/>
      <c r="E1222"/>
      <c r="F1222"/>
    </row>
    <row r="1223" spans="4:6" x14ac:dyDescent="0.25">
      <c r="D1223"/>
      <c r="E1223"/>
      <c r="F1223"/>
    </row>
    <row r="1224" spans="4:6" x14ac:dyDescent="0.25">
      <c r="D1224"/>
      <c r="E1224"/>
      <c r="F1224"/>
    </row>
    <row r="1225" spans="4:6" x14ac:dyDescent="0.25">
      <c r="D1225"/>
      <c r="E1225"/>
      <c r="F1225"/>
    </row>
    <row r="1226" spans="4:6" x14ac:dyDescent="0.25">
      <c r="D1226"/>
      <c r="E1226"/>
      <c r="F1226"/>
    </row>
    <row r="1227" spans="4:6" x14ac:dyDescent="0.25">
      <c r="D1227"/>
      <c r="E1227"/>
      <c r="F1227"/>
    </row>
    <row r="1228" spans="4:6" x14ac:dyDescent="0.25">
      <c r="D1228"/>
      <c r="E1228"/>
      <c r="F1228"/>
    </row>
    <row r="1229" spans="4:6" x14ac:dyDescent="0.25">
      <c r="D1229"/>
      <c r="E1229"/>
      <c r="F1229"/>
    </row>
    <row r="1230" spans="4:6" x14ac:dyDescent="0.25">
      <c r="D1230"/>
      <c r="E1230"/>
      <c r="F1230"/>
    </row>
    <row r="1231" spans="4:6" x14ac:dyDescent="0.25">
      <c r="D1231"/>
      <c r="E1231"/>
      <c r="F1231"/>
    </row>
    <row r="1232" spans="4:6" x14ac:dyDescent="0.25">
      <c r="D1232"/>
      <c r="E1232"/>
      <c r="F1232"/>
    </row>
    <row r="1233" spans="4:6" x14ac:dyDescent="0.25">
      <c r="D1233"/>
      <c r="E1233"/>
      <c r="F1233"/>
    </row>
    <row r="1234" spans="4:6" x14ac:dyDescent="0.25">
      <c r="D1234"/>
      <c r="E1234"/>
      <c r="F1234"/>
    </row>
    <row r="1235" spans="4:6" x14ac:dyDescent="0.25">
      <c r="D1235"/>
      <c r="E1235"/>
      <c r="F1235"/>
    </row>
    <row r="1236" spans="4:6" x14ac:dyDescent="0.25">
      <c r="D1236"/>
      <c r="E1236"/>
      <c r="F1236"/>
    </row>
    <row r="1237" spans="4:6" x14ac:dyDescent="0.25">
      <c r="D1237"/>
      <c r="E1237"/>
      <c r="F1237"/>
    </row>
    <row r="1238" spans="4:6" x14ac:dyDescent="0.25">
      <c r="D1238"/>
      <c r="E1238"/>
      <c r="F1238"/>
    </row>
    <row r="1239" spans="4:6" x14ac:dyDescent="0.25">
      <c r="D1239"/>
      <c r="E1239"/>
      <c r="F1239"/>
    </row>
    <row r="1240" spans="4:6" x14ac:dyDescent="0.25">
      <c r="D1240"/>
      <c r="E1240"/>
      <c r="F1240"/>
    </row>
    <row r="1241" spans="4:6" x14ac:dyDescent="0.25">
      <c r="D1241"/>
      <c r="E1241"/>
      <c r="F1241"/>
    </row>
    <row r="1242" spans="4:6" x14ac:dyDescent="0.25">
      <c r="D1242"/>
      <c r="E1242"/>
      <c r="F1242"/>
    </row>
    <row r="1243" spans="4:6" x14ac:dyDescent="0.25">
      <c r="D1243"/>
      <c r="E1243"/>
      <c r="F1243"/>
    </row>
    <row r="1244" spans="4:6" x14ac:dyDescent="0.25">
      <c r="D1244"/>
      <c r="E1244"/>
      <c r="F1244"/>
    </row>
    <row r="1245" spans="4:6" x14ac:dyDescent="0.25">
      <c r="D1245"/>
      <c r="E1245"/>
      <c r="F1245"/>
    </row>
    <row r="1246" spans="4:6" x14ac:dyDescent="0.25">
      <c r="D1246"/>
      <c r="E1246"/>
      <c r="F1246"/>
    </row>
    <row r="1247" spans="4:6" x14ac:dyDescent="0.25">
      <c r="D1247"/>
      <c r="E1247"/>
      <c r="F1247"/>
    </row>
    <row r="1248" spans="4:6" x14ac:dyDescent="0.25">
      <c r="D1248"/>
      <c r="E1248"/>
      <c r="F1248"/>
    </row>
    <row r="1249" spans="4:6" x14ac:dyDescent="0.25">
      <c r="D1249"/>
      <c r="E1249"/>
      <c r="F1249"/>
    </row>
    <row r="1250" spans="4:6" x14ac:dyDescent="0.25">
      <c r="D1250"/>
      <c r="E1250"/>
      <c r="F1250"/>
    </row>
    <row r="1251" spans="4:6" x14ac:dyDescent="0.25">
      <c r="D1251"/>
      <c r="E1251"/>
      <c r="F1251"/>
    </row>
    <row r="1252" spans="4:6" x14ac:dyDescent="0.25">
      <c r="D1252"/>
      <c r="E1252"/>
      <c r="F1252"/>
    </row>
    <row r="1253" spans="4:6" x14ac:dyDescent="0.25">
      <c r="D1253"/>
      <c r="E1253"/>
      <c r="F1253"/>
    </row>
    <row r="1254" spans="4:6" x14ac:dyDescent="0.25">
      <c r="D1254"/>
      <c r="E1254"/>
      <c r="F1254"/>
    </row>
    <row r="1255" spans="4:6" x14ac:dyDescent="0.25">
      <c r="D1255"/>
      <c r="E1255"/>
      <c r="F1255"/>
    </row>
    <row r="1256" spans="4:6" x14ac:dyDescent="0.25">
      <c r="D1256"/>
      <c r="E1256"/>
      <c r="F1256"/>
    </row>
    <row r="1257" spans="4:6" x14ac:dyDescent="0.25">
      <c r="D1257"/>
      <c r="E1257"/>
      <c r="F1257"/>
    </row>
    <row r="1258" spans="4:6" x14ac:dyDescent="0.25">
      <c r="D1258"/>
      <c r="E1258"/>
      <c r="F1258"/>
    </row>
    <row r="1259" spans="4:6" x14ac:dyDescent="0.25">
      <c r="D1259"/>
      <c r="E1259"/>
      <c r="F1259"/>
    </row>
    <row r="1260" spans="4:6" x14ac:dyDescent="0.25">
      <c r="D1260"/>
      <c r="E1260"/>
      <c r="F1260"/>
    </row>
    <row r="1261" spans="4:6" x14ac:dyDescent="0.25">
      <c r="D1261"/>
      <c r="E1261"/>
      <c r="F1261"/>
    </row>
    <row r="1262" spans="4:6" x14ac:dyDescent="0.25">
      <c r="D1262"/>
      <c r="E1262"/>
      <c r="F1262"/>
    </row>
    <row r="1263" spans="4:6" x14ac:dyDescent="0.25">
      <c r="D1263"/>
      <c r="E1263"/>
      <c r="F1263"/>
    </row>
    <row r="1264" spans="4:6" x14ac:dyDescent="0.25">
      <c r="D1264"/>
      <c r="E1264"/>
      <c r="F1264"/>
    </row>
    <row r="1265" spans="4:6" x14ac:dyDescent="0.25">
      <c r="D1265"/>
      <c r="E1265"/>
      <c r="F1265"/>
    </row>
    <row r="1266" spans="4:6" x14ac:dyDescent="0.25">
      <c r="D1266"/>
      <c r="E1266"/>
      <c r="F1266"/>
    </row>
    <row r="1267" spans="4:6" x14ac:dyDescent="0.25">
      <c r="D1267"/>
      <c r="E1267"/>
      <c r="F1267"/>
    </row>
    <row r="1268" spans="4:6" x14ac:dyDescent="0.25">
      <c r="D1268"/>
      <c r="E1268"/>
      <c r="F1268"/>
    </row>
    <row r="1269" spans="4:6" x14ac:dyDescent="0.25">
      <c r="D1269"/>
      <c r="E1269"/>
      <c r="F1269"/>
    </row>
    <row r="1270" spans="4:6" x14ac:dyDescent="0.25">
      <c r="D1270"/>
      <c r="E1270"/>
      <c r="F1270"/>
    </row>
    <row r="1271" spans="4:6" x14ac:dyDescent="0.25">
      <c r="D1271"/>
      <c r="E1271"/>
      <c r="F1271"/>
    </row>
    <row r="1272" spans="4:6" x14ac:dyDescent="0.25">
      <c r="D1272"/>
      <c r="E1272"/>
      <c r="F1272"/>
    </row>
    <row r="1273" spans="4:6" x14ac:dyDescent="0.25">
      <c r="D1273"/>
      <c r="E1273"/>
      <c r="F1273"/>
    </row>
    <row r="1274" spans="4:6" x14ac:dyDescent="0.25">
      <c r="D1274"/>
      <c r="E1274"/>
      <c r="F1274"/>
    </row>
    <row r="1275" spans="4:6" x14ac:dyDescent="0.25">
      <c r="D1275"/>
      <c r="E1275"/>
      <c r="F1275"/>
    </row>
    <row r="1276" spans="4:6" x14ac:dyDescent="0.25">
      <c r="D1276"/>
      <c r="E1276"/>
      <c r="F1276"/>
    </row>
    <row r="1277" spans="4:6" x14ac:dyDescent="0.25">
      <c r="D1277"/>
      <c r="E1277"/>
      <c r="F1277"/>
    </row>
    <row r="1278" spans="4:6" x14ac:dyDescent="0.25">
      <c r="D1278"/>
      <c r="E1278"/>
      <c r="F1278"/>
    </row>
    <row r="1279" spans="4:6" x14ac:dyDescent="0.25">
      <c r="D1279"/>
      <c r="E1279"/>
      <c r="F1279"/>
    </row>
    <row r="1280" spans="4:6" x14ac:dyDescent="0.25">
      <c r="D1280"/>
      <c r="E1280"/>
      <c r="F1280"/>
    </row>
    <row r="1281" spans="4:6" x14ac:dyDescent="0.25">
      <c r="D1281"/>
      <c r="E1281"/>
      <c r="F1281"/>
    </row>
    <row r="1282" spans="4:6" x14ac:dyDescent="0.25">
      <c r="D1282"/>
      <c r="E1282"/>
      <c r="F1282"/>
    </row>
    <row r="1283" spans="4:6" x14ac:dyDescent="0.25">
      <c r="D1283"/>
      <c r="E1283"/>
      <c r="F1283"/>
    </row>
    <row r="1284" spans="4:6" x14ac:dyDescent="0.25">
      <c r="D1284"/>
      <c r="E1284"/>
      <c r="F1284"/>
    </row>
    <row r="1285" spans="4:6" x14ac:dyDescent="0.25">
      <c r="D1285"/>
      <c r="E1285"/>
      <c r="F1285"/>
    </row>
    <row r="1286" spans="4:6" x14ac:dyDescent="0.25">
      <c r="D1286"/>
      <c r="E1286"/>
      <c r="F1286"/>
    </row>
    <row r="1287" spans="4:6" x14ac:dyDescent="0.25">
      <c r="D1287"/>
      <c r="E1287"/>
      <c r="F1287"/>
    </row>
    <row r="1288" spans="4:6" x14ac:dyDescent="0.25">
      <c r="D1288"/>
      <c r="E1288"/>
      <c r="F1288"/>
    </row>
    <row r="1289" spans="4:6" x14ac:dyDescent="0.25">
      <c r="D1289"/>
      <c r="E1289"/>
      <c r="F1289"/>
    </row>
    <row r="1290" spans="4:6" x14ac:dyDescent="0.25">
      <c r="D1290"/>
      <c r="E1290"/>
      <c r="F1290"/>
    </row>
    <row r="1291" spans="4:6" x14ac:dyDescent="0.25">
      <c r="D1291"/>
      <c r="E1291"/>
      <c r="F1291"/>
    </row>
    <row r="1292" spans="4:6" x14ac:dyDescent="0.25">
      <c r="D1292"/>
      <c r="E1292"/>
      <c r="F1292"/>
    </row>
    <row r="1293" spans="4:6" x14ac:dyDescent="0.25">
      <c r="D1293"/>
      <c r="E1293"/>
      <c r="F1293"/>
    </row>
    <row r="1294" spans="4:6" x14ac:dyDescent="0.25">
      <c r="D1294"/>
      <c r="E1294"/>
      <c r="F1294"/>
    </row>
    <row r="1295" spans="4:6" x14ac:dyDescent="0.25">
      <c r="D1295"/>
      <c r="E1295"/>
      <c r="F1295"/>
    </row>
    <row r="1296" spans="4:6" x14ac:dyDescent="0.25">
      <c r="D1296"/>
      <c r="E1296"/>
      <c r="F1296"/>
    </row>
    <row r="1297" spans="4:6" x14ac:dyDescent="0.25">
      <c r="D1297"/>
      <c r="E1297"/>
      <c r="F1297"/>
    </row>
    <row r="1298" spans="4:6" x14ac:dyDescent="0.25">
      <c r="D1298"/>
      <c r="E1298"/>
      <c r="F1298"/>
    </row>
    <row r="1299" spans="4:6" x14ac:dyDescent="0.25">
      <c r="D1299"/>
      <c r="E1299"/>
      <c r="F1299"/>
    </row>
    <row r="1300" spans="4:6" x14ac:dyDescent="0.25">
      <c r="D1300"/>
      <c r="E1300"/>
      <c r="F1300"/>
    </row>
    <row r="1301" spans="4:6" x14ac:dyDescent="0.25">
      <c r="D1301"/>
      <c r="E1301"/>
      <c r="F1301"/>
    </row>
    <row r="1302" spans="4:6" x14ac:dyDescent="0.25">
      <c r="D1302"/>
      <c r="E1302"/>
      <c r="F1302"/>
    </row>
    <row r="1303" spans="4:6" x14ac:dyDescent="0.25">
      <c r="D1303"/>
      <c r="E1303"/>
      <c r="F1303"/>
    </row>
    <row r="1304" spans="4:6" x14ac:dyDescent="0.25">
      <c r="D1304"/>
      <c r="E1304"/>
      <c r="F1304"/>
    </row>
    <row r="1305" spans="4:6" x14ac:dyDescent="0.25">
      <c r="D1305"/>
      <c r="E1305"/>
      <c r="F1305"/>
    </row>
    <row r="1306" spans="4:6" x14ac:dyDescent="0.25">
      <c r="D1306"/>
      <c r="E1306"/>
      <c r="F1306"/>
    </row>
    <row r="1307" spans="4:6" x14ac:dyDescent="0.25">
      <c r="D1307"/>
      <c r="E1307"/>
      <c r="F1307"/>
    </row>
    <row r="1308" spans="4:6" x14ac:dyDescent="0.25">
      <c r="D1308"/>
      <c r="E1308"/>
      <c r="F1308"/>
    </row>
    <row r="1309" spans="4:6" x14ac:dyDescent="0.25">
      <c r="D1309"/>
      <c r="E1309"/>
      <c r="F1309"/>
    </row>
    <row r="1310" spans="4:6" x14ac:dyDescent="0.25">
      <c r="D1310"/>
      <c r="E1310"/>
      <c r="F1310"/>
    </row>
    <row r="1311" spans="4:6" x14ac:dyDescent="0.25">
      <c r="D1311"/>
      <c r="E1311"/>
      <c r="F13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Kemp</dc:creator>
  <cp:lastModifiedBy>Vanessa Kemp</cp:lastModifiedBy>
  <dcterms:created xsi:type="dcterms:W3CDTF">2023-03-14T22:51:56Z</dcterms:created>
  <dcterms:modified xsi:type="dcterms:W3CDTF">2023-03-22T23:23:10Z</dcterms:modified>
</cp:coreProperties>
</file>