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Paper-1\"/>
    </mc:Choice>
  </mc:AlternateContent>
  <xr:revisionPtr revIDLastSave="0" documentId="13_ncr:1_{88CC2348-6F4C-42EE-93F7-FA7B05D70478}" xr6:coauthVersionLast="36" xr6:coauthVersionMax="36" xr10:uidLastSave="{00000000-0000-0000-0000-000000000000}"/>
  <bookViews>
    <workbookView xWindow="0" yWindow="0" windowWidth="28800" windowHeight="12225" xr2:uid="{F07AC7F8-4B7D-4203-B9C6-76AA3D86455B}"/>
  </bookViews>
  <sheets>
    <sheet name="TABLE_2" sheetId="10" r:id="rId1"/>
    <sheet name="EAST-WEST" sheetId="9" r:id="rId2"/>
    <sheet name="Russia-Finland" sheetId="4" r:id="rId3"/>
    <sheet name="Estonia-Finland" sheetId="3" r:id="rId4"/>
    <sheet name="Poland-Germany" sheetId="2" r:id="rId5"/>
    <sheet name="Czechia-Germany" sheetId="7" r:id="rId6"/>
    <sheet name="Czechia-Austria" sheetId="6" r:id="rId7"/>
    <sheet name="Slovakia-Austria" sheetId="5" r:id="rId8"/>
    <sheet name="Hungary-Austria" sheetId="1" r:id="rId9"/>
    <sheet name="Bulgaria-Greece" sheetId="8" r:id="rId10"/>
  </sheets>
  <calcPr calcId="191029"/>
</workbook>
</file>

<file path=xl/calcChain.xml><?xml version="1.0" encoding="utf-8"?>
<calcChain xmlns="http://schemas.openxmlformats.org/spreadsheetml/2006/main">
  <c r="BI32" i="8" l="1"/>
  <c r="BI31" i="8"/>
  <c r="BI30" i="8"/>
  <c r="BI32" i="1"/>
  <c r="BI31" i="1"/>
  <c r="BI30" i="1"/>
  <c r="BI32" i="5"/>
  <c r="BI31" i="5"/>
  <c r="BI30" i="5"/>
  <c r="BI32" i="6"/>
  <c r="BI31" i="6"/>
  <c r="BI30" i="6"/>
  <c r="BI32" i="7"/>
  <c r="BI31" i="7"/>
  <c r="BI30" i="7"/>
  <c r="BI32" i="2"/>
  <c r="BI31" i="2"/>
  <c r="BI30" i="2"/>
  <c r="BI32" i="3"/>
  <c r="BI31" i="3"/>
  <c r="BI30" i="3"/>
  <c r="BI32" i="4"/>
  <c r="BI31" i="4"/>
  <c r="BI30" i="4"/>
  <c r="BI32" i="9"/>
  <c r="BI31" i="9"/>
  <c r="BI30" i="9"/>
  <c r="Z32" i="8"/>
  <c r="Z31" i="8"/>
  <c r="Z30" i="8"/>
  <c r="Z32" i="1"/>
  <c r="Z31" i="1"/>
  <c r="Z30" i="1"/>
  <c r="Z32" i="5"/>
  <c r="Z31" i="5"/>
  <c r="Z30" i="5"/>
  <c r="Z32" i="6"/>
  <c r="Z31" i="6"/>
  <c r="Z30" i="6"/>
  <c r="Z32" i="7"/>
  <c r="Z31" i="7"/>
  <c r="Z30" i="7"/>
  <c r="Z32" i="2"/>
  <c r="Z31" i="2"/>
  <c r="Z30" i="2"/>
  <c r="Z32" i="3"/>
  <c r="Z31" i="3"/>
  <c r="Z30" i="3"/>
  <c r="Z32" i="4"/>
  <c r="Z31" i="4"/>
  <c r="Z30" i="4"/>
  <c r="Z31" i="9"/>
  <c r="Z32" i="9"/>
  <c r="Z30" i="9"/>
  <c r="Z6" i="3"/>
  <c r="D34" i="4" l="1"/>
  <c r="C34" i="4" s="1"/>
  <c r="E34" i="4" s="1"/>
  <c r="G34" i="4"/>
  <c r="O34" i="4"/>
  <c r="N34" i="4" s="1"/>
  <c r="W34" i="4"/>
  <c r="AM34" i="4"/>
  <c r="AL34" i="4" s="1"/>
  <c r="AO35" i="4" s="1"/>
  <c r="AX34" i="4"/>
  <c r="AW34" i="4" s="1"/>
  <c r="BF34" i="4"/>
  <c r="D35" i="4"/>
  <c r="C35" i="4" s="1"/>
  <c r="E35" i="4"/>
  <c r="F35" i="4"/>
  <c r="O35" i="4"/>
  <c r="N35" i="4" s="1"/>
  <c r="P35" i="4" s="1"/>
  <c r="W35" i="4"/>
  <c r="AM35" i="4"/>
  <c r="AL35" i="4" s="1"/>
  <c r="AN35" i="4" s="1"/>
  <c r="AX35" i="4"/>
  <c r="AW35" i="4" s="1"/>
  <c r="AY35" i="4"/>
  <c r="BF35" i="4"/>
  <c r="C36" i="4"/>
  <c r="E36" i="4" s="1"/>
  <c r="D36" i="4"/>
  <c r="O36" i="4"/>
  <c r="N36" i="4" s="1"/>
  <c r="P36" i="4" s="1"/>
  <c r="W36" i="4"/>
  <c r="AL36" i="4"/>
  <c r="AM36" i="4"/>
  <c r="AN36" i="4"/>
  <c r="AW36" i="4"/>
  <c r="AY36" i="4" s="1"/>
  <c r="AX36" i="4"/>
  <c r="BF36" i="4"/>
  <c r="D37" i="4"/>
  <c r="C37" i="4" s="1"/>
  <c r="E37" i="4" s="1"/>
  <c r="O37" i="4"/>
  <c r="N37" i="4" s="1"/>
  <c r="P37" i="4"/>
  <c r="W37" i="4"/>
  <c r="AM37" i="4"/>
  <c r="AL37" i="4" s="1"/>
  <c r="AN37" i="4"/>
  <c r="AW37" i="4"/>
  <c r="AY37" i="4" s="1"/>
  <c r="AX37" i="4"/>
  <c r="BF37" i="4"/>
  <c r="D38" i="4"/>
  <c r="C38" i="4" s="1"/>
  <c r="E38" i="4" s="1"/>
  <c r="N38" i="4"/>
  <c r="P38" i="4" s="1"/>
  <c r="O38" i="4"/>
  <c r="W38" i="4"/>
  <c r="AL38" i="4"/>
  <c r="AN38" i="4" s="1"/>
  <c r="AM38" i="4"/>
  <c r="AW38" i="4"/>
  <c r="AX38" i="4"/>
  <c r="AY38" i="4"/>
  <c r="BF38" i="4"/>
  <c r="D39" i="4"/>
  <c r="C39" i="4" s="1"/>
  <c r="E39" i="4"/>
  <c r="O39" i="4"/>
  <c r="N39" i="4" s="1"/>
  <c r="P39" i="4" s="1"/>
  <c r="W39" i="4"/>
  <c r="AM39" i="4"/>
  <c r="AL39" i="4" s="1"/>
  <c r="AN39" i="4" s="1"/>
  <c r="AX39" i="4"/>
  <c r="AW39" i="4" s="1"/>
  <c r="AY39" i="4"/>
  <c r="BF39" i="4"/>
  <c r="C40" i="4"/>
  <c r="E40" i="4" s="1"/>
  <c r="D40" i="4"/>
  <c r="O40" i="4"/>
  <c r="N40" i="4" s="1"/>
  <c r="P40" i="4" s="1"/>
  <c r="W40" i="4"/>
  <c r="AL40" i="4"/>
  <c r="AM40" i="4"/>
  <c r="AN40" i="4"/>
  <c r="AW40" i="4"/>
  <c r="AY40" i="4" s="1"/>
  <c r="AX40" i="4"/>
  <c r="BF40" i="4"/>
  <c r="D41" i="4"/>
  <c r="C41" i="4" s="1"/>
  <c r="E41" i="4" s="1"/>
  <c r="O41" i="4"/>
  <c r="N41" i="4" s="1"/>
  <c r="P41" i="4"/>
  <c r="W41" i="4"/>
  <c r="AM41" i="4"/>
  <c r="AL41" i="4" s="1"/>
  <c r="AN41" i="4"/>
  <c r="AX41" i="4"/>
  <c r="AW41" i="4" s="1"/>
  <c r="AY41" i="4" s="1"/>
  <c r="BF41" i="4"/>
  <c r="D42" i="4"/>
  <c r="C42" i="4" s="1"/>
  <c r="E42" i="4" s="1"/>
  <c r="N42" i="4"/>
  <c r="P42" i="4" s="1"/>
  <c r="O42" i="4"/>
  <c r="W42" i="4"/>
  <c r="AL42" i="4"/>
  <c r="AN42" i="4" s="1"/>
  <c r="AM42" i="4"/>
  <c r="AW42" i="4"/>
  <c r="AY42" i="4" s="1"/>
  <c r="AX42" i="4"/>
  <c r="BF42" i="4"/>
  <c r="D43" i="4"/>
  <c r="C43" i="4" s="1"/>
  <c r="E43" i="4"/>
  <c r="O43" i="4"/>
  <c r="N43" i="4" s="1"/>
  <c r="P43" i="4" s="1"/>
  <c r="W43" i="4"/>
  <c r="AL43" i="4"/>
  <c r="AN43" i="4" s="1"/>
  <c r="AM43" i="4"/>
  <c r="AX43" i="4"/>
  <c r="AW43" i="4" s="1"/>
  <c r="AY43" i="4"/>
  <c r="BF43" i="4"/>
  <c r="C44" i="4"/>
  <c r="E44" i="4" s="1"/>
  <c r="D44" i="4"/>
  <c r="O44" i="4"/>
  <c r="N44" i="4" s="1"/>
  <c r="P44" i="4" s="1"/>
  <c r="W44" i="4"/>
  <c r="AL44" i="4"/>
  <c r="AM44" i="4"/>
  <c r="AN44" i="4"/>
  <c r="AW44" i="4"/>
  <c r="AY44" i="4" s="1"/>
  <c r="AX44" i="4"/>
  <c r="BF44" i="4"/>
  <c r="D45" i="4"/>
  <c r="C45" i="4" s="1"/>
  <c r="E45" i="4" s="1"/>
  <c r="O45" i="4"/>
  <c r="N45" i="4" s="1"/>
  <c r="P45" i="4"/>
  <c r="W45" i="4"/>
  <c r="AM45" i="4"/>
  <c r="AL45" i="4" s="1"/>
  <c r="AN45" i="4" s="1"/>
  <c r="AW45" i="4"/>
  <c r="AY45" i="4" s="1"/>
  <c r="AX45" i="4"/>
  <c r="BF45" i="4"/>
  <c r="D46" i="4"/>
  <c r="C46" i="4" s="1"/>
  <c r="E46" i="4" s="1"/>
  <c r="N46" i="4"/>
  <c r="P46" i="4" s="1"/>
  <c r="O46" i="4"/>
  <c r="W46" i="4"/>
  <c r="AM46" i="4"/>
  <c r="AL46" i="4" s="1"/>
  <c r="AN46" i="4" s="1"/>
  <c r="AX46" i="4"/>
  <c r="AW46" i="4" s="1"/>
  <c r="AY46" i="4" s="1"/>
  <c r="BF46" i="4"/>
  <c r="C47" i="4"/>
  <c r="E47" i="4" s="1"/>
  <c r="D47" i="4"/>
  <c r="N47" i="4"/>
  <c r="P47" i="4" s="1"/>
  <c r="O47" i="4"/>
  <c r="W47" i="4"/>
  <c r="AM47" i="4"/>
  <c r="AL47" i="4" s="1"/>
  <c r="AN47" i="4"/>
  <c r="AX47" i="4"/>
  <c r="AW47" i="4" s="1"/>
  <c r="AY47" i="4"/>
  <c r="BF47" i="4"/>
  <c r="C48" i="4"/>
  <c r="E48" i="4" s="1"/>
  <c r="D48" i="4"/>
  <c r="O48" i="4"/>
  <c r="N48" i="4" s="1"/>
  <c r="P48" i="4" s="1"/>
  <c r="W48" i="4"/>
  <c r="AM48" i="4"/>
  <c r="AL48" i="4" s="1"/>
  <c r="AN48" i="4" s="1"/>
  <c r="AX48" i="4"/>
  <c r="AW48" i="4" s="1"/>
  <c r="AY48" i="4" s="1"/>
  <c r="BF48" i="4"/>
  <c r="C49" i="4"/>
  <c r="D49" i="4"/>
  <c r="E49" i="4"/>
  <c r="N49" i="4"/>
  <c r="O49" i="4"/>
  <c r="P49" i="4"/>
  <c r="W49" i="4"/>
  <c r="AM49" i="4"/>
  <c r="AL49" i="4" s="1"/>
  <c r="AN49" i="4"/>
  <c r="AX49" i="4"/>
  <c r="AW49" i="4" s="1"/>
  <c r="AY49" i="4"/>
  <c r="BF49" i="4"/>
  <c r="D50" i="4"/>
  <c r="C50" i="4" s="1"/>
  <c r="E50" i="4" s="1"/>
  <c r="N50" i="4"/>
  <c r="P50" i="4" s="1"/>
  <c r="O50" i="4"/>
  <c r="W50" i="4"/>
  <c r="AM50" i="4"/>
  <c r="AL50" i="4" s="1"/>
  <c r="AN50" i="4" s="1"/>
  <c r="AX50" i="4"/>
  <c r="AW50" i="4" s="1"/>
  <c r="AY50" i="4" s="1"/>
  <c r="BF50" i="4"/>
  <c r="C51" i="4"/>
  <c r="E51" i="4" s="1"/>
  <c r="D51" i="4"/>
  <c r="N51" i="4"/>
  <c r="P51" i="4" s="1"/>
  <c r="O51" i="4"/>
  <c r="W51" i="4"/>
  <c r="AM51" i="4"/>
  <c r="AL51" i="4" s="1"/>
  <c r="AN51" i="4"/>
  <c r="AX51" i="4"/>
  <c r="AW51" i="4" s="1"/>
  <c r="AY51" i="4"/>
  <c r="BF51" i="4"/>
  <c r="C52" i="4"/>
  <c r="E52" i="4" s="1"/>
  <c r="D52" i="4"/>
  <c r="O52" i="4"/>
  <c r="N52" i="4" s="1"/>
  <c r="P52" i="4" s="1"/>
  <c r="W52" i="4"/>
  <c r="AM52" i="4"/>
  <c r="AL52" i="4" s="1"/>
  <c r="AN52" i="4" s="1"/>
  <c r="AX52" i="4"/>
  <c r="AW52" i="4" s="1"/>
  <c r="AY52" i="4" s="1"/>
  <c r="BF52" i="4"/>
  <c r="C53" i="4"/>
  <c r="D53" i="4"/>
  <c r="E53" i="4"/>
  <c r="N53" i="4"/>
  <c r="O53" i="4"/>
  <c r="P53" i="4"/>
  <c r="W53" i="4"/>
  <c r="AM53" i="4"/>
  <c r="AL53" i="4" s="1"/>
  <c r="AN53" i="4"/>
  <c r="AX53" i="4"/>
  <c r="AW53" i="4" s="1"/>
  <c r="AY53" i="4"/>
  <c r="BF53" i="4"/>
  <c r="D54" i="4"/>
  <c r="C54" i="4" s="1"/>
  <c r="E54" i="4" s="1"/>
  <c r="N54" i="4"/>
  <c r="P54" i="4" s="1"/>
  <c r="O54" i="4"/>
  <c r="W54" i="4"/>
  <c r="AM54" i="4"/>
  <c r="AL54" i="4" s="1"/>
  <c r="AN54" i="4" s="1"/>
  <c r="AX54" i="4"/>
  <c r="AW54" i="4" s="1"/>
  <c r="AY54" i="4" s="1"/>
  <c r="BF54" i="4"/>
  <c r="D55" i="4"/>
  <c r="E55" i="4"/>
  <c r="O55" i="4"/>
  <c r="P55" i="4"/>
  <c r="W55" i="4"/>
  <c r="AM55" i="4"/>
  <c r="AN55" i="4"/>
  <c r="AX55" i="4"/>
  <c r="AY55" i="4"/>
  <c r="BF55" i="4"/>
  <c r="P34" i="4" l="1"/>
  <c r="Q35" i="4"/>
  <c r="AP34" i="4"/>
  <c r="AQ34" i="4"/>
  <c r="AP35" i="4"/>
  <c r="AZ35" i="4"/>
  <c r="AY34" i="4"/>
  <c r="AO36" i="4"/>
  <c r="H34" i="4"/>
  <c r="F36" i="4"/>
  <c r="AN34" i="4"/>
  <c r="H35" i="4" l="1"/>
  <c r="F37" i="4"/>
  <c r="G36" i="4"/>
  <c r="BB34" i="4"/>
  <c r="BA34" i="4"/>
  <c r="AZ36" i="4"/>
  <c r="G35" i="4"/>
  <c r="R34" i="4"/>
  <c r="S34" i="4"/>
  <c r="Q36" i="4"/>
  <c r="AO37" i="4"/>
  <c r="AP36" i="4"/>
  <c r="AQ35" i="4"/>
  <c r="BF55" i="7"/>
  <c r="AY55" i="7"/>
  <c r="AX55" i="7"/>
  <c r="AN55" i="7"/>
  <c r="AM55" i="7"/>
  <c r="W55" i="7"/>
  <c r="P55" i="7"/>
  <c r="O55" i="7"/>
  <c r="E55" i="7"/>
  <c r="D55" i="7"/>
  <c r="BF54" i="7"/>
  <c r="AX54" i="7"/>
  <c r="AW54" i="7" s="1"/>
  <c r="AY54" i="7" s="1"/>
  <c r="AM54" i="7"/>
  <c r="AL54" i="7" s="1"/>
  <c r="AN54" i="7" s="1"/>
  <c r="W54" i="7"/>
  <c r="O54" i="7"/>
  <c r="N54" i="7"/>
  <c r="P54" i="7" s="1"/>
  <c r="D54" i="7"/>
  <c r="C54" i="7"/>
  <c r="E54" i="7" s="1"/>
  <c r="BF53" i="7"/>
  <c r="AX53" i="7"/>
  <c r="AW53" i="7" s="1"/>
  <c r="AY53" i="7" s="1"/>
  <c r="AM53" i="7"/>
  <c r="AL53" i="7" s="1"/>
  <c r="AN53" i="7" s="1"/>
  <c r="W53" i="7"/>
  <c r="P53" i="7"/>
  <c r="O53" i="7"/>
  <c r="N53" i="7"/>
  <c r="E53" i="7"/>
  <c r="D53" i="7"/>
  <c r="C53" i="7"/>
  <c r="BF52" i="7"/>
  <c r="AX52" i="7"/>
  <c r="AW52" i="7" s="1"/>
  <c r="AY52" i="7" s="1"/>
  <c r="AM52" i="7"/>
  <c r="AL52" i="7" s="1"/>
  <c r="AN52" i="7" s="1"/>
  <c r="W52" i="7"/>
  <c r="O52" i="7"/>
  <c r="N52" i="7"/>
  <c r="P52" i="7" s="1"/>
  <c r="D52" i="7"/>
  <c r="C52" i="7"/>
  <c r="E52" i="7" s="1"/>
  <c r="BF51" i="7"/>
  <c r="AX51" i="7"/>
  <c r="AW51" i="7" s="1"/>
  <c r="AY51" i="7" s="1"/>
  <c r="AM51" i="7"/>
  <c r="AL51" i="7" s="1"/>
  <c r="AN51" i="7" s="1"/>
  <c r="W51" i="7"/>
  <c r="P51" i="7"/>
  <c r="O51" i="7"/>
  <c r="N51" i="7"/>
  <c r="E51" i="7"/>
  <c r="D51" i="7"/>
  <c r="C51" i="7"/>
  <c r="BF50" i="7"/>
  <c r="AX50" i="7"/>
  <c r="AW50" i="7" s="1"/>
  <c r="AY50" i="7" s="1"/>
  <c r="AM50" i="7"/>
  <c r="AL50" i="7" s="1"/>
  <c r="AN50" i="7" s="1"/>
  <c r="W50" i="7"/>
  <c r="O50" i="7"/>
  <c r="N50" i="7"/>
  <c r="P50" i="7" s="1"/>
  <c r="D50" i="7"/>
  <c r="C50" i="7"/>
  <c r="E50" i="7" s="1"/>
  <c r="BF49" i="7"/>
  <c r="AX49" i="7"/>
  <c r="AW49" i="7" s="1"/>
  <c r="AY49" i="7" s="1"/>
  <c r="AM49" i="7"/>
  <c r="AL49" i="7" s="1"/>
  <c r="AN49" i="7" s="1"/>
  <c r="W49" i="7"/>
  <c r="P49" i="7"/>
  <c r="O49" i="7"/>
  <c r="N49" i="7"/>
  <c r="E49" i="7"/>
  <c r="D49" i="7"/>
  <c r="C49" i="7"/>
  <c r="BF48" i="7"/>
  <c r="AX48" i="7"/>
  <c r="AW48" i="7" s="1"/>
  <c r="AY48" i="7" s="1"/>
  <c r="AM48" i="7"/>
  <c r="AL48" i="7" s="1"/>
  <c r="AN48" i="7" s="1"/>
  <c r="W48" i="7"/>
  <c r="O48" i="7"/>
  <c r="N48" i="7"/>
  <c r="P48" i="7" s="1"/>
  <c r="D48" i="7"/>
  <c r="C48" i="7"/>
  <c r="E48" i="7" s="1"/>
  <c r="BF47" i="7"/>
  <c r="AX47" i="7"/>
  <c r="AW47" i="7" s="1"/>
  <c r="AY47" i="7" s="1"/>
  <c r="AM47" i="7"/>
  <c r="AL47" i="7" s="1"/>
  <c r="AN47" i="7" s="1"/>
  <c r="W47" i="7"/>
  <c r="O47" i="7"/>
  <c r="N47" i="7" s="1"/>
  <c r="P47" i="7" s="1"/>
  <c r="E47" i="7"/>
  <c r="D47" i="7"/>
  <c r="C47" i="7" s="1"/>
  <c r="BF46" i="7"/>
  <c r="AX46" i="7"/>
  <c r="AW46" i="7" s="1"/>
  <c r="AY46" i="7" s="1"/>
  <c r="AM46" i="7"/>
  <c r="AL46" i="7" s="1"/>
  <c r="AN46" i="7" s="1"/>
  <c r="W46" i="7"/>
  <c r="O46" i="7"/>
  <c r="N46" i="7"/>
  <c r="P46" i="7" s="1"/>
  <c r="D46" i="7"/>
  <c r="C46" i="7"/>
  <c r="E46" i="7" s="1"/>
  <c r="BF45" i="7"/>
  <c r="AX45" i="7"/>
  <c r="AW45" i="7" s="1"/>
  <c r="AY45" i="7" s="1"/>
  <c r="AM45" i="7"/>
  <c r="AL45" i="7" s="1"/>
  <c r="AN45" i="7" s="1"/>
  <c r="W45" i="7"/>
  <c r="O45" i="7"/>
  <c r="N45" i="7" s="1"/>
  <c r="P45" i="7" s="1"/>
  <c r="E45" i="7"/>
  <c r="D45" i="7"/>
  <c r="C45" i="7" s="1"/>
  <c r="BF44" i="7"/>
  <c r="AY44" i="7"/>
  <c r="AX44" i="7"/>
  <c r="AW44" i="7" s="1"/>
  <c r="AM44" i="7"/>
  <c r="AL44" i="7" s="1"/>
  <c r="AN44" i="7" s="1"/>
  <c r="W44" i="7"/>
  <c r="O44" i="7"/>
  <c r="N44" i="7"/>
  <c r="P44" i="7" s="1"/>
  <c r="D44" i="7"/>
  <c r="C44" i="7"/>
  <c r="E44" i="7" s="1"/>
  <c r="BF43" i="7"/>
  <c r="AX43" i="7"/>
  <c r="AW43" i="7"/>
  <c r="AY43" i="7" s="1"/>
  <c r="AM43" i="7"/>
  <c r="AL43" i="7"/>
  <c r="AN43" i="7" s="1"/>
  <c r="W43" i="7"/>
  <c r="O43" i="7"/>
  <c r="N43" i="7"/>
  <c r="P43" i="7" s="1"/>
  <c r="D43" i="7"/>
  <c r="C43" i="7"/>
  <c r="E43" i="7" s="1"/>
  <c r="BF42" i="7"/>
  <c r="AX42" i="7"/>
  <c r="AW42" i="7" s="1"/>
  <c r="AY42" i="7" s="1"/>
  <c r="AM42" i="7"/>
  <c r="AL42" i="7" s="1"/>
  <c r="AN42" i="7" s="1"/>
  <c r="W42" i="7"/>
  <c r="P42" i="7"/>
  <c r="O42" i="7"/>
  <c r="N42" i="7"/>
  <c r="E42" i="7"/>
  <c r="D42" i="7"/>
  <c r="C42" i="7"/>
  <c r="BF41" i="7"/>
  <c r="AX41" i="7"/>
  <c r="AW41" i="7" s="1"/>
  <c r="AY41" i="7" s="1"/>
  <c r="AM41" i="7"/>
  <c r="AL41" i="7" s="1"/>
  <c r="AN41" i="7" s="1"/>
  <c r="W41" i="7"/>
  <c r="O41" i="7"/>
  <c r="N41" i="7"/>
  <c r="P41" i="7" s="1"/>
  <c r="D41" i="7"/>
  <c r="C41" i="7"/>
  <c r="E41" i="7" s="1"/>
  <c r="BF40" i="7"/>
  <c r="AX40" i="7"/>
  <c r="AW40" i="7" s="1"/>
  <c r="AY40" i="7" s="1"/>
  <c r="AM40" i="7"/>
  <c r="AL40" i="7" s="1"/>
  <c r="AN40" i="7" s="1"/>
  <c r="W40" i="7"/>
  <c r="P40" i="7"/>
  <c r="O40" i="7"/>
  <c r="N40" i="7"/>
  <c r="E40" i="7"/>
  <c r="D40" i="7"/>
  <c r="C40" i="7"/>
  <c r="BF39" i="7"/>
  <c r="AX39" i="7"/>
  <c r="AW39" i="7" s="1"/>
  <c r="AY39" i="7" s="1"/>
  <c r="AM39" i="7"/>
  <c r="AL39" i="7" s="1"/>
  <c r="AN39" i="7" s="1"/>
  <c r="W39" i="7"/>
  <c r="O39" i="7"/>
  <c r="N39" i="7"/>
  <c r="P39" i="7" s="1"/>
  <c r="D39" i="7"/>
  <c r="C39" i="7"/>
  <c r="E39" i="7" s="1"/>
  <c r="BF38" i="7"/>
  <c r="AX38" i="7"/>
  <c r="AW38" i="7" s="1"/>
  <c r="AY38" i="7" s="1"/>
  <c r="AM38" i="7"/>
  <c r="AL38" i="7" s="1"/>
  <c r="AN38" i="7" s="1"/>
  <c r="W38" i="7"/>
  <c r="P38" i="7"/>
  <c r="O38" i="7"/>
  <c r="N38" i="7"/>
  <c r="E38" i="7"/>
  <c r="D38" i="7"/>
  <c r="C38" i="7"/>
  <c r="BF37" i="7"/>
  <c r="AX37" i="7"/>
  <c r="AW37" i="7" s="1"/>
  <c r="AY37" i="7" s="1"/>
  <c r="AM37" i="7"/>
  <c r="AL37" i="7" s="1"/>
  <c r="AN37" i="7" s="1"/>
  <c r="W37" i="7"/>
  <c r="P37" i="7"/>
  <c r="O37" i="7"/>
  <c r="N37" i="7"/>
  <c r="D37" i="7"/>
  <c r="C37" i="7"/>
  <c r="E37" i="7" s="1"/>
  <c r="BF36" i="7"/>
  <c r="AX36" i="7"/>
  <c r="AW36" i="7" s="1"/>
  <c r="AY36" i="7" s="1"/>
  <c r="AM36" i="7"/>
  <c r="AL36" i="7" s="1"/>
  <c r="AN36" i="7" s="1"/>
  <c r="W36" i="7"/>
  <c r="P36" i="7"/>
  <c r="O36" i="7"/>
  <c r="N36" i="7"/>
  <c r="D36" i="7"/>
  <c r="C36" i="7"/>
  <c r="E36" i="7" s="1"/>
  <c r="BF35" i="7"/>
  <c r="AZ35" i="7"/>
  <c r="AX35" i="7"/>
  <c r="AW35" i="7" s="1"/>
  <c r="AY35" i="7" s="1"/>
  <c r="AO35" i="7"/>
  <c r="AO36" i="7" s="1"/>
  <c r="AM35" i="7"/>
  <c r="AL35" i="7" s="1"/>
  <c r="AN35" i="7" s="1"/>
  <c r="W35" i="7"/>
  <c r="P35" i="7"/>
  <c r="O35" i="7"/>
  <c r="N35" i="7"/>
  <c r="D35" i="7"/>
  <c r="C35" i="7"/>
  <c r="E35" i="7" s="1"/>
  <c r="BF34" i="7"/>
  <c r="AY34" i="7"/>
  <c r="AX34" i="7"/>
  <c r="AW34" i="7"/>
  <c r="AP34" i="7"/>
  <c r="AN34" i="7"/>
  <c r="AM34" i="7"/>
  <c r="AL34" i="7" s="1"/>
  <c r="W34" i="7"/>
  <c r="O34" i="7"/>
  <c r="N34" i="7" s="1"/>
  <c r="Q35" i="7" s="1"/>
  <c r="G34" i="7"/>
  <c r="E34" i="7"/>
  <c r="D34" i="7"/>
  <c r="C34" i="7"/>
  <c r="F35" i="7" s="1"/>
  <c r="AZ53" i="9"/>
  <c r="BA53" i="9" s="1"/>
  <c r="AY53" i="9"/>
  <c r="AX53" i="9"/>
  <c r="BB53" i="9" s="1"/>
  <c r="AO53" i="9"/>
  <c r="AP53" i="9" s="1"/>
  <c r="AN53" i="9"/>
  <c r="AM53" i="9"/>
  <c r="AQ53" i="9" s="1"/>
  <c r="BM25" i="9"/>
  <c r="BN25" i="9" s="1"/>
  <c r="BL25" i="9"/>
  <c r="BK25" i="9"/>
  <c r="BO25" i="9" s="1"/>
  <c r="AZ25" i="9"/>
  <c r="BA25" i="9" s="1"/>
  <c r="AY25" i="9"/>
  <c r="AX25" i="9"/>
  <c r="BB25" i="9" s="1"/>
  <c r="AO25" i="9"/>
  <c r="AP25" i="9" s="1"/>
  <c r="AN25" i="9"/>
  <c r="AM25" i="9"/>
  <c r="AQ25" i="9" s="1"/>
  <c r="AD25" i="9"/>
  <c r="AE25" i="9" s="1"/>
  <c r="AC25" i="9"/>
  <c r="AB25" i="9"/>
  <c r="AF25" i="9" s="1"/>
  <c r="BF50" i="9"/>
  <c r="BI22" i="9" s="1"/>
  <c r="BK22" i="9" s="1"/>
  <c r="AX46" i="9"/>
  <c r="AW46" i="9" s="1"/>
  <c r="AY46" i="9" s="1"/>
  <c r="BF42" i="9"/>
  <c r="BI14" i="9" s="1"/>
  <c r="BK14" i="9" s="1"/>
  <c r="BJ14" i="9" s="1"/>
  <c r="BL14" i="9" s="1"/>
  <c r="AX38" i="9"/>
  <c r="AW38" i="9" s="1"/>
  <c r="AY38" i="9" s="1"/>
  <c r="BF34" i="9"/>
  <c r="BI6" i="9" s="1"/>
  <c r="BK6" i="9" s="1"/>
  <c r="BJ6" i="9" s="1"/>
  <c r="AX23" i="9"/>
  <c r="AW23" i="9" s="1"/>
  <c r="AY23" i="9" s="1"/>
  <c r="BF22" i="9"/>
  <c r="BF19" i="9"/>
  <c r="BF18" i="9"/>
  <c r="BF15" i="9"/>
  <c r="BF14" i="9"/>
  <c r="BF11" i="9"/>
  <c r="AX10" i="9"/>
  <c r="BF7" i="9"/>
  <c r="AX6" i="9"/>
  <c r="AW6" i="9" s="1"/>
  <c r="P25" i="9"/>
  <c r="O25" i="9"/>
  <c r="E25" i="9"/>
  <c r="D25" i="9"/>
  <c r="R53" i="9"/>
  <c r="Q53" i="9"/>
  <c r="P53" i="9"/>
  <c r="O53" i="9"/>
  <c r="S53" i="9" s="1"/>
  <c r="T53" i="9" s="1"/>
  <c r="H53" i="9"/>
  <c r="D53" i="9"/>
  <c r="BF53" i="9"/>
  <c r="W53" i="9"/>
  <c r="E53" i="9"/>
  <c r="BF52" i="9"/>
  <c r="BI24" i="9" s="1"/>
  <c r="BK24" i="9" s="1"/>
  <c r="AX52" i="9"/>
  <c r="AW52" i="9" s="1"/>
  <c r="AY52" i="9" s="1"/>
  <c r="AM52" i="9"/>
  <c r="AL52" i="9" s="1"/>
  <c r="AN52" i="9" s="1"/>
  <c r="W52" i="9"/>
  <c r="O52" i="9"/>
  <c r="N52" i="9" s="1"/>
  <c r="P52" i="9" s="1"/>
  <c r="D52" i="9"/>
  <c r="C52" i="9"/>
  <c r="E52" i="9" s="1"/>
  <c r="BF51" i="9"/>
  <c r="AX51" i="9"/>
  <c r="AW51" i="9" s="1"/>
  <c r="AY51" i="9" s="1"/>
  <c r="AM51" i="9"/>
  <c r="AL51" i="9" s="1"/>
  <c r="AN51" i="9" s="1"/>
  <c r="W51" i="9"/>
  <c r="O51" i="9"/>
  <c r="N51" i="9" s="1"/>
  <c r="P51" i="9" s="1"/>
  <c r="D51" i="9"/>
  <c r="C51" i="9" s="1"/>
  <c r="E51" i="9" s="1"/>
  <c r="AX50" i="9"/>
  <c r="AW50" i="9" s="1"/>
  <c r="AY50" i="9" s="1"/>
  <c r="AM50" i="9"/>
  <c r="AL50" i="9" s="1"/>
  <c r="AN50" i="9" s="1"/>
  <c r="W50" i="9"/>
  <c r="O50" i="9"/>
  <c r="N50" i="9" s="1"/>
  <c r="P50" i="9" s="1"/>
  <c r="D50" i="9"/>
  <c r="C50" i="9" s="1"/>
  <c r="E50" i="9" s="1"/>
  <c r="BF49" i="9"/>
  <c r="AX49" i="9"/>
  <c r="AW49" i="9" s="1"/>
  <c r="AY49" i="9" s="1"/>
  <c r="AM49" i="9"/>
  <c r="AL49" i="9" s="1"/>
  <c r="AN49" i="9" s="1"/>
  <c r="W49" i="9"/>
  <c r="O49" i="9"/>
  <c r="N49" i="9" s="1"/>
  <c r="P49" i="9" s="1"/>
  <c r="D49" i="9"/>
  <c r="C49" i="9" s="1"/>
  <c r="E49" i="9" s="1"/>
  <c r="BF48" i="9"/>
  <c r="BI20" i="9" s="1"/>
  <c r="BK20" i="9" s="1"/>
  <c r="AX48" i="9"/>
  <c r="AW48" i="9" s="1"/>
  <c r="AY48" i="9" s="1"/>
  <c r="AM48" i="9"/>
  <c r="AL48" i="9" s="1"/>
  <c r="AN48" i="9" s="1"/>
  <c r="W48" i="9"/>
  <c r="O48" i="9"/>
  <c r="N48" i="9" s="1"/>
  <c r="P48" i="9" s="1"/>
  <c r="D48" i="9"/>
  <c r="C48" i="9"/>
  <c r="E48" i="9" s="1"/>
  <c r="BF47" i="9"/>
  <c r="BI19" i="9" s="1"/>
  <c r="BK19" i="9" s="1"/>
  <c r="AX47" i="9"/>
  <c r="AW47" i="9" s="1"/>
  <c r="AY47" i="9" s="1"/>
  <c r="AM47" i="9"/>
  <c r="AL47" i="9" s="1"/>
  <c r="AN47" i="9" s="1"/>
  <c r="W47" i="9"/>
  <c r="O47" i="9"/>
  <c r="N47" i="9" s="1"/>
  <c r="P47" i="9" s="1"/>
  <c r="D47" i="9"/>
  <c r="C47" i="9" s="1"/>
  <c r="E47" i="9" s="1"/>
  <c r="BF46" i="9"/>
  <c r="BI18" i="9" s="1"/>
  <c r="BK18" i="9" s="1"/>
  <c r="BJ18" i="9" s="1"/>
  <c r="BL18" i="9" s="1"/>
  <c r="AM46" i="9"/>
  <c r="AL46" i="9" s="1"/>
  <c r="AN46" i="9" s="1"/>
  <c r="W46" i="9"/>
  <c r="O46" i="9"/>
  <c r="N46" i="9"/>
  <c r="P46" i="9" s="1"/>
  <c r="D46" i="9"/>
  <c r="C46" i="9" s="1"/>
  <c r="E46" i="9" s="1"/>
  <c r="BF45" i="9"/>
  <c r="AX45" i="9"/>
  <c r="AW45" i="9" s="1"/>
  <c r="AY45" i="9" s="1"/>
  <c r="AM45" i="9"/>
  <c r="AL45" i="9" s="1"/>
  <c r="AN45" i="9" s="1"/>
  <c r="W45" i="9"/>
  <c r="O45" i="9"/>
  <c r="N45" i="9"/>
  <c r="P45" i="9" s="1"/>
  <c r="D45" i="9"/>
  <c r="C45" i="9"/>
  <c r="E45" i="9" s="1"/>
  <c r="BF44" i="9"/>
  <c r="BI16" i="9" s="1"/>
  <c r="BK16" i="9" s="1"/>
  <c r="BJ16" i="9" s="1"/>
  <c r="BL16" i="9" s="1"/>
  <c r="AX44" i="9"/>
  <c r="AW44" i="9" s="1"/>
  <c r="AY44" i="9" s="1"/>
  <c r="AM44" i="9"/>
  <c r="AL44" i="9"/>
  <c r="AN44" i="9" s="1"/>
  <c r="W44" i="9"/>
  <c r="O44" i="9"/>
  <c r="N44" i="9" s="1"/>
  <c r="P44" i="9" s="1"/>
  <c r="D44" i="9"/>
  <c r="C44" i="9" s="1"/>
  <c r="E44" i="9" s="1"/>
  <c r="BF43" i="9"/>
  <c r="AX43" i="9"/>
  <c r="AW43" i="9" s="1"/>
  <c r="AY43" i="9" s="1"/>
  <c r="AM43" i="9"/>
  <c r="AL43" i="9" s="1"/>
  <c r="AN43" i="9" s="1"/>
  <c r="W43" i="9"/>
  <c r="O43" i="9"/>
  <c r="N43" i="9" s="1"/>
  <c r="P43" i="9" s="1"/>
  <c r="D43" i="9"/>
  <c r="C43" i="9"/>
  <c r="E43" i="9" s="1"/>
  <c r="AM42" i="9"/>
  <c r="AL42" i="9" s="1"/>
  <c r="AN42" i="9" s="1"/>
  <c r="W42" i="9"/>
  <c r="O42" i="9"/>
  <c r="N42" i="9"/>
  <c r="P42" i="9" s="1"/>
  <c r="D42" i="9"/>
  <c r="C42" i="9" s="1"/>
  <c r="E42" i="9" s="1"/>
  <c r="BF41" i="9"/>
  <c r="BI13" i="9" s="1"/>
  <c r="BK13" i="9" s="1"/>
  <c r="BJ13" i="9" s="1"/>
  <c r="BL13" i="9" s="1"/>
  <c r="AX41" i="9"/>
  <c r="AW41" i="9" s="1"/>
  <c r="AY41" i="9" s="1"/>
  <c r="AM41" i="9"/>
  <c r="AL41" i="9" s="1"/>
  <c r="AN41" i="9" s="1"/>
  <c r="W41" i="9"/>
  <c r="O41" i="9"/>
  <c r="N41" i="9"/>
  <c r="P41" i="9" s="1"/>
  <c r="D41" i="9"/>
  <c r="C41" i="9" s="1"/>
  <c r="E41" i="9" s="1"/>
  <c r="BF40" i="9"/>
  <c r="AX40" i="9"/>
  <c r="AW40" i="9" s="1"/>
  <c r="AY40" i="9" s="1"/>
  <c r="AM40" i="9"/>
  <c r="AL40" i="9" s="1"/>
  <c r="AN40" i="9" s="1"/>
  <c r="W40" i="9"/>
  <c r="O40" i="9"/>
  <c r="N40" i="9"/>
  <c r="P40" i="9" s="1"/>
  <c r="E40" i="9"/>
  <c r="D40" i="9"/>
  <c r="C40" i="9"/>
  <c r="BF39" i="9"/>
  <c r="BI11" i="9" s="1"/>
  <c r="BK11" i="9" s="1"/>
  <c r="BJ11" i="9" s="1"/>
  <c r="BL11" i="9" s="1"/>
  <c r="AX39" i="9"/>
  <c r="AW39" i="9" s="1"/>
  <c r="AY39" i="9" s="1"/>
  <c r="AM39" i="9"/>
  <c r="AL39" i="9" s="1"/>
  <c r="AN39" i="9" s="1"/>
  <c r="W39" i="9"/>
  <c r="O39" i="9"/>
  <c r="N39" i="9"/>
  <c r="P39" i="9" s="1"/>
  <c r="D39" i="9"/>
  <c r="C39" i="9"/>
  <c r="E39" i="9" s="1"/>
  <c r="BF38" i="9"/>
  <c r="BI10" i="9" s="1"/>
  <c r="BK10" i="9" s="1"/>
  <c r="AM38" i="9"/>
  <c r="AL38" i="9" s="1"/>
  <c r="AN38" i="9" s="1"/>
  <c r="W38" i="9"/>
  <c r="O38" i="9"/>
  <c r="N38" i="9" s="1"/>
  <c r="P38" i="9" s="1"/>
  <c r="D38" i="9"/>
  <c r="C38" i="9"/>
  <c r="E38" i="9" s="1"/>
  <c r="BF37" i="9"/>
  <c r="AX37" i="9"/>
  <c r="AW37" i="9" s="1"/>
  <c r="AY37" i="9" s="1"/>
  <c r="AM37" i="9"/>
  <c r="AL37" i="9" s="1"/>
  <c r="AN37" i="9" s="1"/>
  <c r="W37" i="9"/>
  <c r="O37" i="9"/>
  <c r="N37" i="9" s="1"/>
  <c r="P37" i="9" s="1"/>
  <c r="D37" i="9"/>
  <c r="C37" i="9"/>
  <c r="E37" i="9" s="1"/>
  <c r="BF36" i="9"/>
  <c r="BI8" i="9" s="1"/>
  <c r="BK8" i="9" s="1"/>
  <c r="AX36" i="9"/>
  <c r="AW36" i="9" s="1"/>
  <c r="AY36" i="9" s="1"/>
  <c r="AM36" i="9"/>
  <c r="AL36" i="9" s="1"/>
  <c r="AN36" i="9" s="1"/>
  <c r="W36" i="9"/>
  <c r="O36" i="9"/>
  <c r="N36" i="9" s="1"/>
  <c r="P36" i="9" s="1"/>
  <c r="E36" i="9"/>
  <c r="D36" i="9"/>
  <c r="C36" i="9"/>
  <c r="BF35" i="9"/>
  <c r="BI7" i="9" s="1"/>
  <c r="BK7" i="9" s="1"/>
  <c r="AX35" i="9"/>
  <c r="AW35" i="9" s="1"/>
  <c r="AY35" i="9" s="1"/>
  <c r="AM35" i="9"/>
  <c r="AL35" i="9" s="1"/>
  <c r="AN35" i="9" s="1"/>
  <c r="W35" i="9"/>
  <c r="O35" i="9"/>
  <c r="N35" i="9"/>
  <c r="P35" i="9" s="1"/>
  <c r="D35" i="9"/>
  <c r="C35" i="9"/>
  <c r="E35" i="9" s="1"/>
  <c r="AM34" i="9"/>
  <c r="AL34" i="9" s="1"/>
  <c r="W34" i="9"/>
  <c r="O34" i="9"/>
  <c r="N34" i="9" s="1"/>
  <c r="D34" i="9"/>
  <c r="C34" i="9"/>
  <c r="BI25" i="9"/>
  <c r="BF25" i="9"/>
  <c r="Z25" i="9"/>
  <c r="W25" i="9"/>
  <c r="BF24" i="9"/>
  <c r="AX24" i="9"/>
  <c r="AW24" i="9" s="1"/>
  <c r="AY24" i="9" s="1"/>
  <c r="AM24" i="9"/>
  <c r="AL24" i="9" s="1"/>
  <c r="AN24" i="9" s="1"/>
  <c r="Z24" i="9"/>
  <c r="AB24" i="9" s="1"/>
  <c r="W24" i="9"/>
  <c r="O24" i="9"/>
  <c r="N24" i="9"/>
  <c r="P24" i="9" s="1"/>
  <c r="D24" i="9"/>
  <c r="C24" i="9"/>
  <c r="E24" i="9" s="1"/>
  <c r="BI23" i="9"/>
  <c r="BK23" i="9" s="1"/>
  <c r="BF23" i="9"/>
  <c r="AN23" i="9"/>
  <c r="AM23" i="9"/>
  <c r="AL23" i="9" s="1"/>
  <c r="Z23" i="9"/>
  <c r="AB23" i="9" s="1"/>
  <c r="W23" i="9"/>
  <c r="O23" i="9"/>
  <c r="N23" i="9" s="1"/>
  <c r="P23" i="9" s="1"/>
  <c r="D23" i="9"/>
  <c r="C23" i="9" s="1"/>
  <c r="E23" i="9" s="1"/>
  <c r="AM22" i="9"/>
  <c r="AL22" i="9" s="1"/>
  <c r="AN22" i="9" s="1"/>
  <c r="Z22" i="9"/>
  <c r="AB22" i="9" s="1"/>
  <c r="W22" i="9"/>
  <c r="O22" i="9"/>
  <c r="N22" i="9"/>
  <c r="P22" i="9" s="1"/>
  <c r="D22" i="9"/>
  <c r="C22" i="9"/>
  <c r="E22" i="9" s="1"/>
  <c r="BI21" i="9"/>
  <c r="BK21" i="9" s="1"/>
  <c r="BF21" i="9"/>
  <c r="AX21" i="9"/>
  <c r="AW21" i="9" s="1"/>
  <c r="AY21" i="9" s="1"/>
  <c r="AN21" i="9"/>
  <c r="AM21" i="9"/>
  <c r="AL21" i="9" s="1"/>
  <c r="Z21" i="9"/>
  <c r="AB21" i="9" s="1"/>
  <c r="W21" i="9"/>
  <c r="O21" i="9"/>
  <c r="N21" i="9"/>
  <c r="P21" i="9" s="1"/>
  <c r="D21" i="9"/>
  <c r="C21" i="9" s="1"/>
  <c r="E21" i="9" s="1"/>
  <c r="BF20" i="9"/>
  <c r="AX20" i="9"/>
  <c r="AW20" i="9" s="1"/>
  <c r="AY20" i="9" s="1"/>
  <c r="AM20" i="9"/>
  <c r="AL20" i="9" s="1"/>
  <c r="AN20" i="9" s="1"/>
  <c r="Z20" i="9"/>
  <c r="W20" i="9"/>
  <c r="O20" i="9"/>
  <c r="N20" i="9"/>
  <c r="P20" i="9" s="1"/>
  <c r="D20" i="9"/>
  <c r="C20" i="9"/>
  <c r="E20" i="9" s="1"/>
  <c r="AX19" i="9"/>
  <c r="AW19" i="9" s="1"/>
  <c r="AY19" i="9" s="1"/>
  <c r="AM19" i="9"/>
  <c r="AL19" i="9" s="1"/>
  <c r="AN19" i="9" s="1"/>
  <c r="Z19" i="9"/>
  <c r="W19" i="9"/>
  <c r="O19" i="9"/>
  <c r="N19" i="9" s="1"/>
  <c r="P19" i="9" s="1"/>
  <c r="D19" i="9"/>
  <c r="C19" i="9" s="1"/>
  <c r="E19" i="9" s="1"/>
  <c r="AM18" i="9"/>
  <c r="AL18" i="9" s="1"/>
  <c r="AN18" i="9" s="1"/>
  <c r="Z18" i="9"/>
  <c r="AB18" i="9" s="1"/>
  <c r="AA18" i="9" s="1"/>
  <c r="AC18" i="9" s="1"/>
  <c r="W18" i="9"/>
  <c r="O18" i="9"/>
  <c r="N18" i="9" s="1"/>
  <c r="P18" i="9" s="1"/>
  <c r="E18" i="9"/>
  <c r="D18" i="9"/>
  <c r="C18" i="9" s="1"/>
  <c r="BI17" i="9"/>
  <c r="BK17" i="9" s="1"/>
  <c r="BJ17" i="9" s="1"/>
  <c r="BL17" i="9" s="1"/>
  <c r="BF17" i="9"/>
  <c r="AX17" i="9"/>
  <c r="AW17" i="9" s="1"/>
  <c r="AY17" i="9" s="1"/>
  <c r="AM17" i="9"/>
  <c r="AL17" i="9"/>
  <c r="AN17" i="9" s="1"/>
  <c r="Z17" i="9"/>
  <c r="AB17" i="9" s="1"/>
  <c r="W17" i="9"/>
  <c r="O17" i="9"/>
  <c r="N17" i="9" s="1"/>
  <c r="P17" i="9" s="1"/>
  <c r="D17" i="9"/>
  <c r="C17" i="9" s="1"/>
  <c r="E17" i="9" s="1"/>
  <c r="BF16" i="9"/>
  <c r="AX16" i="9"/>
  <c r="AW16" i="9" s="1"/>
  <c r="AY16" i="9" s="1"/>
  <c r="AM16" i="9"/>
  <c r="AL16" i="9" s="1"/>
  <c r="AN16" i="9" s="1"/>
  <c r="Z16" i="9"/>
  <c r="AB16" i="9" s="1"/>
  <c r="W16" i="9"/>
  <c r="P16" i="9"/>
  <c r="O16" i="9"/>
  <c r="N16" i="9" s="1"/>
  <c r="D16" i="9"/>
  <c r="C16" i="9" s="1"/>
  <c r="E16" i="9" s="1"/>
  <c r="BI15" i="9"/>
  <c r="BK15" i="9" s="1"/>
  <c r="BJ15" i="9" s="1"/>
  <c r="BL15" i="9" s="1"/>
  <c r="AX15" i="9"/>
  <c r="AW15" i="9" s="1"/>
  <c r="AY15" i="9" s="1"/>
  <c r="AM15" i="9"/>
  <c r="AL15" i="9" s="1"/>
  <c r="AN15" i="9" s="1"/>
  <c r="Z15" i="9"/>
  <c r="AB15" i="9" s="1"/>
  <c r="W15" i="9"/>
  <c r="O15" i="9"/>
  <c r="N15" i="9" s="1"/>
  <c r="P15" i="9" s="1"/>
  <c r="D15" i="9"/>
  <c r="C15" i="9" s="1"/>
  <c r="E15" i="9" s="1"/>
  <c r="AM14" i="9"/>
  <c r="AL14" i="9"/>
  <c r="AN14" i="9" s="1"/>
  <c r="Z14" i="9"/>
  <c r="AB14" i="9" s="1"/>
  <c r="W14" i="9"/>
  <c r="P14" i="9"/>
  <c r="O14" i="9"/>
  <c r="N14" i="9" s="1"/>
  <c r="D14" i="9"/>
  <c r="C14" i="9" s="1"/>
  <c r="E14" i="9" s="1"/>
  <c r="BF13" i="9"/>
  <c r="AX13" i="9"/>
  <c r="AW13" i="9" s="1"/>
  <c r="AY13" i="9" s="1"/>
  <c r="AM13" i="9"/>
  <c r="AL13" i="9"/>
  <c r="AN13" i="9" s="1"/>
  <c r="Z13" i="9"/>
  <c r="AB13" i="9" s="1"/>
  <c r="W13" i="9"/>
  <c r="O13" i="9"/>
  <c r="N13" i="9" s="1"/>
  <c r="P13" i="9" s="1"/>
  <c r="D13" i="9"/>
  <c r="C13" i="9" s="1"/>
  <c r="E13" i="9" s="1"/>
  <c r="BI12" i="9"/>
  <c r="BK12" i="9" s="1"/>
  <c r="BJ12" i="9" s="1"/>
  <c r="BL12" i="9" s="1"/>
  <c r="BF12" i="9"/>
  <c r="AX12" i="9"/>
  <c r="AW12" i="9" s="1"/>
  <c r="AY12" i="9" s="1"/>
  <c r="AM12" i="9"/>
  <c r="AL12" i="9"/>
  <c r="AN12" i="9" s="1"/>
  <c r="Z12" i="9"/>
  <c r="AB12" i="9" s="1"/>
  <c r="W12" i="9"/>
  <c r="P12" i="9"/>
  <c r="O12" i="9"/>
  <c r="N12" i="9" s="1"/>
  <c r="E12" i="9"/>
  <c r="D12" i="9"/>
  <c r="C12" i="9" s="1"/>
  <c r="AX11" i="9"/>
  <c r="AW11" i="9" s="1"/>
  <c r="AY11" i="9" s="1"/>
  <c r="AM11" i="9"/>
  <c r="AL11" i="9" s="1"/>
  <c r="AN11" i="9" s="1"/>
  <c r="Z11" i="9"/>
  <c r="AB11" i="9" s="1"/>
  <c r="W11" i="9"/>
  <c r="O11" i="9"/>
  <c r="N11" i="9" s="1"/>
  <c r="P11" i="9" s="1"/>
  <c r="D11" i="9"/>
  <c r="C11" i="9" s="1"/>
  <c r="E11" i="9" s="1"/>
  <c r="BF10" i="9"/>
  <c r="AM10" i="9"/>
  <c r="AL10" i="9" s="1"/>
  <c r="AN10" i="9" s="1"/>
  <c r="Z10" i="9"/>
  <c r="AB10" i="9" s="1"/>
  <c r="W10" i="9"/>
  <c r="O10" i="9"/>
  <c r="N10" i="9" s="1"/>
  <c r="P10" i="9" s="1"/>
  <c r="E10" i="9"/>
  <c r="D10" i="9"/>
  <c r="C10" i="9" s="1"/>
  <c r="BI9" i="9"/>
  <c r="BK9" i="9" s="1"/>
  <c r="BF9" i="9"/>
  <c r="AX9" i="9"/>
  <c r="AW9" i="9" s="1"/>
  <c r="AY9" i="9" s="1"/>
  <c r="AM9" i="9"/>
  <c r="AL9" i="9" s="1"/>
  <c r="AN9" i="9" s="1"/>
  <c r="Z9" i="9"/>
  <c r="AB9" i="9" s="1"/>
  <c r="W9" i="9"/>
  <c r="O9" i="9"/>
  <c r="N9" i="9" s="1"/>
  <c r="P9" i="9" s="1"/>
  <c r="D9" i="9"/>
  <c r="C9" i="9" s="1"/>
  <c r="E9" i="9" s="1"/>
  <c r="BF8" i="9"/>
  <c r="AX8" i="9"/>
  <c r="AW8" i="9" s="1"/>
  <c r="AY8" i="9" s="1"/>
  <c r="AM8" i="9"/>
  <c r="AL8" i="9" s="1"/>
  <c r="AN8" i="9" s="1"/>
  <c r="Z8" i="9"/>
  <c r="AB8" i="9" s="1"/>
  <c r="W8" i="9"/>
  <c r="O8" i="9"/>
  <c r="N8" i="9" s="1"/>
  <c r="P8" i="9" s="1"/>
  <c r="E8" i="9"/>
  <c r="D8" i="9"/>
  <c r="C8" i="9" s="1"/>
  <c r="AX7" i="9"/>
  <c r="AW7" i="9" s="1"/>
  <c r="AY7" i="9" s="1"/>
  <c r="AM7" i="9"/>
  <c r="AL7" i="9" s="1"/>
  <c r="AN7" i="9" s="1"/>
  <c r="Z7" i="9"/>
  <c r="AA7" i="9" s="1"/>
  <c r="AC7" i="9" s="1"/>
  <c r="W7" i="9"/>
  <c r="O7" i="9"/>
  <c r="N7" i="9" s="1"/>
  <c r="P7" i="9" s="1"/>
  <c r="D7" i="9"/>
  <c r="C7" i="9" s="1"/>
  <c r="E7" i="9" s="1"/>
  <c r="AM6" i="9"/>
  <c r="AL6" i="9" s="1"/>
  <c r="Z6" i="9"/>
  <c r="AB6" i="9" s="1"/>
  <c r="W6" i="9"/>
  <c r="O6" i="9"/>
  <c r="N6" i="9" s="1"/>
  <c r="D6" i="9"/>
  <c r="C6" i="9"/>
  <c r="F7" i="9" s="1"/>
  <c r="Q37" i="4" l="1"/>
  <c r="S35" i="4"/>
  <c r="G37" i="4"/>
  <c r="H36" i="4"/>
  <c r="F38" i="4"/>
  <c r="AZ37" i="4"/>
  <c r="BB35" i="4"/>
  <c r="AQ36" i="4"/>
  <c r="AO38" i="4"/>
  <c r="AP37" i="4"/>
  <c r="R35" i="4"/>
  <c r="BA35" i="4"/>
  <c r="AQ35" i="7"/>
  <c r="AO37" i="7"/>
  <c r="Q36" i="7"/>
  <c r="S34" i="7"/>
  <c r="R35" i="7"/>
  <c r="BA34" i="7"/>
  <c r="AZ36" i="7"/>
  <c r="F36" i="7"/>
  <c r="H34" i="7"/>
  <c r="P34" i="7"/>
  <c r="BB34" i="7"/>
  <c r="AP35" i="7"/>
  <c r="AQ34" i="7"/>
  <c r="R34" i="7"/>
  <c r="BJ21" i="9"/>
  <c r="BL21" i="9" s="1"/>
  <c r="AX34" i="9"/>
  <c r="AW34" i="9" s="1"/>
  <c r="AX42" i="9"/>
  <c r="AW42" i="9" s="1"/>
  <c r="AY42" i="9" s="1"/>
  <c r="BJ20" i="9"/>
  <c r="BL20" i="9" s="1"/>
  <c r="BJ23" i="9"/>
  <c r="BL23" i="9" s="1"/>
  <c r="BF6" i="9"/>
  <c r="AW10" i="9"/>
  <c r="AY10" i="9" s="1"/>
  <c r="AX14" i="9"/>
  <c r="AW14" i="9" s="1"/>
  <c r="AY14" i="9" s="1"/>
  <c r="AX18" i="9"/>
  <c r="AW18" i="9" s="1"/>
  <c r="AY18" i="9" s="1"/>
  <c r="AX22" i="9"/>
  <c r="AW22" i="9" s="1"/>
  <c r="AY22" i="9" s="1"/>
  <c r="BJ24" i="9"/>
  <c r="BL24" i="9" s="1"/>
  <c r="BJ22" i="9"/>
  <c r="BL22" i="9" s="1"/>
  <c r="U53" i="9"/>
  <c r="AA16" i="9"/>
  <c r="AC16" i="9" s="1"/>
  <c r="AA8" i="9"/>
  <c r="AC8" i="9" s="1"/>
  <c r="AA9" i="9"/>
  <c r="AC9" i="9" s="1"/>
  <c r="AA14" i="9"/>
  <c r="AC14" i="9" s="1"/>
  <c r="AA15" i="9"/>
  <c r="AC15" i="9" s="1"/>
  <c r="AB20" i="9"/>
  <c r="AA20" i="9" s="1"/>
  <c r="AC20" i="9" s="1"/>
  <c r="AA6" i="9"/>
  <c r="AD7" i="9" s="1"/>
  <c r="AD8" i="9" s="1"/>
  <c r="AE7" i="9" s="1"/>
  <c r="AA12" i="9"/>
  <c r="AC12" i="9" s="1"/>
  <c r="AA13" i="9"/>
  <c r="AC13" i="9" s="1"/>
  <c r="AA10" i="9"/>
  <c r="AC10" i="9" s="1"/>
  <c r="AA11" i="9"/>
  <c r="AC11" i="9" s="1"/>
  <c r="BM7" i="9"/>
  <c r="BL6" i="9"/>
  <c r="F8" i="9"/>
  <c r="G7" i="9" s="1"/>
  <c r="G6" i="9"/>
  <c r="H6" i="9"/>
  <c r="AZ7" i="9"/>
  <c r="AY6" i="9"/>
  <c r="AO7" i="9"/>
  <c r="AN6" i="9"/>
  <c r="Q7" i="9"/>
  <c r="P6" i="9"/>
  <c r="E6" i="9"/>
  <c r="BJ7" i="9"/>
  <c r="BL7" i="9" s="1"/>
  <c r="BJ9" i="9"/>
  <c r="BL9" i="9" s="1"/>
  <c r="BJ19" i="9"/>
  <c r="BL19" i="9" s="1"/>
  <c r="AA17" i="9"/>
  <c r="AC17" i="9" s="1"/>
  <c r="AA22" i="9"/>
  <c r="AC22" i="9" s="1"/>
  <c r="BJ8" i="9"/>
  <c r="BL8" i="9" s="1"/>
  <c r="BJ10" i="9"/>
  <c r="BL10" i="9" s="1"/>
  <c r="AB19" i="9"/>
  <c r="AA19" i="9" s="1"/>
  <c r="AC19" i="9" s="1"/>
  <c r="AA21" i="9"/>
  <c r="AC21" i="9" s="1"/>
  <c r="AA23" i="9"/>
  <c r="AC23" i="9" s="1"/>
  <c r="Q35" i="9"/>
  <c r="P34" i="9"/>
  <c r="F35" i="9"/>
  <c r="E34" i="9"/>
  <c r="AA24" i="9"/>
  <c r="AC24" i="9" s="1"/>
  <c r="AN34" i="9"/>
  <c r="AO35" i="9"/>
  <c r="AZ35" i="9"/>
  <c r="AY34" i="9"/>
  <c r="AO39" i="4" l="1"/>
  <c r="AQ37" i="4"/>
  <c r="BB36" i="4"/>
  <c r="AZ38" i="4"/>
  <c r="BA37" i="4"/>
  <c r="BA36" i="4"/>
  <c r="G38" i="4"/>
  <c r="F39" i="4"/>
  <c r="H37" i="4"/>
  <c r="S36" i="4"/>
  <c r="Q38" i="4"/>
  <c r="R36" i="4"/>
  <c r="AO38" i="7"/>
  <c r="AP37" i="7"/>
  <c r="AQ36" i="7"/>
  <c r="AZ37" i="7"/>
  <c r="BB35" i="7"/>
  <c r="BA35" i="7"/>
  <c r="Q37" i="7"/>
  <c r="S35" i="7"/>
  <c r="F37" i="7"/>
  <c r="H35" i="7"/>
  <c r="G35" i="7"/>
  <c r="AP36" i="7"/>
  <c r="AF6" i="9"/>
  <c r="AE6" i="9"/>
  <c r="AC6" i="9"/>
  <c r="AQ34" i="9"/>
  <c r="AO36" i="9"/>
  <c r="AP34" i="9"/>
  <c r="AZ8" i="9"/>
  <c r="BA7" i="9" s="1"/>
  <c r="BB6" i="9"/>
  <c r="BA6" i="9"/>
  <c r="F36" i="9"/>
  <c r="G34" i="9"/>
  <c r="H34" i="9"/>
  <c r="G35" i="9"/>
  <c r="AD9" i="9"/>
  <c r="AF7" i="9"/>
  <c r="F9" i="9"/>
  <c r="H7" i="9"/>
  <c r="AO8" i="9"/>
  <c r="AP7" i="9" s="1"/>
  <c r="AQ6" i="9"/>
  <c r="AP6" i="9"/>
  <c r="BA34" i="9"/>
  <c r="AZ36" i="9"/>
  <c r="BA35" i="9" s="1"/>
  <c r="BB34" i="9"/>
  <c r="Q36" i="9"/>
  <c r="S34" i="9"/>
  <c r="R34" i="9"/>
  <c r="Q8" i="9"/>
  <c r="R7" i="9" s="1"/>
  <c r="S6" i="9"/>
  <c r="R6" i="9"/>
  <c r="BM8" i="9"/>
  <c r="BN7" i="9" s="1"/>
  <c r="BO6" i="9"/>
  <c r="BN6" i="9"/>
  <c r="S37" i="4" l="1"/>
  <c r="Q39" i="4"/>
  <c r="R38" i="4"/>
  <c r="AQ38" i="4"/>
  <c r="AO40" i="4"/>
  <c r="R37" i="4"/>
  <c r="AP38" i="4"/>
  <c r="G39" i="4"/>
  <c r="H38" i="4"/>
  <c r="F40" i="4"/>
  <c r="AZ39" i="4"/>
  <c r="BB37" i="4"/>
  <c r="H36" i="7"/>
  <c r="F38" i="7"/>
  <c r="S36" i="7"/>
  <c r="Q38" i="7"/>
  <c r="AZ38" i="7"/>
  <c r="BA37" i="7"/>
  <c r="BB36" i="7"/>
  <c r="G36" i="7"/>
  <c r="R36" i="7"/>
  <c r="BA36" i="7"/>
  <c r="AQ37" i="7"/>
  <c r="AO39" i="7"/>
  <c r="S35" i="9"/>
  <c r="Q37" i="9"/>
  <c r="R36" i="9"/>
  <c r="AF8" i="9"/>
  <c r="AD10" i="9"/>
  <c r="BM9" i="9"/>
  <c r="BN8" i="9" s="1"/>
  <c r="BO7" i="9"/>
  <c r="R35" i="9"/>
  <c r="AE8" i="9"/>
  <c r="H35" i="9"/>
  <c r="F37" i="9"/>
  <c r="G36" i="9"/>
  <c r="AO37" i="9"/>
  <c r="AP36" i="9"/>
  <c r="AQ35" i="9"/>
  <c r="AQ7" i="9"/>
  <c r="AO9" i="9"/>
  <c r="AP8" i="9" s="1"/>
  <c r="F10" i="9"/>
  <c r="G9" i="9" s="1"/>
  <c r="H8" i="9"/>
  <c r="BA8" i="9"/>
  <c r="BB7" i="9"/>
  <c r="AZ9" i="9"/>
  <c r="Q9" i="9"/>
  <c r="R8" i="9" s="1"/>
  <c r="S7" i="9"/>
  <c r="AZ37" i="9"/>
  <c r="BA36" i="9" s="1"/>
  <c r="BB35" i="9"/>
  <c r="G8" i="9"/>
  <c r="AP35" i="9"/>
  <c r="BB38" i="4" l="1"/>
  <c r="AZ40" i="4"/>
  <c r="AO41" i="4"/>
  <c r="AP40" i="4"/>
  <c r="AQ39" i="4"/>
  <c r="AP39" i="4"/>
  <c r="R39" i="4"/>
  <c r="S38" i="4"/>
  <c r="Q40" i="4"/>
  <c r="H39" i="4"/>
  <c r="F41" i="4"/>
  <c r="G40" i="4"/>
  <c r="BA38" i="4"/>
  <c r="AO40" i="7"/>
  <c r="AP39" i="7"/>
  <c r="AQ38" i="7"/>
  <c r="Q39" i="7"/>
  <c r="R38" i="7"/>
  <c r="S37" i="7"/>
  <c r="F39" i="7"/>
  <c r="H37" i="7"/>
  <c r="BB37" i="7"/>
  <c r="AZ39" i="7"/>
  <c r="AP38" i="7"/>
  <c r="R37" i="7"/>
  <c r="G37" i="7"/>
  <c r="BB8" i="9"/>
  <c r="AZ10" i="9"/>
  <c r="AP37" i="9"/>
  <c r="AQ36" i="9"/>
  <c r="AO38" i="9"/>
  <c r="Q38" i="9"/>
  <c r="R37" i="9" s="1"/>
  <c r="S36" i="9"/>
  <c r="AQ8" i="9"/>
  <c r="AO10" i="9"/>
  <c r="AP9" i="9" s="1"/>
  <c r="AF9" i="9"/>
  <c r="AD11" i="9"/>
  <c r="AE10" i="9" s="1"/>
  <c r="BA37" i="9"/>
  <c r="BB36" i="9"/>
  <c r="AZ38" i="9"/>
  <c r="R9" i="9"/>
  <c r="Q10" i="9"/>
  <c r="S8" i="9"/>
  <c r="F11" i="9"/>
  <c r="G10" i="9" s="1"/>
  <c r="H9" i="9"/>
  <c r="F38" i="9"/>
  <c r="G37" i="9"/>
  <c r="H36" i="9"/>
  <c r="BM10" i="9"/>
  <c r="BN9" i="9" s="1"/>
  <c r="BO8" i="9"/>
  <c r="AE9" i="9"/>
  <c r="AZ41" i="4" l="1"/>
  <c r="BB39" i="4"/>
  <c r="Q41" i="4"/>
  <c r="S39" i="4"/>
  <c r="BA39" i="4"/>
  <c r="G41" i="4"/>
  <c r="F42" i="4"/>
  <c r="H40" i="4"/>
  <c r="AQ40" i="4"/>
  <c r="AO42" i="4"/>
  <c r="AZ40" i="7"/>
  <c r="BA39" i="7"/>
  <c r="BB38" i="7"/>
  <c r="H38" i="7"/>
  <c r="F40" i="7"/>
  <c r="S38" i="7"/>
  <c r="Q40" i="7"/>
  <c r="R39" i="7"/>
  <c r="AP40" i="7"/>
  <c r="AQ39" i="7"/>
  <c r="AO41" i="7"/>
  <c r="BA38" i="7"/>
  <c r="G38" i="7"/>
  <c r="AF10" i="9"/>
  <c r="AD12" i="9"/>
  <c r="AE11" i="9" s="1"/>
  <c r="BM11" i="9"/>
  <c r="BN10" i="9" s="1"/>
  <c r="BO9" i="9"/>
  <c r="AZ39" i="9"/>
  <c r="BA38" i="9" s="1"/>
  <c r="BB37" i="9"/>
  <c r="AQ9" i="9"/>
  <c r="AO11" i="9"/>
  <c r="AP10" i="9" s="1"/>
  <c r="AO39" i="9"/>
  <c r="AP38" i="9" s="1"/>
  <c r="AQ37" i="9"/>
  <c r="BB9" i="9"/>
  <c r="AZ11" i="9"/>
  <c r="BA10" i="9" s="1"/>
  <c r="S37" i="9"/>
  <c r="Q39" i="9"/>
  <c r="R38" i="9"/>
  <c r="H37" i="9"/>
  <c r="F39" i="9"/>
  <c r="F12" i="9"/>
  <c r="G11" i="9" s="1"/>
  <c r="H10" i="9"/>
  <c r="Q11" i="9"/>
  <c r="S9" i="9"/>
  <c r="BA9" i="9"/>
  <c r="BB40" i="4" l="1"/>
  <c r="AZ42" i="4"/>
  <c r="BA41" i="4"/>
  <c r="S40" i="4"/>
  <c r="Q42" i="4"/>
  <c r="BA40" i="4"/>
  <c r="AO43" i="4"/>
  <c r="AQ41" i="4"/>
  <c r="AP41" i="4"/>
  <c r="G42" i="4"/>
  <c r="H41" i="4"/>
  <c r="F43" i="4"/>
  <c r="R40" i="4"/>
  <c r="F41" i="7"/>
  <c r="H39" i="7"/>
  <c r="AO42" i="7"/>
  <c r="AP41" i="7"/>
  <c r="AQ40" i="7"/>
  <c r="BA40" i="7"/>
  <c r="BB39" i="7"/>
  <c r="AZ41" i="7"/>
  <c r="Q41" i="7"/>
  <c r="R40" i="7"/>
  <c r="S39" i="7"/>
  <c r="G39" i="7"/>
  <c r="Q12" i="9"/>
  <c r="S10" i="9"/>
  <c r="Q40" i="9"/>
  <c r="R39" i="9"/>
  <c r="S38" i="9"/>
  <c r="R10" i="9"/>
  <c r="AQ10" i="9"/>
  <c r="AO12" i="9"/>
  <c r="AP11" i="9" s="1"/>
  <c r="BB38" i="9"/>
  <c r="AZ40" i="9"/>
  <c r="BA39" i="9" s="1"/>
  <c r="F40" i="9"/>
  <c r="G39" i="9" s="1"/>
  <c r="H38" i="9"/>
  <c r="F13" i="9"/>
  <c r="G12" i="9" s="1"/>
  <c r="H11" i="9"/>
  <c r="G38" i="9"/>
  <c r="AQ38" i="9"/>
  <c r="AO40" i="9"/>
  <c r="AP39" i="9" s="1"/>
  <c r="AF11" i="9"/>
  <c r="AD13" i="9"/>
  <c r="BB10" i="9"/>
  <c r="AZ12" i="9"/>
  <c r="BM12" i="9"/>
  <c r="BO10" i="9"/>
  <c r="S41" i="4" l="1"/>
  <c r="Q43" i="4"/>
  <c r="AQ42" i="4"/>
  <c r="AP43" i="4"/>
  <c r="AO44" i="4"/>
  <c r="H42" i="4"/>
  <c r="F44" i="4"/>
  <c r="AP42" i="4"/>
  <c r="R41" i="4"/>
  <c r="AZ43" i="4"/>
  <c r="BA42" i="4"/>
  <c r="BB41" i="4"/>
  <c r="H40" i="7"/>
  <c r="F42" i="7"/>
  <c r="G41" i="7"/>
  <c r="S40" i="7"/>
  <c r="Q42" i="7"/>
  <c r="R41" i="7"/>
  <c r="AZ42" i="7"/>
  <c r="BB40" i="7"/>
  <c r="AO43" i="7"/>
  <c r="AQ41" i="7"/>
  <c r="G40" i="7"/>
  <c r="BM13" i="9"/>
  <c r="BO11" i="9"/>
  <c r="AF12" i="9"/>
  <c r="AD14" i="9"/>
  <c r="AE13" i="9" s="1"/>
  <c r="AQ11" i="9"/>
  <c r="AO13" i="9"/>
  <c r="AP12" i="9"/>
  <c r="BB11" i="9"/>
  <c r="AZ13" i="9"/>
  <c r="BA12" i="9" s="1"/>
  <c r="BN11" i="9"/>
  <c r="BA11" i="9"/>
  <c r="AE12" i="9"/>
  <c r="F14" i="9"/>
  <c r="H12" i="9"/>
  <c r="AZ41" i="9"/>
  <c r="BA40" i="9"/>
  <c r="BB39" i="9"/>
  <c r="Q13" i="9"/>
  <c r="S11" i="9"/>
  <c r="AO41" i="9"/>
  <c r="AQ39" i="9"/>
  <c r="H39" i="9"/>
  <c r="F41" i="9"/>
  <c r="G40" i="9"/>
  <c r="S39" i="9"/>
  <c r="Q41" i="9"/>
  <c r="R40" i="9"/>
  <c r="R11" i="9"/>
  <c r="H43" i="4" l="1"/>
  <c r="F45" i="4"/>
  <c r="G44" i="4" s="1"/>
  <c r="BB42" i="4"/>
  <c r="AZ44" i="4"/>
  <c r="BA43" i="4"/>
  <c r="R43" i="4"/>
  <c r="Q44" i="4"/>
  <c r="S42" i="4"/>
  <c r="G43" i="4"/>
  <c r="AO45" i="4"/>
  <c r="AP44" i="4"/>
  <c r="AQ43" i="4"/>
  <c r="R42" i="4"/>
  <c r="Q43" i="7"/>
  <c r="R42" i="7"/>
  <c r="S41" i="7"/>
  <c r="AZ43" i="7"/>
  <c r="BB41" i="7"/>
  <c r="AP43" i="7"/>
  <c r="AO44" i="7"/>
  <c r="AQ42" i="7"/>
  <c r="AP42" i="7"/>
  <c r="BA41" i="7"/>
  <c r="F43" i="7"/>
  <c r="G42" i="7"/>
  <c r="H41" i="7"/>
  <c r="AQ40" i="9"/>
  <c r="AO42" i="9"/>
  <c r="AP41" i="9" s="1"/>
  <c r="Q42" i="9"/>
  <c r="S40" i="9"/>
  <c r="F15" i="9"/>
  <c r="G14" i="9" s="1"/>
  <c r="H13" i="9"/>
  <c r="BM14" i="9"/>
  <c r="BO12" i="9"/>
  <c r="AP40" i="9"/>
  <c r="BB40" i="9"/>
  <c r="AZ42" i="9"/>
  <c r="BA41" i="9" s="1"/>
  <c r="G13" i="9"/>
  <c r="BN12" i="9"/>
  <c r="Q14" i="9"/>
  <c r="R13" i="9" s="1"/>
  <c r="S12" i="9"/>
  <c r="F42" i="9"/>
  <c r="G41" i="9" s="1"/>
  <c r="H40" i="9"/>
  <c r="R12" i="9"/>
  <c r="BB12" i="9"/>
  <c r="AZ14" i="9"/>
  <c r="AQ12" i="9"/>
  <c r="AO14" i="9"/>
  <c r="AF13" i="9"/>
  <c r="AD15" i="9"/>
  <c r="AE14" i="9" s="1"/>
  <c r="G45" i="4" l="1"/>
  <c r="F46" i="4"/>
  <c r="H44" i="4"/>
  <c r="AZ45" i="4"/>
  <c r="BB43" i="4"/>
  <c r="AQ44" i="4"/>
  <c r="AO46" i="4"/>
  <c r="AP45" i="4"/>
  <c r="R44" i="4"/>
  <c r="S43" i="4"/>
  <c r="Q45" i="4"/>
  <c r="AZ44" i="7"/>
  <c r="BB42" i="7"/>
  <c r="H42" i="7"/>
  <c r="F44" i="7"/>
  <c r="G43" i="7" s="1"/>
  <c r="AO45" i="7"/>
  <c r="AP44" i="7"/>
  <c r="AQ43" i="7"/>
  <c r="BA42" i="7"/>
  <c r="S42" i="7"/>
  <c r="Q44" i="7"/>
  <c r="S41" i="9"/>
  <c r="Q43" i="9"/>
  <c r="R42" i="9" s="1"/>
  <c r="BB13" i="9"/>
  <c r="AZ15" i="9"/>
  <c r="BA14" i="9" s="1"/>
  <c r="F16" i="9"/>
  <c r="H14" i="9"/>
  <c r="AO43" i="9"/>
  <c r="AP42" i="9"/>
  <c r="AQ41" i="9"/>
  <c r="BM15" i="9"/>
  <c r="BO13" i="9"/>
  <c r="AQ13" i="9"/>
  <c r="AO15" i="9"/>
  <c r="AP14" i="9"/>
  <c r="AP13" i="9"/>
  <c r="AF14" i="9"/>
  <c r="AD16" i="9"/>
  <c r="BA13" i="9"/>
  <c r="H41" i="9"/>
  <c r="F43" i="9"/>
  <c r="G42" i="9" s="1"/>
  <c r="Q15" i="9"/>
  <c r="R14" i="9" s="1"/>
  <c r="S13" i="9"/>
  <c r="AZ43" i="9"/>
  <c r="BA42" i="9"/>
  <c r="BB41" i="9"/>
  <c r="BN13" i="9"/>
  <c r="R41" i="9"/>
  <c r="BB44" i="4" l="1"/>
  <c r="BA45" i="4"/>
  <c r="AZ46" i="4"/>
  <c r="Q46" i="4"/>
  <c r="S44" i="4"/>
  <c r="AQ45" i="4"/>
  <c r="AO47" i="4"/>
  <c r="AP46" i="4"/>
  <c r="BA44" i="4"/>
  <c r="F47" i="4"/>
  <c r="G46" i="4" s="1"/>
  <c r="H45" i="4"/>
  <c r="Q45" i="7"/>
  <c r="R44" i="7"/>
  <c r="S43" i="7"/>
  <c r="AZ45" i="7"/>
  <c r="BA44" i="7"/>
  <c r="BB43" i="7"/>
  <c r="AQ44" i="7"/>
  <c r="AO46" i="7"/>
  <c r="AP45" i="7" s="1"/>
  <c r="BA43" i="7"/>
  <c r="R43" i="7"/>
  <c r="F45" i="7"/>
  <c r="G44" i="7"/>
  <c r="H43" i="7"/>
  <c r="AZ44" i="9"/>
  <c r="BB42" i="9"/>
  <c r="AF15" i="9"/>
  <c r="AD17" i="9"/>
  <c r="BM16" i="9"/>
  <c r="BN15" i="9" s="1"/>
  <c r="BO14" i="9"/>
  <c r="F17" i="9"/>
  <c r="H15" i="9"/>
  <c r="Q16" i="9"/>
  <c r="S14" i="9"/>
  <c r="AE15" i="9"/>
  <c r="AQ14" i="9"/>
  <c r="AO16" i="9"/>
  <c r="AP15" i="9" s="1"/>
  <c r="BN14" i="9"/>
  <c r="G15" i="9"/>
  <c r="F44" i="9"/>
  <c r="G43" i="9"/>
  <c r="H42" i="9"/>
  <c r="AO44" i="9"/>
  <c r="AP43" i="9" s="1"/>
  <c r="AQ42" i="9"/>
  <c r="BB14" i="9"/>
  <c r="AZ16" i="9"/>
  <c r="Q44" i="9"/>
  <c r="S42" i="9"/>
  <c r="F48" i="4" l="1"/>
  <c r="H46" i="4"/>
  <c r="S45" i="4"/>
  <c r="Q47" i="4"/>
  <c r="R46" i="4"/>
  <c r="R45" i="4"/>
  <c r="AQ46" i="4"/>
  <c r="AO48" i="4"/>
  <c r="BB45" i="4"/>
  <c r="AZ47" i="4"/>
  <c r="BA46" i="4"/>
  <c r="BB44" i="7"/>
  <c r="AZ46" i="7"/>
  <c r="BA45" i="7" s="1"/>
  <c r="Q46" i="7"/>
  <c r="S44" i="7"/>
  <c r="AO47" i="7"/>
  <c r="AQ45" i="7"/>
  <c r="F46" i="7"/>
  <c r="H44" i="7"/>
  <c r="BB15" i="9"/>
  <c r="AZ17" i="9"/>
  <c r="BA16" i="9" s="1"/>
  <c r="AF16" i="9"/>
  <c r="AD18" i="9"/>
  <c r="AE17" i="9" s="1"/>
  <c r="AZ45" i="9"/>
  <c r="BB43" i="9"/>
  <c r="AO45" i="9"/>
  <c r="AP44" i="9" s="1"/>
  <c r="AQ43" i="9"/>
  <c r="BA43" i="9"/>
  <c r="Q45" i="9"/>
  <c r="R44" i="9" s="1"/>
  <c r="S43" i="9"/>
  <c r="Q17" i="9"/>
  <c r="R16" i="9" s="1"/>
  <c r="S15" i="9"/>
  <c r="F18" i="9"/>
  <c r="G17" i="9" s="1"/>
  <c r="H16" i="9"/>
  <c r="AE16" i="9"/>
  <c r="BA15" i="9"/>
  <c r="R43" i="9"/>
  <c r="F45" i="9"/>
  <c r="H43" i="9"/>
  <c r="AQ15" i="9"/>
  <c r="AO17" i="9"/>
  <c r="AP16" i="9"/>
  <c r="R15" i="9"/>
  <c r="G16" i="9"/>
  <c r="BM17" i="9"/>
  <c r="BN16" i="9" s="1"/>
  <c r="BO15" i="9"/>
  <c r="H47" i="4" l="1"/>
  <c r="F49" i="4"/>
  <c r="G48" i="4"/>
  <c r="G47" i="4"/>
  <c r="AQ47" i="4"/>
  <c r="AO49" i="4"/>
  <c r="AP48" i="4"/>
  <c r="Q48" i="4"/>
  <c r="S46" i="4"/>
  <c r="AP47" i="4"/>
  <c r="BA47" i="4"/>
  <c r="BB46" i="4"/>
  <c r="AZ48" i="4"/>
  <c r="AQ46" i="7"/>
  <c r="AO48" i="7"/>
  <c r="H45" i="7"/>
  <c r="F47" i="7"/>
  <c r="G46" i="7"/>
  <c r="AZ47" i="7"/>
  <c r="BA46" i="7"/>
  <c r="BB45" i="7"/>
  <c r="S45" i="7"/>
  <c r="Q47" i="7"/>
  <c r="R46" i="7"/>
  <c r="G45" i="7"/>
  <c r="AP46" i="7"/>
  <c r="R45" i="7"/>
  <c r="F46" i="9"/>
  <c r="H44" i="9"/>
  <c r="Q46" i="9"/>
  <c r="R45" i="9"/>
  <c r="S44" i="9"/>
  <c r="AZ46" i="9"/>
  <c r="BB44" i="9"/>
  <c r="AQ16" i="9"/>
  <c r="AO18" i="9"/>
  <c r="AP17" i="9" s="1"/>
  <c r="F19" i="9"/>
  <c r="G18" i="9" s="1"/>
  <c r="H17" i="9"/>
  <c r="BA44" i="9"/>
  <c r="BB16" i="9"/>
  <c r="AZ18" i="9"/>
  <c r="BA17" i="9" s="1"/>
  <c r="G44" i="9"/>
  <c r="AO46" i="9"/>
  <c r="AQ44" i="9"/>
  <c r="BM18" i="9"/>
  <c r="BN17" i="9" s="1"/>
  <c r="BO16" i="9"/>
  <c r="Q18" i="9"/>
  <c r="S16" i="9"/>
  <c r="AF17" i="9"/>
  <c r="AD19" i="9"/>
  <c r="S47" i="4" l="1"/>
  <c r="R48" i="4"/>
  <c r="Q49" i="4"/>
  <c r="AQ48" i="4"/>
  <c r="AO50" i="4"/>
  <c r="F50" i="4"/>
  <c r="G49" i="4"/>
  <c r="H48" i="4"/>
  <c r="AZ49" i="4"/>
  <c r="BA48" i="4"/>
  <c r="BB47" i="4"/>
  <c r="R47" i="4"/>
  <c r="BA47" i="7"/>
  <c r="BB46" i="7"/>
  <c r="AZ48" i="7"/>
  <c r="Q48" i="7"/>
  <c r="R47" i="7"/>
  <c r="S46" i="7"/>
  <c r="AO49" i="7"/>
  <c r="AP48" i="7"/>
  <c r="AQ47" i="7"/>
  <c r="F48" i="7"/>
  <c r="G47" i="7" s="1"/>
  <c r="H46" i="7"/>
  <c r="AP47" i="7"/>
  <c r="AZ47" i="9"/>
  <c r="BB45" i="9"/>
  <c r="AD20" i="9"/>
  <c r="AE19" i="9" s="1"/>
  <c r="AF18" i="9"/>
  <c r="S17" i="9"/>
  <c r="Q19" i="9"/>
  <c r="R18" i="9" s="1"/>
  <c r="AE18" i="9"/>
  <c r="R17" i="9"/>
  <c r="BM19" i="9"/>
  <c r="BN18" i="9" s="1"/>
  <c r="BO17" i="9"/>
  <c r="BA45" i="9"/>
  <c r="AO47" i="9"/>
  <c r="AP46" i="9" s="1"/>
  <c r="AQ45" i="9"/>
  <c r="S45" i="9"/>
  <c r="Q47" i="9"/>
  <c r="R46" i="9" s="1"/>
  <c r="H45" i="9"/>
  <c r="F47" i="9"/>
  <c r="G46" i="9" s="1"/>
  <c r="AP45" i="9"/>
  <c r="BB17" i="9"/>
  <c r="BA18" i="9"/>
  <c r="AZ19" i="9"/>
  <c r="F20" i="9"/>
  <c r="G19" i="9"/>
  <c r="H18" i="9"/>
  <c r="AO19" i="9"/>
  <c r="AQ17" i="9"/>
  <c r="AP18" i="9"/>
  <c r="G45" i="9"/>
  <c r="AO51" i="4" l="1"/>
  <c r="AQ49" i="4"/>
  <c r="BA49" i="4"/>
  <c r="BB48" i="4"/>
  <c r="AZ50" i="4"/>
  <c r="H49" i="4"/>
  <c r="F51" i="4"/>
  <c r="AP49" i="4"/>
  <c r="Q50" i="4"/>
  <c r="R49" i="4"/>
  <c r="S48" i="4"/>
  <c r="AQ48" i="7"/>
  <c r="AO50" i="7"/>
  <c r="AP49" i="7" s="1"/>
  <c r="S47" i="7"/>
  <c r="Q49" i="7"/>
  <c r="R48" i="7"/>
  <c r="AZ49" i="7"/>
  <c r="BA48" i="7"/>
  <c r="BB47" i="7"/>
  <c r="H47" i="7"/>
  <c r="F49" i="7"/>
  <c r="G48" i="7"/>
  <c r="BB46" i="9"/>
  <c r="AZ48" i="9"/>
  <c r="BA47" i="9" s="1"/>
  <c r="F48" i="9"/>
  <c r="G47" i="9" s="1"/>
  <c r="H46" i="9"/>
  <c r="Q48" i="9"/>
  <c r="R47" i="9"/>
  <c r="S46" i="9"/>
  <c r="AD21" i="9"/>
  <c r="AE20" i="9" s="1"/>
  <c r="AF19" i="9"/>
  <c r="AO48" i="9"/>
  <c r="AP47" i="9" s="1"/>
  <c r="AQ46" i="9"/>
  <c r="AO20" i="9"/>
  <c r="AQ18" i="9"/>
  <c r="F21" i="9"/>
  <c r="G20" i="9" s="1"/>
  <c r="H19" i="9"/>
  <c r="AZ20" i="9"/>
  <c r="BB18" i="9"/>
  <c r="BM20" i="9"/>
  <c r="BO18" i="9"/>
  <c r="S18" i="9"/>
  <c r="Q20" i="9"/>
  <c r="BA46" i="9"/>
  <c r="AQ50" i="4" l="1"/>
  <c r="AO52" i="4"/>
  <c r="AP51" i="4" s="1"/>
  <c r="F52" i="4"/>
  <c r="H50" i="4"/>
  <c r="S49" i="4"/>
  <c r="Q51" i="4"/>
  <c r="R50" i="4"/>
  <c r="G50" i="4"/>
  <c r="BB49" i="4"/>
  <c r="AZ51" i="4"/>
  <c r="AP50" i="4"/>
  <c r="BB48" i="7"/>
  <c r="AZ50" i="7"/>
  <c r="BA49" i="7" s="1"/>
  <c r="AO51" i="7"/>
  <c r="AP50" i="7"/>
  <c r="AQ49" i="7"/>
  <c r="F50" i="7"/>
  <c r="G49" i="7"/>
  <c r="H48" i="7"/>
  <c r="Q50" i="7"/>
  <c r="R49" i="7"/>
  <c r="S48" i="7"/>
  <c r="AO49" i="9"/>
  <c r="AP48" i="9" s="1"/>
  <c r="AQ47" i="9"/>
  <c r="AZ21" i="9"/>
  <c r="BA20" i="9" s="1"/>
  <c r="BB19" i="9"/>
  <c r="Q21" i="9"/>
  <c r="S19" i="9"/>
  <c r="R20" i="9"/>
  <c r="R19" i="9"/>
  <c r="S47" i="9"/>
  <c r="Q49" i="9"/>
  <c r="R48" i="9" s="1"/>
  <c r="H47" i="9"/>
  <c r="F49" i="9"/>
  <c r="G48" i="9" s="1"/>
  <c r="AO21" i="9"/>
  <c r="AQ19" i="9"/>
  <c r="BO19" i="9"/>
  <c r="BM21" i="9"/>
  <c r="BN19" i="9"/>
  <c r="BA19" i="9"/>
  <c r="H20" i="9"/>
  <c r="F22" i="9"/>
  <c r="G21" i="9" s="1"/>
  <c r="AP19" i="9"/>
  <c r="AD22" i="9"/>
  <c r="AF20" i="9"/>
  <c r="AZ49" i="9"/>
  <c r="BA48" i="9" s="1"/>
  <c r="BB47" i="9"/>
  <c r="Q52" i="4" l="1"/>
  <c r="R51" i="4"/>
  <c r="S50" i="4"/>
  <c r="BB50" i="4"/>
  <c r="AZ52" i="4"/>
  <c r="H51" i="4"/>
  <c r="F53" i="4"/>
  <c r="AQ51" i="4"/>
  <c r="AO53" i="4"/>
  <c r="BA50" i="4"/>
  <c r="G51" i="4"/>
  <c r="S49" i="7"/>
  <c r="Q51" i="7"/>
  <c r="R50" i="7"/>
  <c r="H49" i="7"/>
  <c r="F51" i="7"/>
  <c r="G50" i="7"/>
  <c r="AQ50" i="7"/>
  <c r="AO52" i="7"/>
  <c r="AZ51" i="7"/>
  <c r="BA50" i="7"/>
  <c r="BB49" i="7"/>
  <c r="BB48" i="9"/>
  <c r="AZ50" i="9"/>
  <c r="BO20" i="9"/>
  <c r="BM22" i="9"/>
  <c r="BN21" i="9" s="1"/>
  <c r="AO22" i="9"/>
  <c r="AQ20" i="9"/>
  <c r="AD23" i="9"/>
  <c r="AF21" i="9"/>
  <c r="AP20" i="9"/>
  <c r="S20" i="9"/>
  <c r="Q22" i="9"/>
  <c r="AE21" i="9"/>
  <c r="H21" i="9"/>
  <c r="F23" i="9"/>
  <c r="G22" i="9" s="1"/>
  <c r="BN20" i="9"/>
  <c r="F50" i="9"/>
  <c r="G49" i="9" s="1"/>
  <c r="H48" i="9"/>
  <c r="Q50" i="9"/>
  <c r="R49" i="9"/>
  <c r="S48" i="9"/>
  <c r="AQ48" i="9"/>
  <c r="AO50" i="9"/>
  <c r="AP49" i="9" s="1"/>
  <c r="AZ22" i="9"/>
  <c r="BB20" i="9"/>
  <c r="F54" i="4" l="1"/>
  <c r="G53" i="4"/>
  <c r="H52" i="4"/>
  <c r="AZ53" i="4"/>
  <c r="BA52" i="4"/>
  <c r="BB51" i="4"/>
  <c r="BA51" i="4"/>
  <c r="S51" i="4"/>
  <c r="Q53" i="4"/>
  <c r="AP53" i="4"/>
  <c r="AQ52" i="4"/>
  <c r="AO54" i="4"/>
  <c r="AP52" i="4"/>
  <c r="G52" i="4"/>
  <c r="F52" i="7"/>
  <c r="G51" i="7"/>
  <c r="H50" i="7"/>
  <c r="Q52" i="7"/>
  <c r="R51" i="7"/>
  <c r="S50" i="7"/>
  <c r="AO53" i="7"/>
  <c r="AP52" i="7"/>
  <c r="AQ51" i="7"/>
  <c r="BB50" i="7"/>
  <c r="AZ52" i="7"/>
  <c r="AP51" i="7"/>
  <c r="AZ23" i="9"/>
  <c r="BA22" i="9" s="1"/>
  <c r="BB21" i="9"/>
  <c r="S49" i="9"/>
  <c r="Q51" i="9"/>
  <c r="R50" i="9" s="1"/>
  <c r="H49" i="9"/>
  <c r="F51" i="9"/>
  <c r="G50" i="9"/>
  <c r="AD24" i="9"/>
  <c r="AE23" i="9" s="1"/>
  <c r="AF22" i="9"/>
  <c r="AZ51" i="9"/>
  <c r="BA50" i="9" s="1"/>
  <c r="BB49" i="9"/>
  <c r="BA21" i="9"/>
  <c r="AO51" i="9"/>
  <c r="AP50" i="9"/>
  <c r="AQ49" i="9"/>
  <c r="AE22" i="9"/>
  <c r="H22" i="9"/>
  <c r="F24" i="9"/>
  <c r="F25" i="9" s="1"/>
  <c r="G23" i="9"/>
  <c r="S21" i="9"/>
  <c r="Q23" i="9"/>
  <c r="R22" i="9"/>
  <c r="AO23" i="9"/>
  <c r="AP22" i="9" s="1"/>
  <c r="AQ21" i="9"/>
  <c r="BO21" i="9"/>
  <c r="BM23" i="9"/>
  <c r="R21" i="9"/>
  <c r="AP21" i="9"/>
  <c r="BA49" i="9"/>
  <c r="Q54" i="4" l="1"/>
  <c r="R53" i="4"/>
  <c r="S52" i="4"/>
  <c r="AO55" i="4"/>
  <c r="AP54" i="4"/>
  <c r="AQ53" i="4"/>
  <c r="R52" i="4"/>
  <c r="BB52" i="4"/>
  <c r="AZ54" i="4"/>
  <c r="H53" i="4"/>
  <c r="F55" i="4"/>
  <c r="AZ53" i="7"/>
  <c r="BB51" i="7"/>
  <c r="BA51" i="7"/>
  <c r="AP53" i="7"/>
  <c r="AQ52" i="7"/>
  <c r="AO54" i="7"/>
  <c r="S51" i="7"/>
  <c r="Q53" i="7"/>
  <c r="R52" i="7"/>
  <c r="H51" i="7"/>
  <c r="F53" i="7"/>
  <c r="G52" i="7"/>
  <c r="G25" i="9"/>
  <c r="H25" i="9"/>
  <c r="I25" i="9" s="1"/>
  <c r="J25" i="9" s="1"/>
  <c r="S22" i="9"/>
  <c r="Q24" i="9"/>
  <c r="Q25" i="9" s="1"/>
  <c r="BO22" i="9"/>
  <c r="BM24" i="9"/>
  <c r="BN22" i="9"/>
  <c r="H23" i="9"/>
  <c r="BB50" i="9"/>
  <c r="AZ52" i="9"/>
  <c r="BA51" i="9" s="1"/>
  <c r="AO24" i="9"/>
  <c r="AQ22" i="9"/>
  <c r="AQ50" i="9"/>
  <c r="AO52" i="9"/>
  <c r="AF23" i="9"/>
  <c r="F52" i="9"/>
  <c r="G51" i="9"/>
  <c r="H50" i="9"/>
  <c r="Q52" i="9"/>
  <c r="R51" i="9" s="1"/>
  <c r="S50" i="9"/>
  <c r="AZ24" i="9"/>
  <c r="BB22" i="9"/>
  <c r="H54" i="4" l="1"/>
  <c r="G55" i="4"/>
  <c r="H55" i="4"/>
  <c r="BB53" i="4"/>
  <c r="AZ55" i="4"/>
  <c r="BA54" i="4"/>
  <c r="AR53" i="4"/>
  <c r="AS53" i="4" s="1"/>
  <c r="AR47" i="4"/>
  <c r="AS47" i="4" s="1"/>
  <c r="S53" i="4"/>
  <c r="Q55" i="4"/>
  <c r="R54" i="4"/>
  <c r="G54" i="4"/>
  <c r="AR49" i="4"/>
  <c r="AS49" i="4" s="1"/>
  <c r="BA53" i="4"/>
  <c r="AP55" i="4"/>
  <c r="AQ54" i="4"/>
  <c r="AQ55" i="4"/>
  <c r="BB52" i="7"/>
  <c r="AZ54" i="7"/>
  <c r="AO55" i="7"/>
  <c r="AP54" i="7"/>
  <c r="AQ53" i="7"/>
  <c r="F54" i="7"/>
  <c r="G53" i="7"/>
  <c r="H52" i="7"/>
  <c r="Q54" i="7"/>
  <c r="R53" i="7"/>
  <c r="S52" i="7"/>
  <c r="BA52" i="7"/>
  <c r="R25" i="9"/>
  <c r="S25" i="9"/>
  <c r="AP52" i="9"/>
  <c r="AQ51" i="9"/>
  <c r="H24" i="9"/>
  <c r="BO23" i="9"/>
  <c r="S23" i="9"/>
  <c r="R24" i="9"/>
  <c r="BA24" i="9"/>
  <c r="BB23" i="9"/>
  <c r="BA23" i="9"/>
  <c r="S51" i="9"/>
  <c r="R52" i="9"/>
  <c r="H51" i="9"/>
  <c r="F53" i="9"/>
  <c r="G52" i="9"/>
  <c r="AF24" i="9"/>
  <c r="AE24" i="9"/>
  <c r="AQ23" i="9"/>
  <c r="BA52" i="9"/>
  <c r="BB51" i="9"/>
  <c r="BN23" i="9"/>
  <c r="R23" i="9"/>
  <c r="AP51" i="9"/>
  <c r="AP23" i="9"/>
  <c r="G24" i="9"/>
  <c r="U55" i="4" l="1"/>
  <c r="S55" i="4"/>
  <c r="S54" i="4"/>
  <c r="R55" i="4"/>
  <c r="I54" i="4"/>
  <c r="J54" i="4" s="1"/>
  <c r="I50" i="4"/>
  <c r="J50" i="4" s="1"/>
  <c r="I52" i="4"/>
  <c r="J52" i="4" s="1"/>
  <c r="I48" i="4"/>
  <c r="J48" i="4" s="1"/>
  <c r="I51" i="4"/>
  <c r="J51" i="4" s="1"/>
  <c r="I49" i="4"/>
  <c r="J49" i="4" s="1"/>
  <c r="AR55" i="4"/>
  <c r="AS55" i="4" s="1"/>
  <c r="AR35" i="4"/>
  <c r="AS35" i="4" s="1"/>
  <c r="AR34" i="4"/>
  <c r="AS34" i="4" s="1"/>
  <c r="AR36" i="4"/>
  <c r="AS36" i="4" s="1"/>
  <c r="AR38" i="4"/>
  <c r="AS38" i="4" s="1"/>
  <c r="AR37" i="4"/>
  <c r="AS37" i="4" s="1"/>
  <c r="AR41" i="4"/>
  <c r="AS41" i="4" s="1"/>
  <c r="AR39" i="4"/>
  <c r="AS39" i="4" s="1"/>
  <c r="AR40" i="4"/>
  <c r="AS40" i="4" s="1"/>
  <c r="AR42" i="4"/>
  <c r="AS42" i="4" s="1"/>
  <c r="AR43" i="4"/>
  <c r="AS43" i="4" s="1"/>
  <c r="AR44" i="4"/>
  <c r="AS44" i="4" s="1"/>
  <c r="AR45" i="4"/>
  <c r="AS45" i="4" s="1"/>
  <c r="AR46" i="4"/>
  <c r="AS46" i="4" s="1"/>
  <c r="BC50" i="4"/>
  <c r="BD50" i="4" s="1"/>
  <c r="AR54" i="4"/>
  <c r="AS54" i="4" s="1"/>
  <c r="AR50" i="4"/>
  <c r="AS50" i="4" s="1"/>
  <c r="AR48" i="4"/>
  <c r="AS48" i="4" s="1"/>
  <c r="AR52" i="4"/>
  <c r="AS52" i="4" s="1"/>
  <c r="I53" i="4"/>
  <c r="J53" i="4" s="1"/>
  <c r="T53" i="4"/>
  <c r="U53" i="4" s="1"/>
  <c r="AR51" i="4"/>
  <c r="AS51" i="4" s="1"/>
  <c r="BA55" i="4"/>
  <c r="BB54" i="4"/>
  <c r="BC48" i="4" s="1"/>
  <c r="BD48" i="4" s="1"/>
  <c r="BB55" i="4"/>
  <c r="I55" i="4"/>
  <c r="J55" i="4" s="1"/>
  <c r="I34" i="4"/>
  <c r="J34" i="4" s="1"/>
  <c r="I35" i="4"/>
  <c r="J35" i="4" s="1"/>
  <c r="I38" i="4"/>
  <c r="J38" i="4" s="1"/>
  <c r="I37" i="4"/>
  <c r="J37" i="4" s="1"/>
  <c r="I36" i="4"/>
  <c r="J36" i="4" s="1"/>
  <c r="I40" i="4"/>
  <c r="J40" i="4" s="1"/>
  <c r="I39" i="4"/>
  <c r="J39" i="4" s="1"/>
  <c r="I41" i="4"/>
  <c r="J41" i="4" s="1"/>
  <c r="I45" i="4"/>
  <c r="J45" i="4" s="1"/>
  <c r="I43" i="4"/>
  <c r="J43" i="4" s="1"/>
  <c r="I42" i="4"/>
  <c r="J42" i="4" s="1"/>
  <c r="I44" i="4"/>
  <c r="J44" i="4" s="1"/>
  <c r="I46" i="4"/>
  <c r="J46" i="4" s="1"/>
  <c r="I47" i="4"/>
  <c r="J47" i="4" s="1"/>
  <c r="BC51" i="4"/>
  <c r="BD51" i="4" s="1"/>
  <c r="AZ55" i="7"/>
  <c r="BA54" i="7"/>
  <c r="BB53" i="7"/>
  <c r="Q55" i="7"/>
  <c r="S53" i="7"/>
  <c r="H53" i="7"/>
  <c r="F55" i="7"/>
  <c r="AQ54" i="7"/>
  <c r="AR50" i="7" s="1"/>
  <c r="AS50" i="7" s="1"/>
  <c r="AQ55" i="7"/>
  <c r="AP55" i="7"/>
  <c r="BA53" i="7"/>
  <c r="G53" i="9"/>
  <c r="H52" i="9"/>
  <c r="S52" i="9"/>
  <c r="BO24" i="9"/>
  <c r="AQ24" i="9"/>
  <c r="BB52" i="9"/>
  <c r="AP24" i="9"/>
  <c r="BB24" i="9"/>
  <c r="S24" i="9"/>
  <c r="BN24" i="9"/>
  <c r="AQ52" i="9"/>
  <c r="BC55" i="4" l="1"/>
  <c r="BD55" i="4" s="1"/>
  <c r="BC34" i="4"/>
  <c r="BD34" i="4" s="1"/>
  <c r="BC35" i="4"/>
  <c r="BD35" i="4" s="1"/>
  <c r="BC37" i="4"/>
  <c r="BD37" i="4" s="1"/>
  <c r="BC36" i="4"/>
  <c r="BD36" i="4" s="1"/>
  <c r="BC38" i="4"/>
  <c r="BD38" i="4" s="1"/>
  <c r="BC39" i="4"/>
  <c r="BD39" i="4" s="1"/>
  <c r="BC41" i="4"/>
  <c r="BD41" i="4" s="1"/>
  <c r="BC40" i="4"/>
  <c r="BD40" i="4" s="1"/>
  <c r="BC43" i="4"/>
  <c r="BD43" i="4" s="1"/>
  <c r="BC42" i="4"/>
  <c r="BD42" i="4" s="1"/>
  <c r="BC44" i="4"/>
  <c r="BD44" i="4" s="1"/>
  <c r="BC45" i="4"/>
  <c r="BD45" i="4" s="1"/>
  <c r="BC46" i="4"/>
  <c r="BD46" i="4" s="1"/>
  <c r="BC47" i="4"/>
  <c r="BD47" i="4" s="1"/>
  <c r="T54" i="4"/>
  <c r="U54" i="4" s="1"/>
  <c r="T48" i="4"/>
  <c r="U48" i="4" s="1"/>
  <c r="T49" i="4"/>
  <c r="U49" i="4" s="1"/>
  <c r="T52" i="4"/>
  <c r="U52" i="4" s="1"/>
  <c r="T51" i="4"/>
  <c r="U51" i="4" s="1"/>
  <c r="T50" i="4"/>
  <c r="U50" i="4" s="1"/>
  <c r="T55" i="4"/>
  <c r="T34" i="4"/>
  <c r="U34" i="4" s="1"/>
  <c r="U31" i="4" s="1"/>
  <c r="T35" i="4"/>
  <c r="U35" i="4" s="1"/>
  <c r="T38" i="4"/>
  <c r="U38" i="4" s="1"/>
  <c r="T36" i="4"/>
  <c r="U36" i="4" s="1"/>
  <c r="T37" i="4"/>
  <c r="U37" i="4" s="1"/>
  <c r="T43" i="4"/>
  <c r="U43" i="4" s="1"/>
  <c r="T39" i="4"/>
  <c r="U39" i="4" s="1"/>
  <c r="T41" i="4"/>
  <c r="U41" i="4" s="1"/>
  <c r="T40" i="4"/>
  <c r="U40" i="4" s="1"/>
  <c r="T45" i="4"/>
  <c r="U45" i="4" s="1"/>
  <c r="T42" i="4"/>
  <c r="U42" i="4" s="1"/>
  <c r="T44" i="4"/>
  <c r="U44" i="4" s="1"/>
  <c r="T46" i="4"/>
  <c r="U46" i="4" s="1"/>
  <c r="T47" i="4"/>
  <c r="U47" i="4" s="1"/>
  <c r="BC54" i="4"/>
  <c r="BD54" i="4" s="1"/>
  <c r="BC52" i="4"/>
  <c r="BD52" i="4" s="1"/>
  <c r="BC49" i="4"/>
  <c r="BD49" i="4" s="1"/>
  <c r="BC53" i="4"/>
  <c r="BD53" i="4" s="1"/>
  <c r="BD31" i="4"/>
  <c r="H55" i="7"/>
  <c r="G55" i="7"/>
  <c r="H54" i="7"/>
  <c r="AR51" i="7"/>
  <c r="AS51" i="7" s="1"/>
  <c r="AR53" i="7"/>
  <c r="AS53" i="7" s="1"/>
  <c r="BA55" i="7"/>
  <c r="BB54" i="7"/>
  <c r="BB55" i="7"/>
  <c r="BC53" i="7" s="1"/>
  <c r="BD53" i="7" s="1"/>
  <c r="AR49" i="7"/>
  <c r="AS49" i="7" s="1"/>
  <c r="AR55" i="7"/>
  <c r="AS55" i="7" s="1"/>
  <c r="AR37" i="7"/>
  <c r="AS37" i="7" s="1"/>
  <c r="AR34" i="7"/>
  <c r="AS34" i="7" s="1"/>
  <c r="AR36" i="7"/>
  <c r="AS36" i="7" s="1"/>
  <c r="AR35" i="7"/>
  <c r="AS35" i="7" s="1"/>
  <c r="AR39" i="7"/>
  <c r="AS39" i="7" s="1"/>
  <c r="AR38" i="7"/>
  <c r="AS38" i="7" s="1"/>
  <c r="AR42" i="7"/>
  <c r="AS42" i="7" s="1"/>
  <c r="AR40" i="7"/>
  <c r="AS40" i="7" s="1"/>
  <c r="AR41" i="7"/>
  <c r="AS41" i="7" s="1"/>
  <c r="AR43" i="7"/>
  <c r="AS43" i="7" s="1"/>
  <c r="AR44" i="7"/>
  <c r="AS44" i="7" s="1"/>
  <c r="AR45" i="7"/>
  <c r="AS45" i="7" s="1"/>
  <c r="AR46" i="7"/>
  <c r="AS46" i="7" s="1"/>
  <c r="AR54" i="7"/>
  <c r="AS54" i="7" s="1"/>
  <c r="AR48" i="7"/>
  <c r="AS48" i="7" s="1"/>
  <c r="S55" i="7"/>
  <c r="S54" i="7"/>
  <c r="T54" i="7" s="1"/>
  <c r="U54" i="7" s="1"/>
  <c r="R55" i="7"/>
  <c r="T51" i="7"/>
  <c r="U51" i="7" s="1"/>
  <c r="G54" i="7"/>
  <c r="R54" i="7"/>
  <c r="AR52" i="7"/>
  <c r="AS52" i="7" s="1"/>
  <c r="I50" i="7"/>
  <c r="J50" i="7" s="1"/>
  <c r="AR47" i="7"/>
  <c r="AS47" i="7" s="1"/>
  <c r="I51" i="7"/>
  <c r="J51" i="7" s="1"/>
  <c r="I24" i="9"/>
  <c r="J24" i="9" s="1"/>
  <c r="AG19" i="9"/>
  <c r="AH19" i="9" s="1"/>
  <c r="AG24" i="9"/>
  <c r="AH24" i="9" s="1"/>
  <c r="I21" i="9"/>
  <c r="J21" i="9" s="1"/>
  <c r="I20" i="9"/>
  <c r="J20" i="9" s="1"/>
  <c r="I23" i="9"/>
  <c r="J23" i="9" s="1"/>
  <c r="T49" i="7" l="1"/>
  <c r="U49" i="7" s="1"/>
  <c r="BC54" i="7"/>
  <c r="BD54" i="7" s="1"/>
  <c r="BC51" i="7"/>
  <c r="BD51" i="7" s="1"/>
  <c r="BC50" i="7"/>
  <c r="BD50" i="7" s="1"/>
  <c r="BC52" i="7"/>
  <c r="BD52" i="7" s="1"/>
  <c r="I54" i="7"/>
  <c r="J54" i="7" s="1"/>
  <c r="I52" i="7"/>
  <c r="J52" i="7" s="1"/>
  <c r="T52" i="7"/>
  <c r="U52" i="7" s="1"/>
  <c r="I49" i="7"/>
  <c r="J49" i="7" s="1"/>
  <c r="BC55" i="7"/>
  <c r="BD55" i="7" s="1"/>
  <c r="BC34" i="7"/>
  <c r="BD34" i="7" s="1"/>
  <c r="BC35" i="7"/>
  <c r="BD35" i="7" s="1"/>
  <c r="BC37" i="7"/>
  <c r="BD37" i="7" s="1"/>
  <c r="BC38" i="7"/>
  <c r="BD38" i="7" s="1"/>
  <c r="BC36" i="7"/>
  <c r="BD36" i="7" s="1"/>
  <c r="BC39" i="7"/>
  <c r="BD39" i="7" s="1"/>
  <c r="BC40" i="7"/>
  <c r="BD40" i="7" s="1"/>
  <c r="BC41" i="7"/>
  <c r="BD41" i="7" s="1"/>
  <c r="BC47" i="7"/>
  <c r="BD47" i="7" s="1"/>
  <c r="BC42" i="7"/>
  <c r="BD42" i="7" s="1"/>
  <c r="BC43" i="7"/>
  <c r="BD43" i="7" s="1"/>
  <c r="BC45" i="7"/>
  <c r="BD45" i="7" s="1"/>
  <c r="BC46" i="7"/>
  <c r="BD46" i="7" s="1"/>
  <c r="BC44" i="7"/>
  <c r="BD44" i="7" s="1"/>
  <c r="BC49" i="7"/>
  <c r="BD49" i="7" s="1"/>
  <c r="T55" i="7"/>
  <c r="U55" i="7" s="1"/>
  <c r="T34" i="7"/>
  <c r="U34" i="7" s="1"/>
  <c r="T35" i="7"/>
  <c r="U35" i="7" s="1"/>
  <c r="T37" i="7"/>
  <c r="U37" i="7" s="1"/>
  <c r="T36" i="7"/>
  <c r="U36" i="7" s="1"/>
  <c r="T38" i="7"/>
  <c r="U38" i="7" s="1"/>
  <c r="T39" i="7"/>
  <c r="U39" i="7" s="1"/>
  <c r="T42" i="7"/>
  <c r="U42" i="7" s="1"/>
  <c r="T40" i="7"/>
  <c r="U40" i="7" s="1"/>
  <c r="T44" i="7"/>
  <c r="U44" i="7" s="1"/>
  <c r="T43" i="7"/>
  <c r="U43" i="7" s="1"/>
  <c r="T41" i="7"/>
  <c r="U41" i="7" s="1"/>
  <c r="T47" i="7"/>
  <c r="U47" i="7" s="1"/>
  <c r="T46" i="7"/>
  <c r="U46" i="7" s="1"/>
  <c r="T45" i="7"/>
  <c r="U45" i="7" s="1"/>
  <c r="T48" i="7"/>
  <c r="U48" i="7" s="1"/>
  <c r="T50" i="7"/>
  <c r="U50" i="7" s="1"/>
  <c r="BD31" i="7"/>
  <c r="BC48" i="7"/>
  <c r="BD48" i="7" s="1"/>
  <c r="T53" i="7"/>
  <c r="U53" i="7" s="1"/>
  <c r="I53" i="7"/>
  <c r="J53" i="7" s="1"/>
  <c r="I55" i="7"/>
  <c r="J55" i="7" s="1"/>
  <c r="I34" i="7"/>
  <c r="J34" i="7" s="1"/>
  <c r="U31" i="7" s="1"/>
  <c r="I35" i="7"/>
  <c r="J35" i="7" s="1"/>
  <c r="I36" i="7"/>
  <c r="J36" i="7" s="1"/>
  <c r="I37" i="7"/>
  <c r="J37" i="7" s="1"/>
  <c r="I38" i="7"/>
  <c r="J38" i="7" s="1"/>
  <c r="I40" i="7"/>
  <c r="J40" i="7" s="1"/>
  <c r="I39" i="7"/>
  <c r="J39" i="7" s="1"/>
  <c r="I41" i="7"/>
  <c r="J41" i="7" s="1"/>
  <c r="I42" i="7"/>
  <c r="J42" i="7" s="1"/>
  <c r="I43" i="7"/>
  <c r="J43" i="7" s="1"/>
  <c r="I45" i="7"/>
  <c r="J45" i="7" s="1"/>
  <c r="I44" i="7"/>
  <c r="J44" i="7" s="1"/>
  <c r="I46" i="7"/>
  <c r="J46" i="7" s="1"/>
  <c r="I47" i="7"/>
  <c r="J47" i="7" s="1"/>
  <c r="I48" i="7"/>
  <c r="J48" i="7" s="1"/>
  <c r="I6" i="9"/>
  <c r="J6" i="9" s="1"/>
  <c r="I7" i="9"/>
  <c r="J7" i="9" s="1"/>
  <c r="I8" i="9"/>
  <c r="J8" i="9" s="1"/>
  <c r="I11" i="9"/>
  <c r="J11" i="9" s="1"/>
  <c r="I10" i="9"/>
  <c r="J10" i="9" s="1"/>
  <c r="I13" i="9"/>
  <c r="J13" i="9" s="1"/>
  <c r="I9" i="9"/>
  <c r="J9" i="9" s="1"/>
  <c r="I15" i="9"/>
  <c r="J15" i="9" s="1"/>
  <c r="I12" i="9"/>
  <c r="J12" i="9" s="1"/>
  <c r="I14" i="9"/>
  <c r="J14" i="9" s="1"/>
  <c r="I16" i="9"/>
  <c r="J16" i="9" s="1"/>
  <c r="I18" i="9"/>
  <c r="J18" i="9" s="1"/>
  <c r="I17" i="9"/>
  <c r="J17" i="9" s="1"/>
  <c r="I19" i="9"/>
  <c r="J19" i="9" s="1"/>
  <c r="AG22" i="9"/>
  <c r="AH22" i="9" s="1"/>
  <c r="AG25" i="9"/>
  <c r="AH25" i="9" s="1"/>
  <c r="I53" i="9"/>
  <c r="J53" i="9" s="1"/>
  <c r="I51" i="9"/>
  <c r="J51" i="9" s="1"/>
  <c r="AR25" i="9"/>
  <c r="AS25" i="9" s="1"/>
  <c r="BC53" i="9"/>
  <c r="BD53" i="9" s="1"/>
  <c r="BC25" i="9"/>
  <c r="BD25" i="9" s="1"/>
  <c r="AG9" i="9"/>
  <c r="AH9" i="9" s="1"/>
  <c r="AG8" i="9"/>
  <c r="AH8" i="9" s="1"/>
  <c r="AG6" i="9"/>
  <c r="AH6" i="9" s="1"/>
  <c r="AG7" i="9"/>
  <c r="AH7" i="9" s="1"/>
  <c r="AG10" i="9"/>
  <c r="AH10" i="9" s="1"/>
  <c r="AG12" i="9"/>
  <c r="AH12" i="9" s="1"/>
  <c r="AG11" i="9"/>
  <c r="AH11" i="9" s="1"/>
  <c r="AG14" i="9"/>
  <c r="AH14" i="9" s="1"/>
  <c r="AG15" i="9"/>
  <c r="AH15" i="9" s="1"/>
  <c r="AG13" i="9"/>
  <c r="AH13" i="9" s="1"/>
  <c r="AG18" i="9"/>
  <c r="AH18" i="9" s="1"/>
  <c r="AG16" i="9"/>
  <c r="AH16" i="9" s="1"/>
  <c r="AG17" i="9"/>
  <c r="AH17" i="9" s="1"/>
  <c r="I22" i="9"/>
  <c r="J22" i="9" s="1"/>
  <c r="AG20" i="9"/>
  <c r="AH20" i="9" s="1"/>
  <c r="I52" i="9"/>
  <c r="J52" i="9" s="1"/>
  <c r="T52" i="9"/>
  <c r="U52" i="9" s="1"/>
  <c r="AR53" i="9"/>
  <c r="AS53" i="9" s="1"/>
  <c r="AG21" i="9"/>
  <c r="AH21" i="9" s="1"/>
  <c r="T21" i="9"/>
  <c r="U21" i="9" s="1"/>
  <c r="BP25" i="9"/>
  <c r="BQ25" i="9" s="1"/>
  <c r="BP20" i="9"/>
  <c r="BQ20" i="9" s="1"/>
  <c r="T22" i="9"/>
  <c r="U22" i="9" s="1"/>
  <c r="AG23" i="9"/>
  <c r="AH23" i="9" s="1"/>
  <c r="AR52" i="9"/>
  <c r="AS52" i="9" s="1"/>
  <c r="T34" i="9" l="1"/>
  <c r="U34" i="9" s="1"/>
  <c r="T35" i="9"/>
  <c r="U35" i="9" s="1"/>
  <c r="T36" i="9"/>
  <c r="U36" i="9" s="1"/>
  <c r="T38" i="9"/>
  <c r="U38" i="9" s="1"/>
  <c r="T39" i="9"/>
  <c r="U39" i="9" s="1"/>
  <c r="T37" i="9"/>
  <c r="U37" i="9" s="1"/>
  <c r="T40" i="9"/>
  <c r="U40" i="9" s="1"/>
  <c r="T42" i="9"/>
  <c r="U42" i="9" s="1"/>
  <c r="T43" i="9"/>
  <c r="U43" i="9" s="1"/>
  <c r="T41" i="9"/>
  <c r="U41" i="9" s="1"/>
  <c r="T45" i="9"/>
  <c r="U45" i="9" s="1"/>
  <c r="T44" i="9"/>
  <c r="U44" i="9" s="1"/>
  <c r="T46" i="9"/>
  <c r="U46" i="9" s="1"/>
  <c r="T47" i="9"/>
  <c r="U47" i="9" s="1"/>
  <c r="BC7" i="9"/>
  <c r="BD7" i="9" s="1"/>
  <c r="BC6" i="9"/>
  <c r="BD6" i="9" s="1"/>
  <c r="BC8" i="9"/>
  <c r="BD8" i="9" s="1"/>
  <c r="BC11" i="9"/>
  <c r="BD11" i="9" s="1"/>
  <c r="BC9" i="9"/>
  <c r="BD9" i="9" s="1"/>
  <c r="BC10" i="9"/>
  <c r="BD10" i="9" s="1"/>
  <c r="BC12" i="9"/>
  <c r="BD12" i="9" s="1"/>
  <c r="BC13" i="9"/>
  <c r="BD13" i="9" s="1"/>
  <c r="BC16" i="9"/>
  <c r="BD16" i="9" s="1"/>
  <c r="BC14" i="9"/>
  <c r="BD14" i="9" s="1"/>
  <c r="BC18" i="9"/>
  <c r="BD18" i="9" s="1"/>
  <c r="BC17" i="9"/>
  <c r="BD17" i="9" s="1"/>
  <c r="BC15" i="9"/>
  <c r="BD15" i="9" s="1"/>
  <c r="BC21" i="9"/>
  <c r="BD21" i="9" s="1"/>
  <c r="T50" i="9"/>
  <c r="U50" i="9" s="1"/>
  <c r="I50" i="9"/>
  <c r="J50" i="9" s="1"/>
  <c r="I49" i="9"/>
  <c r="J49" i="9" s="1"/>
  <c r="AR34" i="9"/>
  <c r="AS34" i="9" s="1"/>
  <c r="AR36" i="9"/>
  <c r="AS36" i="9" s="1"/>
  <c r="AR35" i="9"/>
  <c r="AS35" i="9" s="1"/>
  <c r="AR38" i="9"/>
  <c r="AS38" i="9" s="1"/>
  <c r="AR37" i="9"/>
  <c r="AS37" i="9" s="1"/>
  <c r="AR41" i="9"/>
  <c r="AS41" i="9" s="1"/>
  <c r="AR40" i="9"/>
  <c r="AS40" i="9" s="1"/>
  <c r="AR39" i="9"/>
  <c r="AS39" i="9" s="1"/>
  <c r="AR42" i="9"/>
  <c r="AS42" i="9" s="1"/>
  <c r="AR43" i="9"/>
  <c r="AS43" i="9" s="1"/>
  <c r="AR46" i="9"/>
  <c r="AS46" i="9" s="1"/>
  <c r="AR45" i="9"/>
  <c r="AS45" i="9" s="1"/>
  <c r="AR44" i="9"/>
  <c r="AS44" i="9" s="1"/>
  <c r="AR47" i="9"/>
  <c r="AS47" i="9" s="1"/>
  <c r="T23" i="9"/>
  <c r="U23" i="9" s="1"/>
  <c r="T20" i="9"/>
  <c r="U20" i="9" s="1"/>
  <c r="T24" i="9"/>
  <c r="U24" i="9" s="1"/>
  <c r="AR6" i="9"/>
  <c r="AS6" i="9" s="1"/>
  <c r="AR7" i="9"/>
  <c r="AS7" i="9" s="1"/>
  <c r="AR9" i="9"/>
  <c r="AS9" i="9" s="1"/>
  <c r="AR8" i="9"/>
  <c r="AS8" i="9" s="1"/>
  <c r="AR10" i="9"/>
  <c r="AS10" i="9" s="1"/>
  <c r="AR13" i="9"/>
  <c r="AS13" i="9" s="1"/>
  <c r="AR12" i="9"/>
  <c r="AS12" i="9" s="1"/>
  <c r="AR11" i="9"/>
  <c r="AS11" i="9" s="1"/>
  <c r="AR14" i="9"/>
  <c r="AS14" i="9" s="1"/>
  <c r="AR16" i="9"/>
  <c r="AS16" i="9" s="1"/>
  <c r="AR15" i="9"/>
  <c r="AS15" i="9" s="1"/>
  <c r="AR18" i="9"/>
  <c r="AS18" i="9" s="1"/>
  <c r="AR17" i="9"/>
  <c r="AS17" i="9" s="1"/>
  <c r="AR21" i="9"/>
  <c r="AS21" i="9" s="1"/>
  <c r="AR19" i="9"/>
  <c r="AS19" i="9" s="1"/>
  <c r="AR20" i="9"/>
  <c r="AS20" i="9" s="1"/>
  <c r="AH3" i="9"/>
  <c r="BP21" i="9"/>
  <c r="BQ21" i="9" s="1"/>
  <c r="BP22" i="9"/>
  <c r="BQ22" i="9" s="1"/>
  <c r="BP23" i="9"/>
  <c r="BQ23" i="9" s="1"/>
  <c r="BP24" i="9"/>
  <c r="BQ24" i="9" s="1"/>
  <c r="T51" i="9"/>
  <c r="U51" i="9" s="1"/>
  <c r="AR48" i="9"/>
  <c r="AS48" i="9" s="1"/>
  <c r="AR51" i="9"/>
  <c r="AS51" i="9" s="1"/>
  <c r="AR50" i="9"/>
  <c r="AS50" i="9" s="1"/>
  <c r="BC34" i="9"/>
  <c r="BD34" i="9" s="1"/>
  <c r="BC35" i="9"/>
  <c r="BD35" i="9" s="1"/>
  <c r="BC36" i="9"/>
  <c r="BD36" i="9" s="1"/>
  <c r="BC38" i="9"/>
  <c r="BD38" i="9" s="1"/>
  <c r="BC37" i="9"/>
  <c r="BD37" i="9" s="1"/>
  <c r="BC41" i="9"/>
  <c r="BD41" i="9" s="1"/>
  <c r="BC39" i="9"/>
  <c r="BD39" i="9" s="1"/>
  <c r="BC42" i="9"/>
  <c r="BD42" i="9" s="1"/>
  <c r="BC40" i="9"/>
  <c r="BD40" i="9" s="1"/>
  <c r="BC44" i="9"/>
  <c r="BD44" i="9" s="1"/>
  <c r="BC43" i="9"/>
  <c r="BD43" i="9" s="1"/>
  <c r="BC48" i="9"/>
  <c r="BD48" i="9" s="1"/>
  <c r="BC46" i="9"/>
  <c r="BD46" i="9" s="1"/>
  <c r="BC47" i="9"/>
  <c r="BD47" i="9" s="1"/>
  <c r="BC45" i="9"/>
  <c r="BD45" i="9" s="1"/>
  <c r="AR22" i="9"/>
  <c r="AS22" i="9" s="1"/>
  <c r="AR24" i="9"/>
  <c r="AS24" i="9" s="1"/>
  <c r="AR23" i="9"/>
  <c r="AS23" i="9" s="1"/>
  <c r="I35" i="9"/>
  <c r="J35" i="9" s="1"/>
  <c r="I34" i="9"/>
  <c r="J34" i="9" s="1"/>
  <c r="U31" i="9" s="1"/>
  <c r="I37" i="9"/>
  <c r="J37" i="9" s="1"/>
  <c r="I38" i="9"/>
  <c r="J38" i="9" s="1"/>
  <c r="I36" i="9"/>
  <c r="J36" i="9" s="1"/>
  <c r="I39" i="9"/>
  <c r="J39" i="9" s="1"/>
  <c r="I40" i="9"/>
  <c r="J40" i="9" s="1"/>
  <c r="I41" i="9"/>
  <c r="J41" i="9" s="1"/>
  <c r="I44" i="9"/>
  <c r="J44" i="9" s="1"/>
  <c r="I43" i="9"/>
  <c r="J43" i="9" s="1"/>
  <c r="I46" i="9"/>
  <c r="J46" i="9" s="1"/>
  <c r="I42" i="9"/>
  <c r="J42" i="9" s="1"/>
  <c r="I45" i="9"/>
  <c r="J45" i="9" s="1"/>
  <c r="I48" i="9"/>
  <c r="J48" i="9" s="1"/>
  <c r="I47" i="9"/>
  <c r="J47" i="9" s="1"/>
  <c r="T49" i="9"/>
  <c r="U49" i="9" s="1"/>
  <c r="T48" i="9"/>
  <c r="U48" i="9" s="1"/>
  <c r="T6" i="9"/>
  <c r="U6" i="9" s="1"/>
  <c r="U3" i="9" s="1"/>
  <c r="T7" i="9"/>
  <c r="U7" i="9" s="1"/>
  <c r="T9" i="9"/>
  <c r="U9" i="9" s="1"/>
  <c r="T8" i="9"/>
  <c r="U8" i="9" s="1"/>
  <c r="T10" i="9"/>
  <c r="U10" i="9" s="1"/>
  <c r="T12" i="9"/>
  <c r="U12" i="9" s="1"/>
  <c r="T14" i="9"/>
  <c r="U14" i="9" s="1"/>
  <c r="T11" i="9"/>
  <c r="U11" i="9" s="1"/>
  <c r="T13" i="9"/>
  <c r="U13" i="9" s="1"/>
  <c r="T15" i="9"/>
  <c r="U15" i="9" s="1"/>
  <c r="T16" i="9"/>
  <c r="U16" i="9" s="1"/>
  <c r="T17" i="9"/>
  <c r="U17" i="9" s="1"/>
  <c r="T19" i="9"/>
  <c r="U19" i="9" s="1"/>
  <c r="T18" i="9"/>
  <c r="U18" i="9" s="1"/>
  <c r="BC19" i="9"/>
  <c r="BD19" i="9" s="1"/>
  <c r="BC23" i="9"/>
  <c r="BD23" i="9" s="1"/>
  <c r="BC24" i="9"/>
  <c r="BD24" i="9" s="1"/>
  <c r="BC22" i="9"/>
  <c r="BD22" i="9" s="1"/>
  <c r="BC20" i="9"/>
  <c r="BD20" i="9" s="1"/>
  <c r="BC51" i="9"/>
  <c r="BD51" i="9" s="1"/>
  <c r="BC49" i="9"/>
  <c r="BD49" i="9" s="1"/>
  <c r="BC52" i="9"/>
  <c r="BD52" i="9" s="1"/>
  <c r="BC50" i="9"/>
  <c r="BD50" i="9" s="1"/>
  <c r="T25" i="9"/>
  <c r="U25" i="9" s="1"/>
  <c r="BP7" i="9"/>
  <c r="BQ7" i="9" s="1"/>
  <c r="BP6" i="9"/>
  <c r="BQ6" i="9" s="1"/>
  <c r="BP9" i="9"/>
  <c r="BQ9" i="9" s="1"/>
  <c r="BP8" i="9"/>
  <c r="BQ8" i="9" s="1"/>
  <c r="BP12" i="9"/>
  <c r="BQ12" i="9" s="1"/>
  <c r="BP10" i="9"/>
  <c r="BQ10" i="9" s="1"/>
  <c r="BP11" i="9"/>
  <c r="BQ11" i="9" s="1"/>
  <c r="BP14" i="9"/>
  <c r="BQ14" i="9" s="1"/>
  <c r="BP15" i="9"/>
  <c r="BQ15" i="9" s="1"/>
  <c r="BP13" i="9"/>
  <c r="BQ13" i="9" s="1"/>
  <c r="BP16" i="9"/>
  <c r="BQ16" i="9" s="1"/>
  <c r="BP17" i="9"/>
  <c r="BQ17" i="9" s="1"/>
  <c r="BP18" i="9"/>
  <c r="BQ18" i="9" s="1"/>
  <c r="BP19" i="9"/>
  <c r="BQ19" i="9" s="1"/>
  <c r="AR49" i="9"/>
  <c r="AS49" i="9" s="1"/>
  <c r="BD31" i="9" l="1"/>
  <c r="BQ3" i="9"/>
  <c r="BD3" i="9"/>
  <c r="BF55" i="8" l="1"/>
  <c r="AY55" i="8"/>
  <c r="AX55" i="8"/>
  <c r="AN55" i="8"/>
  <c r="AM55" i="8"/>
  <c r="W55" i="8"/>
  <c r="P55" i="8"/>
  <c r="O55" i="8"/>
  <c r="E55" i="8"/>
  <c r="D55" i="8"/>
  <c r="BF54" i="8"/>
  <c r="AX54" i="8"/>
  <c r="AW54" i="8" s="1"/>
  <c r="AY54" i="8" s="1"/>
  <c r="AM54" i="8"/>
  <c r="AL54" i="8" s="1"/>
  <c r="AN54" i="8" s="1"/>
  <c r="W54" i="8"/>
  <c r="O54" i="8"/>
  <c r="N54" i="8" s="1"/>
  <c r="P54" i="8" s="1"/>
  <c r="D54" i="8"/>
  <c r="C54" i="8"/>
  <c r="E54" i="8" s="1"/>
  <c r="BF53" i="8"/>
  <c r="AY53" i="8"/>
  <c r="AX53" i="8"/>
  <c r="AW53" i="8" s="1"/>
  <c r="AM53" i="8"/>
  <c r="AL53" i="8" s="1"/>
  <c r="AN53" i="8" s="1"/>
  <c r="W53" i="8"/>
  <c r="Z25" i="8" s="1"/>
  <c r="O53" i="8"/>
  <c r="N53" i="8" s="1"/>
  <c r="P53" i="8" s="1"/>
  <c r="E53" i="8"/>
  <c r="D53" i="8"/>
  <c r="C53" i="8"/>
  <c r="BF52" i="8"/>
  <c r="BI24" i="8" s="1"/>
  <c r="BK24" i="8" s="1"/>
  <c r="AX52" i="8"/>
  <c r="AW52" i="8" s="1"/>
  <c r="AY52" i="8" s="1"/>
  <c r="AM52" i="8"/>
  <c r="AL52" i="8" s="1"/>
  <c r="AN52" i="8" s="1"/>
  <c r="W52" i="8"/>
  <c r="Z24" i="8" s="1"/>
  <c r="AB24" i="8" s="1"/>
  <c r="O52" i="8"/>
  <c r="N52" i="8" s="1"/>
  <c r="P52" i="8" s="1"/>
  <c r="D52" i="8"/>
  <c r="C52" i="8" s="1"/>
  <c r="E52" i="8" s="1"/>
  <c r="BF51" i="8"/>
  <c r="AX51" i="8"/>
  <c r="AW51" i="8" s="1"/>
  <c r="AY51" i="8" s="1"/>
  <c r="AM51" i="8"/>
  <c r="AL51" i="8" s="1"/>
  <c r="AN51" i="8" s="1"/>
  <c r="W51" i="8"/>
  <c r="O51" i="8"/>
  <c r="N51" i="8" s="1"/>
  <c r="P51" i="8" s="1"/>
  <c r="D51" i="8"/>
  <c r="C51" i="8" s="1"/>
  <c r="E51" i="8" s="1"/>
  <c r="BF50" i="8"/>
  <c r="AX50" i="8"/>
  <c r="AW50" i="8" s="1"/>
  <c r="AY50" i="8" s="1"/>
  <c r="AM50" i="8"/>
  <c r="AL50" i="8" s="1"/>
  <c r="AN50" i="8" s="1"/>
  <c r="W50" i="8"/>
  <c r="Z22" i="8" s="1"/>
  <c r="AB22" i="8" s="1"/>
  <c r="AA22" i="8" s="1"/>
  <c r="AC22" i="8" s="1"/>
  <c r="O50" i="8"/>
  <c r="N50" i="8" s="1"/>
  <c r="P50" i="8" s="1"/>
  <c r="D50" i="8"/>
  <c r="C50" i="8"/>
  <c r="E50" i="8" s="1"/>
  <c r="BF49" i="8"/>
  <c r="AY49" i="8"/>
  <c r="AX49" i="8"/>
  <c r="AW49" i="8" s="1"/>
  <c r="AM49" i="8"/>
  <c r="AL49" i="8" s="1"/>
  <c r="AN49" i="8" s="1"/>
  <c r="W49" i="8"/>
  <c r="Z21" i="8" s="1"/>
  <c r="O49" i="8"/>
  <c r="N49" i="8" s="1"/>
  <c r="P49" i="8" s="1"/>
  <c r="D49" i="8"/>
  <c r="C49" i="8" s="1"/>
  <c r="E49" i="8" s="1"/>
  <c r="BF48" i="8"/>
  <c r="AX48" i="8"/>
  <c r="AW48" i="8" s="1"/>
  <c r="AY48" i="8" s="1"/>
  <c r="AM48" i="8"/>
  <c r="AL48" i="8"/>
  <c r="AN48" i="8" s="1"/>
  <c r="W48" i="8"/>
  <c r="O48" i="8"/>
  <c r="N48" i="8"/>
  <c r="P48" i="8" s="1"/>
  <c r="D48" i="8"/>
  <c r="C48" i="8"/>
  <c r="E48" i="8" s="1"/>
  <c r="BF47" i="8"/>
  <c r="BI19" i="8" s="1"/>
  <c r="AX47" i="8"/>
  <c r="AW47" i="8" s="1"/>
  <c r="AY47" i="8" s="1"/>
  <c r="AN47" i="8"/>
  <c r="AM47" i="8"/>
  <c r="AL47" i="8" s="1"/>
  <c r="W47" i="8"/>
  <c r="O47" i="8"/>
  <c r="N47" i="8" s="1"/>
  <c r="P47" i="8" s="1"/>
  <c r="D47" i="8"/>
  <c r="C47" i="8"/>
  <c r="E47" i="8" s="1"/>
  <c r="BF46" i="8"/>
  <c r="BI18" i="8" s="1"/>
  <c r="AX46" i="8"/>
  <c r="AW46" i="8" s="1"/>
  <c r="AY46" i="8" s="1"/>
  <c r="AM46" i="8"/>
  <c r="AL46" i="8" s="1"/>
  <c r="AN46" i="8" s="1"/>
  <c r="W46" i="8"/>
  <c r="O46" i="8"/>
  <c r="N46" i="8"/>
  <c r="P46" i="8" s="1"/>
  <c r="D46" i="8"/>
  <c r="C46" i="8" s="1"/>
  <c r="E46" i="8" s="1"/>
  <c r="BF45" i="8"/>
  <c r="BI17" i="8" s="1"/>
  <c r="AY45" i="8"/>
  <c r="AX45" i="8"/>
  <c r="AW45" i="8" s="1"/>
  <c r="AM45" i="8"/>
  <c r="AL45" i="8" s="1"/>
  <c r="AN45" i="8" s="1"/>
  <c r="W45" i="8"/>
  <c r="O45" i="8"/>
  <c r="N45" i="8"/>
  <c r="P45" i="8" s="1"/>
  <c r="D45" i="8"/>
  <c r="C45" i="8" s="1"/>
  <c r="E45" i="8" s="1"/>
  <c r="BF44" i="8"/>
  <c r="BI16" i="8" s="1"/>
  <c r="AX44" i="8"/>
  <c r="AW44" i="8" s="1"/>
  <c r="AY44" i="8" s="1"/>
  <c r="AM44" i="8"/>
  <c r="AL44" i="8" s="1"/>
  <c r="AN44" i="8" s="1"/>
  <c r="W44" i="8"/>
  <c r="O44" i="8"/>
  <c r="N44" i="8" s="1"/>
  <c r="P44" i="8" s="1"/>
  <c r="D44" i="8"/>
  <c r="C44" i="8" s="1"/>
  <c r="E44" i="8" s="1"/>
  <c r="BF43" i="8"/>
  <c r="AX43" i="8"/>
  <c r="AW43" i="8"/>
  <c r="AY43" i="8" s="1"/>
  <c r="AM43" i="8"/>
  <c r="AL43" i="8" s="1"/>
  <c r="AN43" i="8" s="1"/>
  <c r="W43" i="8"/>
  <c r="O43" i="8"/>
  <c r="N43" i="8" s="1"/>
  <c r="P43" i="8" s="1"/>
  <c r="D43" i="8"/>
  <c r="C43" i="8" s="1"/>
  <c r="E43" i="8" s="1"/>
  <c r="BF42" i="8"/>
  <c r="AX42" i="8"/>
  <c r="AW42" i="8" s="1"/>
  <c r="AY42" i="8" s="1"/>
  <c r="AM42" i="8"/>
  <c r="AL42" i="8" s="1"/>
  <c r="AN42" i="8" s="1"/>
  <c r="W42" i="8"/>
  <c r="Z14" i="8" s="1"/>
  <c r="AB14" i="8" s="1"/>
  <c r="AA14" i="8" s="1"/>
  <c r="AC14" i="8" s="1"/>
  <c r="O42" i="8"/>
  <c r="N42" i="8" s="1"/>
  <c r="P42" i="8" s="1"/>
  <c r="D42" i="8"/>
  <c r="C42" i="8"/>
  <c r="E42" i="8" s="1"/>
  <c r="BF41" i="8"/>
  <c r="BI13" i="8" s="1"/>
  <c r="AX41" i="8"/>
  <c r="AW41" i="8" s="1"/>
  <c r="AY41" i="8" s="1"/>
  <c r="AM41" i="8"/>
  <c r="AL41" i="8"/>
  <c r="AN41" i="8" s="1"/>
  <c r="W41" i="8"/>
  <c r="O41" i="8"/>
  <c r="N41" i="8" s="1"/>
  <c r="P41" i="8" s="1"/>
  <c r="D41" i="8"/>
  <c r="C41" i="8" s="1"/>
  <c r="E41" i="8" s="1"/>
  <c r="BF40" i="8"/>
  <c r="BI12" i="8" s="1"/>
  <c r="AX40" i="8"/>
  <c r="AW40" i="8" s="1"/>
  <c r="AY40" i="8" s="1"/>
  <c r="AM40" i="8"/>
  <c r="AL40" i="8" s="1"/>
  <c r="AN40" i="8" s="1"/>
  <c r="W40" i="8"/>
  <c r="Z12" i="8" s="1"/>
  <c r="AB12" i="8" s="1"/>
  <c r="AA12" i="8" s="1"/>
  <c r="AC12" i="8" s="1"/>
  <c r="O40" i="8"/>
  <c r="N40" i="8" s="1"/>
  <c r="P40" i="8" s="1"/>
  <c r="D40" i="8"/>
  <c r="C40" i="8" s="1"/>
  <c r="E40" i="8" s="1"/>
  <c r="BF39" i="8"/>
  <c r="AX39" i="8"/>
  <c r="AW39" i="8"/>
  <c r="AY39" i="8" s="1"/>
  <c r="AM39" i="8"/>
  <c r="AL39" i="8" s="1"/>
  <c r="AN39" i="8" s="1"/>
  <c r="W39" i="8"/>
  <c r="Z11" i="8" s="1"/>
  <c r="O39" i="8"/>
  <c r="N39" i="8"/>
  <c r="P39" i="8" s="1"/>
  <c r="D39" i="8"/>
  <c r="C39" i="8"/>
  <c r="E39" i="8" s="1"/>
  <c r="BF38" i="8"/>
  <c r="BI10" i="8" s="1"/>
  <c r="AX38" i="8"/>
  <c r="AW38" i="8" s="1"/>
  <c r="AY38" i="8" s="1"/>
  <c r="AM38" i="8"/>
  <c r="AL38" i="8" s="1"/>
  <c r="AN38" i="8" s="1"/>
  <c r="W38" i="8"/>
  <c r="O38" i="8"/>
  <c r="N38" i="8"/>
  <c r="P38" i="8" s="1"/>
  <c r="D38" i="8"/>
  <c r="C38" i="8" s="1"/>
  <c r="E38" i="8" s="1"/>
  <c r="BF37" i="8"/>
  <c r="AX37" i="8"/>
  <c r="AW37" i="8"/>
  <c r="AY37" i="8" s="1"/>
  <c r="AM37" i="8"/>
  <c r="AL37" i="8" s="1"/>
  <c r="AN37" i="8" s="1"/>
  <c r="W37" i="8"/>
  <c r="O37" i="8"/>
  <c r="N37" i="8" s="1"/>
  <c r="P37" i="8" s="1"/>
  <c r="D37" i="8"/>
  <c r="C37" i="8" s="1"/>
  <c r="E37" i="8" s="1"/>
  <c r="BF36" i="8"/>
  <c r="AX36" i="8"/>
  <c r="AW36" i="8" s="1"/>
  <c r="AY36" i="8" s="1"/>
  <c r="AM36" i="8"/>
  <c r="AL36" i="8" s="1"/>
  <c r="AN36" i="8" s="1"/>
  <c r="W36" i="8"/>
  <c r="O36" i="8"/>
  <c r="N36" i="8" s="1"/>
  <c r="P36" i="8" s="1"/>
  <c r="D36" i="8"/>
  <c r="C36" i="8" s="1"/>
  <c r="E36" i="8" s="1"/>
  <c r="BF35" i="8"/>
  <c r="AX35" i="8"/>
  <c r="AW35" i="8" s="1"/>
  <c r="AY35" i="8" s="1"/>
  <c r="AM35" i="8"/>
  <c r="AL35" i="8" s="1"/>
  <c r="AN35" i="8" s="1"/>
  <c r="W35" i="8"/>
  <c r="O35" i="8"/>
  <c r="N35" i="8"/>
  <c r="P35" i="8" s="1"/>
  <c r="D35" i="8"/>
  <c r="C35" i="8"/>
  <c r="E35" i="8" s="1"/>
  <c r="BF34" i="8"/>
  <c r="AX34" i="8"/>
  <c r="AW34" i="8"/>
  <c r="AY34" i="8" s="1"/>
  <c r="AM34" i="8"/>
  <c r="AL34" i="8" s="1"/>
  <c r="W34" i="8"/>
  <c r="O34" i="8"/>
  <c r="N34" i="8" s="1"/>
  <c r="Q35" i="8" s="1"/>
  <c r="R34" i="8" s="1"/>
  <c r="D34" i="8"/>
  <c r="C34" i="8" s="1"/>
  <c r="BL27" i="8"/>
  <c r="BI27" i="8"/>
  <c r="BK27" i="8" s="1"/>
  <c r="BF27" i="8"/>
  <c r="AY27" i="8"/>
  <c r="AX27" i="8"/>
  <c r="AN27" i="8"/>
  <c r="AM27" i="8"/>
  <c r="AC27" i="8"/>
  <c r="Z27" i="8"/>
  <c r="AB27" i="8" s="1"/>
  <c r="W27" i="8"/>
  <c r="P27" i="8"/>
  <c r="O27" i="8"/>
  <c r="E27" i="8"/>
  <c r="D27" i="8"/>
  <c r="BI26" i="8"/>
  <c r="BK26" i="8" s="1"/>
  <c r="BF26" i="8"/>
  <c r="AX26" i="8"/>
  <c r="AW26" i="8"/>
  <c r="AY26" i="8" s="1"/>
  <c r="AM26" i="8"/>
  <c r="AL26" i="8" s="1"/>
  <c r="AN26" i="8" s="1"/>
  <c r="Z26" i="8"/>
  <c r="AB26" i="8" s="1"/>
  <c r="W26" i="8"/>
  <c r="O26" i="8"/>
  <c r="N26" i="8" s="1"/>
  <c r="P26" i="8" s="1"/>
  <c r="D26" i="8"/>
  <c r="C26" i="8" s="1"/>
  <c r="E26" i="8" s="1"/>
  <c r="BI25" i="8"/>
  <c r="BK25" i="8" s="1"/>
  <c r="BF25" i="8"/>
  <c r="AX25" i="8"/>
  <c r="AW25" i="8" s="1"/>
  <c r="AY25" i="8" s="1"/>
  <c r="AM25" i="8"/>
  <c r="AL25" i="8"/>
  <c r="AN25" i="8" s="1"/>
  <c r="W25" i="8"/>
  <c r="O25" i="8"/>
  <c r="N25" i="8" s="1"/>
  <c r="P25" i="8" s="1"/>
  <c r="D25" i="8"/>
  <c r="C25" i="8" s="1"/>
  <c r="E25" i="8" s="1"/>
  <c r="BF24" i="8"/>
  <c r="AX24" i="8"/>
  <c r="AW24" i="8" s="1"/>
  <c r="AY24" i="8" s="1"/>
  <c r="AM24" i="8"/>
  <c r="AL24" i="8" s="1"/>
  <c r="AN24" i="8" s="1"/>
  <c r="AA24" i="8"/>
  <c r="AC24" i="8" s="1"/>
  <c r="W24" i="8"/>
  <c r="O24" i="8"/>
  <c r="N24" i="8" s="1"/>
  <c r="P24" i="8" s="1"/>
  <c r="D24" i="8"/>
  <c r="C24" i="8"/>
  <c r="E24" i="8" s="1"/>
  <c r="BI23" i="8"/>
  <c r="BF23" i="8"/>
  <c r="AX23" i="8"/>
  <c r="AW23" i="8" s="1"/>
  <c r="AY23" i="8" s="1"/>
  <c r="AM23" i="8"/>
  <c r="AL23" i="8" s="1"/>
  <c r="AN23" i="8" s="1"/>
  <c r="Z23" i="8"/>
  <c r="AB23" i="8" s="1"/>
  <c r="AA23" i="8" s="1"/>
  <c r="AC23" i="8" s="1"/>
  <c r="W23" i="8"/>
  <c r="O23" i="8"/>
  <c r="N23" i="8" s="1"/>
  <c r="P23" i="8" s="1"/>
  <c r="D23" i="8"/>
  <c r="C23" i="8" s="1"/>
  <c r="E23" i="8" s="1"/>
  <c r="BI22" i="8"/>
  <c r="BF22" i="8"/>
  <c r="AX22" i="8"/>
  <c r="AW22" i="8" s="1"/>
  <c r="AY22" i="8" s="1"/>
  <c r="AM22" i="8"/>
  <c r="AL22" i="8" s="1"/>
  <c r="AN22" i="8" s="1"/>
  <c r="W22" i="8"/>
  <c r="O22" i="8"/>
  <c r="N22" i="8"/>
  <c r="P22" i="8" s="1"/>
  <c r="D22" i="8"/>
  <c r="C22" i="8" s="1"/>
  <c r="E22" i="8" s="1"/>
  <c r="BI21" i="8"/>
  <c r="BF21" i="8"/>
  <c r="AX21" i="8"/>
  <c r="AW21" i="8" s="1"/>
  <c r="AY21" i="8" s="1"/>
  <c r="AM21" i="8"/>
  <c r="AL21" i="8" s="1"/>
  <c r="AN21" i="8" s="1"/>
  <c r="AB21" i="8"/>
  <c r="AA21" i="8" s="1"/>
  <c r="AC21" i="8" s="1"/>
  <c r="W21" i="8"/>
  <c r="O21" i="8"/>
  <c r="N21" i="8" s="1"/>
  <c r="P21" i="8" s="1"/>
  <c r="D21" i="8"/>
  <c r="C21" i="8" s="1"/>
  <c r="E21" i="8" s="1"/>
  <c r="BI20" i="8"/>
  <c r="BK20" i="8" s="1"/>
  <c r="BF20" i="8"/>
  <c r="AX20" i="8"/>
  <c r="AW20" i="8"/>
  <c r="AY20" i="8" s="1"/>
  <c r="AN20" i="8"/>
  <c r="AM20" i="8"/>
  <c r="AL20" i="8" s="1"/>
  <c r="Z20" i="8"/>
  <c r="AB20" i="8" s="1"/>
  <c r="AA20" i="8" s="1"/>
  <c r="AC20" i="8" s="1"/>
  <c r="W20" i="8"/>
  <c r="O20" i="8"/>
  <c r="N20" i="8" s="1"/>
  <c r="P20" i="8" s="1"/>
  <c r="D20" i="8"/>
  <c r="C20" i="8" s="1"/>
  <c r="E20" i="8" s="1"/>
  <c r="BF19" i="8"/>
  <c r="AX19" i="8"/>
  <c r="AW19" i="8" s="1"/>
  <c r="AY19" i="8" s="1"/>
  <c r="AM19" i="8"/>
  <c r="AL19" i="8" s="1"/>
  <c r="AN19" i="8" s="1"/>
  <c r="Z19" i="8"/>
  <c r="AB19" i="8" s="1"/>
  <c r="AA19" i="8" s="1"/>
  <c r="AC19" i="8" s="1"/>
  <c r="W19" i="8"/>
  <c r="O19" i="8"/>
  <c r="N19" i="8" s="1"/>
  <c r="P19" i="8" s="1"/>
  <c r="D19" i="8"/>
  <c r="C19" i="8" s="1"/>
  <c r="E19" i="8" s="1"/>
  <c r="BF18" i="8"/>
  <c r="AX18" i="8"/>
  <c r="AW18" i="8" s="1"/>
  <c r="AY18" i="8" s="1"/>
  <c r="AM18" i="8"/>
  <c r="AL18" i="8" s="1"/>
  <c r="AN18" i="8" s="1"/>
  <c r="AB18" i="8"/>
  <c r="AA18" i="8" s="1"/>
  <c r="AC18" i="8" s="1"/>
  <c r="Z18" i="8"/>
  <c r="W18" i="8"/>
  <c r="O18" i="8"/>
  <c r="N18" i="8"/>
  <c r="P18" i="8" s="1"/>
  <c r="D18" i="8"/>
  <c r="C18" i="8"/>
  <c r="E18" i="8" s="1"/>
  <c r="BF17" i="8"/>
  <c r="AX17" i="8"/>
  <c r="AW17" i="8" s="1"/>
  <c r="AY17" i="8" s="1"/>
  <c r="AM17" i="8"/>
  <c r="AL17" i="8" s="1"/>
  <c r="AN17" i="8" s="1"/>
  <c r="Z17" i="8"/>
  <c r="AB17" i="8" s="1"/>
  <c r="AA17" i="8" s="1"/>
  <c r="AC17" i="8" s="1"/>
  <c r="W17" i="8"/>
  <c r="O17" i="8"/>
  <c r="N17" i="8"/>
  <c r="P17" i="8" s="1"/>
  <c r="D17" i="8"/>
  <c r="C17" i="8" s="1"/>
  <c r="E17" i="8" s="1"/>
  <c r="BF16" i="8"/>
  <c r="AX16" i="8"/>
  <c r="AW16" i="8" s="1"/>
  <c r="AY16" i="8" s="1"/>
  <c r="AM16" i="8"/>
  <c r="AL16" i="8" s="1"/>
  <c r="AN16" i="8" s="1"/>
  <c r="Z16" i="8"/>
  <c r="AB16" i="8" s="1"/>
  <c r="AA16" i="8" s="1"/>
  <c r="AC16" i="8" s="1"/>
  <c r="W16" i="8"/>
  <c r="O16" i="8"/>
  <c r="N16" i="8" s="1"/>
  <c r="P16" i="8" s="1"/>
  <c r="D16" i="8"/>
  <c r="C16" i="8" s="1"/>
  <c r="E16" i="8" s="1"/>
  <c r="BI15" i="8"/>
  <c r="BF15" i="8"/>
  <c r="AX15" i="8"/>
  <c r="AW15" i="8" s="1"/>
  <c r="AY15" i="8" s="1"/>
  <c r="AM15" i="8"/>
  <c r="AL15" i="8" s="1"/>
  <c r="AN15" i="8" s="1"/>
  <c r="Z15" i="8"/>
  <c r="AB15" i="8" s="1"/>
  <c r="AA15" i="8" s="1"/>
  <c r="AC15" i="8" s="1"/>
  <c r="W15" i="8"/>
  <c r="O15" i="8"/>
  <c r="N15" i="8"/>
  <c r="P15" i="8" s="1"/>
  <c r="D15" i="8"/>
  <c r="C15" i="8" s="1"/>
  <c r="E15" i="8" s="1"/>
  <c r="BI14" i="8"/>
  <c r="BF14" i="8"/>
  <c r="AX14" i="8"/>
  <c r="AW14" i="8" s="1"/>
  <c r="AY14" i="8" s="1"/>
  <c r="AM14" i="8"/>
  <c r="AL14" i="8" s="1"/>
  <c r="AN14" i="8" s="1"/>
  <c r="W14" i="8"/>
  <c r="O14" i="8"/>
  <c r="N14" i="8"/>
  <c r="P14" i="8" s="1"/>
  <c r="D14" i="8"/>
  <c r="C14" i="8"/>
  <c r="E14" i="8" s="1"/>
  <c r="BF13" i="8"/>
  <c r="AX13" i="8"/>
  <c r="AW13" i="8" s="1"/>
  <c r="AY13" i="8" s="1"/>
  <c r="AM13" i="8"/>
  <c r="AL13" i="8" s="1"/>
  <c r="AN13" i="8" s="1"/>
  <c r="AB13" i="8"/>
  <c r="AA13" i="8" s="1"/>
  <c r="AC13" i="8" s="1"/>
  <c r="Z13" i="8"/>
  <c r="W13" i="8"/>
  <c r="O13" i="8"/>
  <c r="N13" i="8"/>
  <c r="P13" i="8" s="1"/>
  <c r="D13" i="8"/>
  <c r="C13" i="8" s="1"/>
  <c r="E13" i="8" s="1"/>
  <c r="BF12" i="8"/>
  <c r="AX12" i="8"/>
  <c r="AW12" i="8" s="1"/>
  <c r="AY12" i="8" s="1"/>
  <c r="AM12" i="8"/>
  <c r="AL12" i="8" s="1"/>
  <c r="AN12" i="8" s="1"/>
  <c r="W12" i="8"/>
  <c r="O12" i="8"/>
  <c r="N12" i="8" s="1"/>
  <c r="P12" i="8" s="1"/>
  <c r="D12" i="8"/>
  <c r="C12" i="8" s="1"/>
  <c r="E12" i="8" s="1"/>
  <c r="BI11" i="8"/>
  <c r="BF11" i="8"/>
  <c r="AX11" i="8"/>
  <c r="AW11" i="8" s="1"/>
  <c r="AY11" i="8" s="1"/>
  <c r="AM11" i="8"/>
  <c r="AL11" i="8" s="1"/>
  <c r="AN11" i="8" s="1"/>
  <c r="W11" i="8"/>
  <c r="O11" i="8"/>
  <c r="N11" i="8" s="1"/>
  <c r="P11" i="8" s="1"/>
  <c r="D11" i="8"/>
  <c r="C11" i="8" s="1"/>
  <c r="E11" i="8" s="1"/>
  <c r="BF10" i="8"/>
  <c r="AX10" i="8"/>
  <c r="AW10" i="8" s="1"/>
  <c r="AY10" i="8" s="1"/>
  <c r="AM10" i="8"/>
  <c r="AL10" i="8" s="1"/>
  <c r="AN10" i="8" s="1"/>
  <c r="Z10" i="8"/>
  <c r="AB10" i="8" s="1"/>
  <c r="AA10" i="8" s="1"/>
  <c r="AC10" i="8" s="1"/>
  <c r="W10" i="8"/>
  <c r="O10" i="8"/>
  <c r="N10" i="8" s="1"/>
  <c r="P10" i="8" s="1"/>
  <c r="D10" i="8"/>
  <c r="C10" i="8" s="1"/>
  <c r="E10" i="8" s="1"/>
  <c r="BI9" i="8"/>
  <c r="BF9" i="8"/>
  <c r="AX9" i="8"/>
  <c r="AW9" i="8" s="1"/>
  <c r="AY9" i="8" s="1"/>
  <c r="AM9" i="8"/>
  <c r="AL9" i="8" s="1"/>
  <c r="AN9" i="8" s="1"/>
  <c r="Z9" i="8"/>
  <c r="AB9" i="8" s="1"/>
  <c r="AA9" i="8" s="1"/>
  <c r="AC9" i="8" s="1"/>
  <c r="W9" i="8"/>
  <c r="O9" i="8"/>
  <c r="N9" i="8"/>
  <c r="P9" i="8" s="1"/>
  <c r="D9" i="8"/>
  <c r="C9" i="8" s="1"/>
  <c r="E9" i="8" s="1"/>
  <c r="BI8" i="8"/>
  <c r="BF8" i="8"/>
  <c r="AX8" i="8"/>
  <c r="AW8" i="8" s="1"/>
  <c r="AY8" i="8" s="1"/>
  <c r="AM8" i="8"/>
  <c r="AL8" i="8" s="1"/>
  <c r="AN8" i="8" s="1"/>
  <c r="Z8" i="8"/>
  <c r="AB8" i="8" s="1"/>
  <c r="AA8" i="8" s="1"/>
  <c r="AC8" i="8" s="1"/>
  <c r="W8" i="8"/>
  <c r="O8" i="8"/>
  <c r="N8" i="8" s="1"/>
  <c r="P8" i="8" s="1"/>
  <c r="E8" i="8"/>
  <c r="D8" i="8"/>
  <c r="C8" i="8" s="1"/>
  <c r="BI7" i="8"/>
  <c r="BF7" i="8"/>
  <c r="AX7" i="8"/>
  <c r="AW7" i="8"/>
  <c r="AY7" i="8" s="1"/>
  <c r="AM7" i="8"/>
  <c r="AL7" i="8"/>
  <c r="AN7" i="8" s="1"/>
  <c r="Z7" i="8"/>
  <c r="AA7" i="8" s="1"/>
  <c r="AC7" i="8" s="1"/>
  <c r="W7" i="8"/>
  <c r="O7" i="8"/>
  <c r="N7" i="8" s="1"/>
  <c r="P7" i="8" s="1"/>
  <c r="D7" i="8"/>
  <c r="C7" i="8" s="1"/>
  <c r="E7" i="8" s="1"/>
  <c r="BI6" i="8"/>
  <c r="BK6" i="8" s="1"/>
  <c r="BF6" i="8"/>
  <c r="AX6" i="8"/>
  <c r="AW6" i="8" s="1"/>
  <c r="AM6" i="8"/>
  <c r="AL6" i="8" s="1"/>
  <c r="AO7" i="8" s="1"/>
  <c r="Z6" i="8"/>
  <c r="AB6" i="8" s="1"/>
  <c r="W6" i="8"/>
  <c r="O6" i="8"/>
  <c r="N6" i="8"/>
  <c r="Q7" i="8" s="1"/>
  <c r="D6" i="8"/>
  <c r="C6" i="8"/>
  <c r="E6" i="8" s="1"/>
  <c r="BI14" i="7"/>
  <c r="BI12" i="7"/>
  <c r="BK12" i="7" s="1"/>
  <c r="BI10" i="7"/>
  <c r="Z8" i="7"/>
  <c r="AB8" i="7" s="1"/>
  <c r="BL27" i="7"/>
  <c r="BI27" i="7"/>
  <c r="BK27" i="7" s="1"/>
  <c r="BF27" i="7"/>
  <c r="AY27" i="7"/>
  <c r="AX27" i="7"/>
  <c r="AN27" i="7"/>
  <c r="AM27" i="7"/>
  <c r="AC27" i="7"/>
  <c r="Z27" i="7"/>
  <c r="AB27" i="7" s="1"/>
  <c r="W27" i="7"/>
  <c r="P27" i="7"/>
  <c r="O27" i="7"/>
  <c r="E27" i="7"/>
  <c r="D27" i="7"/>
  <c r="BI26" i="7"/>
  <c r="BF26" i="7"/>
  <c r="AX26" i="7"/>
  <c r="AW26" i="7" s="1"/>
  <c r="AY26" i="7" s="1"/>
  <c r="AM26" i="7"/>
  <c r="AL26" i="7" s="1"/>
  <c r="AN26" i="7" s="1"/>
  <c r="Z26" i="7"/>
  <c r="AB26" i="7" s="1"/>
  <c r="AA26" i="7" s="1"/>
  <c r="AC26" i="7" s="1"/>
  <c r="W26" i="7"/>
  <c r="O26" i="7"/>
  <c r="N26" i="7"/>
  <c r="P26" i="7" s="1"/>
  <c r="D26" i="7"/>
  <c r="C26" i="7"/>
  <c r="E26" i="7" s="1"/>
  <c r="BI25" i="7"/>
  <c r="BF25" i="7"/>
  <c r="AX25" i="7"/>
  <c r="AW25" i="7" s="1"/>
  <c r="AY25" i="7" s="1"/>
  <c r="AM25" i="7"/>
  <c r="AL25" i="7" s="1"/>
  <c r="AN25" i="7" s="1"/>
  <c r="Z25" i="7"/>
  <c r="AB25" i="7" s="1"/>
  <c r="AA25" i="7" s="1"/>
  <c r="AC25" i="7" s="1"/>
  <c r="W25" i="7"/>
  <c r="O25" i="7"/>
  <c r="N25" i="7"/>
  <c r="P25" i="7" s="1"/>
  <c r="D25" i="7"/>
  <c r="C25" i="7"/>
  <c r="E25" i="7" s="1"/>
  <c r="BI24" i="7"/>
  <c r="BF24" i="7"/>
  <c r="AX24" i="7"/>
  <c r="AW24" i="7" s="1"/>
  <c r="AY24" i="7" s="1"/>
  <c r="AM24" i="7"/>
  <c r="AL24" i="7" s="1"/>
  <c r="AN24" i="7" s="1"/>
  <c r="Z24" i="7"/>
  <c r="AB24" i="7" s="1"/>
  <c r="AA24" i="7" s="1"/>
  <c r="AC24" i="7" s="1"/>
  <c r="W24" i="7"/>
  <c r="O24" i="7"/>
  <c r="N24" i="7"/>
  <c r="P24" i="7" s="1"/>
  <c r="D24" i="7"/>
  <c r="C24" i="7"/>
  <c r="E24" i="7" s="1"/>
  <c r="BI23" i="7"/>
  <c r="BK23" i="7" s="1"/>
  <c r="BF23" i="7"/>
  <c r="AX23" i="7"/>
  <c r="AW23" i="7" s="1"/>
  <c r="AY23" i="7" s="1"/>
  <c r="AM23" i="7"/>
  <c r="AL23" i="7" s="1"/>
  <c r="AN23" i="7" s="1"/>
  <c r="Z23" i="7"/>
  <c r="W23" i="7"/>
  <c r="O23" i="7"/>
  <c r="N23" i="7"/>
  <c r="P23" i="7" s="1"/>
  <c r="D23" i="7"/>
  <c r="C23" i="7"/>
  <c r="E23" i="7" s="1"/>
  <c r="BI22" i="7"/>
  <c r="BK22" i="7" s="1"/>
  <c r="BF22" i="7"/>
  <c r="AX22" i="7"/>
  <c r="AW22" i="7" s="1"/>
  <c r="AY22" i="7" s="1"/>
  <c r="AM22" i="7"/>
  <c r="AL22" i="7" s="1"/>
  <c r="AN22" i="7" s="1"/>
  <c r="Z22" i="7"/>
  <c r="AB22" i="7" s="1"/>
  <c r="W22" i="7"/>
  <c r="O22" i="7"/>
  <c r="N22" i="7"/>
  <c r="P22" i="7" s="1"/>
  <c r="D22" i="7"/>
  <c r="C22" i="7"/>
  <c r="E22" i="7" s="1"/>
  <c r="BI21" i="7"/>
  <c r="BK21" i="7" s="1"/>
  <c r="BF21" i="7"/>
  <c r="AX21" i="7"/>
  <c r="AW21" i="7" s="1"/>
  <c r="AY21" i="7" s="1"/>
  <c r="AM21" i="7"/>
  <c r="AL21" i="7" s="1"/>
  <c r="AN21" i="7" s="1"/>
  <c r="Z21" i="7"/>
  <c r="AB21" i="7" s="1"/>
  <c r="W21" i="7"/>
  <c r="O21" i="7"/>
  <c r="N21" i="7"/>
  <c r="P21" i="7" s="1"/>
  <c r="D21" i="7"/>
  <c r="C21" i="7"/>
  <c r="E21" i="7" s="1"/>
  <c r="BI20" i="7"/>
  <c r="BK20" i="7" s="1"/>
  <c r="BF20" i="7"/>
  <c r="AX20" i="7"/>
  <c r="AW20" i="7" s="1"/>
  <c r="AY20" i="7" s="1"/>
  <c r="AM20" i="7"/>
  <c r="AL20" i="7" s="1"/>
  <c r="AN20" i="7" s="1"/>
  <c r="Z20" i="7"/>
  <c r="AB20" i="7" s="1"/>
  <c r="W20" i="7"/>
  <c r="O20" i="7"/>
  <c r="N20" i="7"/>
  <c r="P20" i="7" s="1"/>
  <c r="D20" i="7"/>
  <c r="C20" i="7"/>
  <c r="E20" i="7" s="1"/>
  <c r="BI19" i="7"/>
  <c r="BK19" i="7" s="1"/>
  <c r="BF19" i="7"/>
  <c r="AX19" i="7"/>
  <c r="AW19" i="7" s="1"/>
  <c r="AY19" i="7" s="1"/>
  <c r="AM19" i="7"/>
  <c r="AL19" i="7" s="1"/>
  <c r="AN19" i="7" s="1"/>
  <c r="AB19" i="7"/>
  <c r="Z19" i="7"/>
  <c r="W19" i="7"/>
  <c r="O19" i="7"/>
  <c r="N19" i="7"/>
  <c r="P19" i="7" s="1"/>
  <c r="D19" i="7"/>
  <c r="C19" i="7"/>
  <c r="E19" i="7" s="1"/>
  <c r="BI18" i="7"/>
  <c r="BK18" i="7" s="1"/>
  <c r="BF18" i="7"/>
  <c r="AX18" i="7"/>
  <c r="AW18" i="7" s="1"/>
  <c r="AY18" i="7" s="1"/>
  <c r="AM18" i="7"/>
  <c r="AL18" i="7" s="1"/>
  <c r="AN18" i="7" s="1"/>
  <c r="Z18" i="7"/>
  <c r="AB18" i="7" s="1"/>
  <c r="W18" i="7"/>
  <c r="O18" i="7"/>
  <c r="N18" i="7"/>
  <c r="P18" i="7" s="1"/>
  <c r="D18" i="7"/>
  <c r="C18" i="7"/>
  <c r="E18" i="7" s="1"/>
  <c r="BI17" i="7"/>
  <c r="BK17" i="7" s="1"/>
  <c r="BF17" i="7"/>
  <c r="AX17" i="7"/>
  <c r="AW17" i="7" s="1"/>
  <c r="AY17" i="7" s="1"/>
  <c r="AM17" i="7"/>
  <c r="AL17" i="7" s="1"/>
  <c r="AN17" i="7" s="1"/>
  <c r="Z17" i="7"/>
  <c r="AB17" i="7" s="1"/>
  <c r="W17" i="7"/>
  <c r="O17" i="7"/>
  <c r="N17" i="7"/>
  <c r="P17" i="7" s="1"/>
  <c r="D17" i="7"/>
  <c r="C17" i="7"/>
  <c r="E17" i="7" s="1"/>
  <c r="BI16" i="7"/>
  <c r="BK16" i="7" s="1"/>
  <c r="BF16" i="7"/>
  <c r="AX16" i="7"/>
  <c r="AW16" i="7" s="1"/>
  <c r="AY16" i="7" s="1"/>
  <c r="AM16" i="7"/>
  <c r="AL16" i="7" s="1"/>
  <c r="AN16" i="7" s="1"/>
  <c r="Z16" i="7"/>
  <c r="AB16" i="7" s="1"/>
  <c r="W16" i="7"/>
  <c r="O16" i="7"/>
  <c r="N16" i="7"/>
  <c r="P16" i="7" s="1"/>
  <c r="D16" i="7"/>
  <c r="C16" i="7"/>
  <c r="E16" i="7" s="1"/>
  <c r="BI15" i="7"/>
  <c r="BF15" i="7"/>
  <c r="AX15" i="7"/>
  <c r="AW15" i="7" s="1"/>
  <c r="AY15" i="7" s="1"/>
  <c r="AM15" i="7"/>
  <c r="AL15" i="7" s="1"/>
  <c r="AN15" i="7" s="1"/>
  <c r="Z15" i="7"/>
  <c r="AB15" i="7" s="1"/>
  <c r="W15" i="7"/>
  <c r="O15" i="7"/>
  <c r="N15" i="7"/>
  <c r="P15" i="7" s="1"/>
  <c r="D15" i="7"/>
  <c r="C15" i="7"/>
  <c r="E15" i="7" s="1"/>
  <c r="BF14" i="7"/>
  <c r="AX14" i="7"/>
  <c r="AW14" i="7" s="1"/>
  <c r="AY14" i="7" s="1"/>
  <c r="AM14" i="7"/>
  <c r="AL14" i="7" s="1"/>
  <c r="AN14" i="7" s="1"/>
  <c r="Z14" i="7"/>
  <c r="AB14" i="7" s="1"/>
  <c r="W14" i="7"/>
  <c r="O14" i="7"/>
  <c r="N14" i="7"/>
  <c r="P14" i="7" s="1"/>
  <c r="D14" i="7"/>
  <c r="C14" i="7"/>
  <c r="E14" i="7" s="1"/>
  <c r="BI13" i="7"/>
  <c r="BF13" i="7"/>
  <c r="AX13" i="7"/>
  <c r="AW13" i="7" s="1"/>
  <c r="AY13" i="7" s="1"/>
  <c r="AN13" i="7"/>
  <c r="AM13" i="7"/>
  <c r="AL13" i="7" s="1"/>
  <c r="Z13" i="7"/>
  <c r="AB13" i="7" s="1"/>
  <c r="W13" i="7"/>
  <c r="O13" i="7"/>
  <c r="N13" i="7"/>
  <c r="P13" i="7" s="1"/>
  <c r="D13" i="7"/>
  <c r="C13" i="7"/>
  <c r="E13" i="7" s="1"/>
  <c r="BF12" i="7"/>
  <c r="AY12" i="7"/>
  <c r="AX12" i="7"/>
  <c r="AW12" i="7" s="1"/>
  <c r="AN12" i="7"/>
  <c r="AM12" i="7"/>
  <c r="AL12" i="7" s="1"/>
  <c r="Z12" i="7"/>
  <c r="AB12" i="7" s="1"/>
  <c r="W12" i="7"/>
  <c r="O12" i="7"/>
  <c r="N12" i="7"/>
  <c r="P12" i="7" s="1"/>
  <c r="D12" i="7"/>
  <c r="C12" i="7"/>
  <c r="E12" i="7" s="1"/>
  <c r="BI11" i="7"/>
  <c r="BK11" i="7" s="1"/>
  <c r="BF11" i="7"/>
  <c r="AY11" i="7"/>
  <c r="AX11" i="7"/>
  <c r="AW11" i="7" s="1"/>
  <c r="AN11" i="7"/>
  <c r="AM11" i="7"/>
  <c r="AL11" i="7" s="1"/>
  <c r="Z11" i="7"/>
  <c r="W11" i="7"/>
  <c r="O11" i="7"/>
  <c r="N11" i="7"/>
  <c r="P11" i="7" s="1"/>
  <c r="D11" i="7"/>
  <c r="C11" i="7"/>
  <c r="E11" i="7" s="1"/>
  <c r="BF10" i="7"/>
  <c r="AY10" i="7"/>
  <c r="AX10" i="7"/>
  <c r="AW10" i="7" s="1"/>
  <c r="AN10" i="7"/>
  <c r="AM10" i="7"/>
  <c r="AL10" i="7" s="1"/>
  <c r="Z10" i="7"/>
  <c r="AB10" i="7" s="1"/>
  <c r="W10" i="7"/>
  <c r="O10" i="7"/>
  <c r="N10" i="7"/>
  <c r="P10" i="7" s="1"/>
  <c r="D10" i="7"/>
  <c r="C10" i="7"/>
  <c r="E10" i="7" s="1"/>
  <c r="BI9" i="7"/>
  <c r="BK9" i="7" s="1"/>
  <c r="BF9" i="7"/>
  <c r="AY9" i="7"/>
  <c r="AX9" i="7"/>
  <c r="AW9" i="7" s="1"/>
  <c r="AN9" i="7"/>
  <c r="AM9" i="7"/>
  <c r="AL9" i="7" s="1"/>
  <c r="Z9" i="7"/>
  <c r="AB9" i="7" s="1"/>
  <c r="W9" i="7"/>
  <c r="O9" i="7"/>
  <c r="N9" i="7"/>
  <c r="P9" i="7" s="1"/>
  <c r="D9" i="7"/>
  <c r="C9" i="7"/>
  <c r="E9" i="7" s="1"/>
  <c r="BI8" i="7"/>
  <c r="BK8" i="7" s="1"/>
  <c r="BF8" i="7"/>
  <c r="AY8" i="7"/>
  <c r="AX8" i="7"/>
  <c r="AW8" i="7" s="1"/>
  <c r="AN8" i="7"/>
  <c r="AM8" i="7"/>
  <c r="AL8" i="7" s="1"/>
  <c r="W8" i="7"/>
  <c r="O8" i="7"/>
  <c r="N8" i="7"/>
  <c r="P8" i="7" s="1"/>
  <c r="D8" i="7"/>
  <c r="C8" i="7"/>
  <c r="E8" i="7" s="1"/>
  <c r="BI7" i="7"/>
  <c r="BK7" i="7" s="1"/>
  <c r="BF7" i="7"/>
  <c r="AX7" i="7"/>
  <c r="AW7" i="7" s="1"/>
  <c r="AY7" i="7" s="1"/>
  <c r="AM7" i="7"/>
  <c r="AL7" i="7" s="1"/>
  <c r="AN7" i="7" s="1"/>
  <c r="Z7" i="7"/>
  <c r="AA7" i="7" s="1"/>
  <c r="AC7" i="7" s="1"/>
  <c r="W7" i="7"/>
  <c r="P7" i="7"/>
  <c r="O7" i="7"/>
  <c r="N7" i="7"/>
  <c r="E7" i="7"/>
  <c r="D7" i="7"/>
  <c r="C7" i="7"/>
  <c r="BI6" i="7"/>
  <c r="BK6" i="7" s="1"/>
  <c r="BF6" i="7"/>
  <c r="BA6" i="7"/>
  <c r="AY6" i="7"/>
  <c r="AX6" i="7"/>
  <c r="AW6" i="7"/>
  <c r="AZ7" i="7" s="1"/>
  <c r="AN6" i="7"/>
  <c r="AM6" i="7"/>
  <c r="AL6" i="7" s="1"/>
  <c r="AO7" i="7" s="1"/>
  <c r="Z6" i="7"/>
  <c r="AB6" i="7" s="1"/>
  <c r="AA6" i="7" s="1"/>
  <c r="W6" i="7"/>
  <c r="P6" i="7"/>
  <c r="O6" i="7"/>
  <c r="N6" i="7" s="1"/>
  <c r="Q7" i="7" s="1"/>
  <c r="D6" i="7"/>
  <c r="C6" i="7" s="1"/>
  <c r="BJ21" i="7" l="1"/>
  <c r="BL21" i="7" s="1"/>
  <c r="BJ7" i="7"/>
  <c r="BL7" i="7" s="1"/>
  <c r="AZ35" i="8"/>
  <c r="BB34" i="8" s="1"/>
  <c r="AN34" i="8"/>
  <c r="AO35" i="8"/>
  <c r="AP34" i="8" s="1"/>
  <c r="BJ6" i="8"/>
  <c r="BL6" i="8" s="1"/>
  <c r="BJ20" i="8"/>
  <c r="BL20" i="8" s="1"/>
  <c r="AB25" i="8"/>
  <c r="AA25" i="8" s="1"/>
  <c r="AC25" i="8" s="1"/>
  <c r="F35" i="8"/>
  <c r="E34" i="8"/>
  <c r="AA26" i="8"/>
  <c r="AC26" i="8" s="1"/>
  <c r="AZ7" i="8"/>
  <c r="AY6" i="8"/>
  <c r="R6" i="8"/>
  <c r="Q8" i="8"/>
  <c r="R7" i="8" s="1"/>
  <c r="S6" i="8"/>
  <c r="AO8" i="8"/>
  <c r="AP7" i="8" s="1"/>
  <c r="AP6" i="8"/>
  <c r="AQ6" i="8"/>
  <c r="BK9" i="8"/>
  <c r="BJ9" i="8"/>
  <c r="BL9" i="8" s="1"/>
  <c r="AA6" i="8"/>
  <c r="BK10" i="8"/>
  <c r="BJ10" i="8" s="1"/>
  <c r="BL10" i="8" s="1"/>
  <c r="BK12" i="8"/>
  <c r="BJ12" i="8" s="1"/>
  <c r="BL12" i="8" s="1"/>
  <c r="BK16" i="8"/>
  <c r="BJ16" i="8" s="1"/>
  <c r="BL16" i="8" s="1"/>
  <c r="BK18" i="8"/>
  <c r="BJ18" i="8" s="1"/>
  <c r="BL18" i="8" s="1"/>
  <c r="BK21" i="8"/>
  <c r="BJ21" i="8"/>
  <c r="BL21" i="8" s="1"/>
  <c r="BK22" i="8"/>
  <c r="BJ22" i="8" s="1"/>
  <c r="BL22" i="8" s="1"/>
  <c r="P6" i="8"/>
  <c r="AN6" i="8"/>
  <c r="F7" i="8"/>
  <c r="BK7" i="8"/>
  <c r="BJ7" i="8" s="1"/>
  <c r="BL7" i="8" s="1"/>
  <c r="BK11" i="8"/>
  <c r="BJ11" i="8" s="1"/>
  <c r="BL11" i="8" s="1"/>
  <c r="BK13" i="8"/>
  <c r="BJ13" i="8" s="1"/>
  <c r="BL13" i="8" s="1"/>
  <c r="BK15" i="8"/>
  <c r="BJ15" i="8" s="1"/>
  <c r="BL15" i="8" s="1"/>
  <c r="BK17" i="8"/>
  <c r="BJ17" i="8" s="1"/>
  <c r="BL17" i="8" s="1"/>
  <c r="BK19" i="8"/>
  <c r="BJ19" i="8" s="1"/>
  <c r="BL19" i="8" s="1"/>
  <c r="BK8" i="8"/>
  <c r="BJ8" i="8" s="1"/>
  <c r="BL8" i="8" s="1"/>
  <c r="BK14" i="8"/>
  <c r="BJ14" i="8" s="1"/>
  <c r="BL14" i="8" s="1"/>
  <c r="BK23" i="8"/>
  <c r="BJ23" i="8" s="1"/>
  <c r="BL23" i="8" s="1"/>
  <c r="AB11" i="8"/>
  <c r="AA11" i="8" s="1"/>
  <c r="AC11" i="8" s="1"/>
  <c r="H34" i="8"/>
  <c r="F36" i="8"/>
  <c r="G34" i="8"/>
  <c r="Q36" i="8"/>
  <c r="R35" i="8" s="1"/>
  <c r="S34" i="8"/>
  <c r="AO36" i="8"/>
  <c r="AP35" i="8"/>
  <c r="AQ34" i="8"/>
  <c r="BA34" i="8"/>
  <c r="AZ36" i="8"/>
  <c r="BA35" i="8" s="1"/>
  <c r="BJ24" i="8"/>
  <c r="BL24" i="8" s="1"/>
  <c r="BJ25" i="8"/>
  <c r="BL25" i="8" s="1"/>
  <c r="BJ26" i="8"/>
  <c r="BL26" i="8" s="1"/>
  <c r="P34" i="8"/>
  <c r="AB11" i="7"/>
  <c r="AA11" i="7" s="1"/>
  <c r="AC11" i="7" s="1"/>
  <c r="BJ19" i="7"/>
  <c r="BL19" i="7" s="1"/>
  <c r="AA10" i="7"/>
  <c r="AC10" i="7" s="1"/>
  <c r="AA9" i="7"/>
  <c r="AC9" i="7" s="1"/>
  <c r="AA12" i="7"/>
  <c r="AC12" i="7" s="1"/>
  <c r="AA21" i="7"/>
  <c r="AC21" i="7" s="1"/>
  <c r="AB23" i="7"/>
  <c r="AA23" i="7" s="1"/>
  <c r="AC23" i="7" s="1"/>
  <c r="AA13" i="7"/>
  <c r="AC13" i="7" s="1"/>
  <c r="AA19" i="7"/>
  <c r="AC19" i="7" s="1"/>
  <c r="BJ23" i="7"/>
  <c r="BL23" i="7" s="1"/>
  <c r="BK14" i="7"/>
  <c r="BJ14" i="7"/>
  <c r="BL14" i="7" s="1"/>
  <c r="E6" i="7"/>
  <c r="F7" i="7"/>
  <c r="S6" i="7"/>
  <c r="R6" i="7"/>
  <c r="Q8" i="7"/>
  <c r="AD7" i="7"/>
  <c r="AC6" i="7"/>
  <c r="BK10" i="7"/>
  <c r="BJ10" i="7" s="1"/>
  <c r="BL10" i="7" s="1"/>
  <c r="BJ6" i="7"/>
  <c r="BJ9" i="7"/>
  <c r="BL9" i="7" s="1"/>
  <c r="BJ11" i="7"/>
  <c r="BL11" i="7" s="1"/>
  <c r="BK13" i="7"/>
  <c r="BJ13" i="7" s="1"/>
  <c r="BL13" i="7" s="1"/>
  <c r="AA14" i="7"/>
  <c r="AC14" i="7" s="1"/>
  <c r="AA15" i="7"/>
  <c r="AC15" i="7" s="1"/>
  <c r="BK15" i="7"/>
  <c r="BJ15" i="7"/>
  <c r="BL15" i="7" s="1"/>
  <c r="AA8" i="7"/>
  <c r="AC8" i="7" s="1"/>
  <c r="AP7" i="7"/>
  <c r="AQ6" i="7"/>
  <c r="AP6" i="7"/>
  <c r="AO8" i="7"/>
  <c r="BA7" i="7"/>
  <c r="AZ8" i="7"/>
  <c r="BB6" i="7"/>
  <c r="BJ8" i="7"/>
  <c r="BL8" i="7" s="1"/>
  <c r="BJ12" i="7"/>
  <c r="BL12" i="7" s="1"/>
  <c r="BK25" i="7"/>
  <c r="BJ25" i="7"/>
  <c r="BL25" i="7" s="1"/>
  <c r="BJ16" i="7"/>
  <c r="BL16" i="7" s="1"/>
  <c r="BJ17" i="7"/>
  <c r="BL17" i="7" s="1"/>
  <c r="BJ18" i="7"/>
  <c r="BL18" i="7" s="1"/>
  <c r="BJ20" i="7"/>
  <c r="BL20" i="7" s="1"/>
  <c r="BJ22" i="7"/>
  <c r="BL22" i="7" s="1"/>
  <c r="AA16" i="7"/>
  <c r="AC16" i="7" s="1"/>
  <c r="AA17" i="7"/>
  <c r="AC17" i="7" s="1"/>
  <c r="AA18" i="7"/>
  <c r="AC18" i="7" s="1"/>
  <c r="BK24" i="7"/>
  <c r="BJ24" i="7" s="1"/>
  <c r="BL24" i="7" s="1"/>
  <c r="BK26" i="7"/>
  <c r="BJ26" i="7"/>
  <c r="BL26" i="7" s="1"/>
  <c r="AA20" i="7"/>
  <c r="AC20" i="7" s="1"/>
  <c r="AA22" i="7"/>
  <c r="AC22" i="7" s="1"/>
  <c r="BF55" i="6"/>
  <c r="AY55" i="6"/>
  <c r="AX55" i="6"/>
  <c r="AN55" i="6"/>
  <c r="AM55" i="6"/>
  <c r="W55" i="6"/>
  <c r="P55" i="6"/>
  <c r="O55" i="6"/>
  <c r="E55" i="6"/>
  <c r="D55" i="6"/>
  <c r="BF54" i="6"/>
  <c r="AX54" i="6"/>
  <c r="AW54" i="6" s="1"/>
  <c r="AY54" i="6" s="1"/>
  <c r="AM54" i="6"/>
  <c r="AL54" i="6" s="1"/>
  <c r="AN54" i="6" s="1"/>
  <c r="W54" i="6"/>
  <c r="O54" i="6"/>
  <c r="N54" i="6"/>
  <c r="P54" i="6" s="1"/>
  <c r="D54" i="6"/>
  <c r="C54" i="6" s="1"/>
  <c r="E54" i="6" s="1"/>
  <c r="BF53" i="6"/>
  <c r="AX53" i="6"/>
  <c r="AW53" i="6" s="1"/>
  <c r="AY53" i="6" s="1"/>
  <c r="AM53" i="6"/>
  <c r="AL53" i="6" s="1"/>
  <c r="AN53" i="6" s="1"/>
  <c r="W53" i="6"/>
  <c r="O53" i="6"/>
  <c r="N53" i="6" s="1"/>
  <c r="P53" i="6" s="1"/>
  <c r="E53" i="6"/>
  <c r="D53" i="6"/>
  <c r="C53" i="6" s="1"/>
  <c r="BF52" i="6"/>
  <c r="AX52" i="6"/>
  <c r="AW52" i="6" s="1"/>
  <c r="AY52" i="6" s="1"/>
  <c r="AM52" i="6"/>
  <c r="AL52" i="6" s="1"/>
  <c r="AN52" i="6" s="1"/>
  <c r="W52" i="6"/>
  <c r="O52" i="6"/>
  <c r="N52" i="6"/>
  <c r="P52" i="6" s="1"/>
  <c r="D52" i="6"/>
  <c r="C52" i="6" s="1"/>
  <c r="E52" i="6" s="1"/>
  <c r="BF51" i="6"/>
  <c r="AX51" i="6"/>
  <c r="AW51" i="6" s="1"/>
  <c r="AY51" i="6" s="1"/>
  <c r="AM51" i="6"/>
  <c r="AL51" i="6" s="1"/>
  <c r="AN51" i="6" s="1"/>
  <c r="W51" i="6"/>
  <c r="O51" i="6"/>
  <c r="N51" i="6" s="1"/>
  <c r="P51" i="6" s="1"/>
  <c r="D51" i="6"/>
  <c r="C51" i="6" s="1"/>
  <c r="E51" i="6" s="1"/>
  <c r="BF50" i="6"/>
  <c r="AX50" i="6"/>
  <c r="AW50" i="6" s="1"/>
  <c r="AY50" i="6" s="1"/>
  <c r="AM50" i="6"/>
  <c r="AL50" i="6" s="1"/>
  <c r="AN50" i="6" s="1"/>
  <c r="W50" i="6"/>
  <c r="Z22" i="6" s="1"/>
  <c r="AB22" i="6" s="1"/>
  <c r="AA22" i="6" s="1"/>
  <c r="AC22" i="6" s="1"/>
  <c r="O50" i="6"/>
  <c r="N50" i="6" s="1"/>
  <c r="P50" i="6" s="1"/>
  <c r="D50" i="6"/>
  <c r="C50" i="6"/>
  <c r="E50" i="6" s="1"/>
  <c r="BF49" i="6"/>
  <c r="AX49" i="6"/>
  <c r="AW49" i="6" s="1"/>
  <c r="AY49" i="6" s="1"/>
  <c r="AM49" i="6"/>
  <c r="AL49" i="6" s="1"/>
  <c r="AN49" i="6" s="1"/>
  <c r="W49" i="6"/>
  <c r="Z21" i="6" s="1"/>
  <c r="AB21" i="6" s="1"/>
  <c r="AA21" i="6" s="1"/>
  <c r="AC21" i="6" s="1"/>
  <c r="O49" i="6"/>
  <c r="N49" i="6" s="1"/>
  <c r="P49" i="6" s="1"/>
  <c r="D49" i="6"/>
  <c r="C49" i="6" s="1"/>
  <c r="E49" i="6" s="1"/>
  <c r="BF48" i="6"/>
  <c r="BI20" i="6" s="1"/>
  <c r="BK20" i="6" s="1"/>
  <c r="AX48" i="6"/>
  <c r="AW48" i="6" s="1"/>
  <c r="AY48" i="6" s="1"/>
  <c r="AM48" i="6"/>
  <c r="AL48" i="6" s="1"/>
  <c r="AN48" i="6" s="1"/>
  <c r="W48" i="6"/>
  <c r="O48" i="6"/>
  <c r="N48" i="6" s="1"/>
  <c r="P48" i="6" s="1"/>
  <c r="D48" i="6"/>
  <c r="C48" i="6"/>
  <c r="E48" i="6" s="1"/>
  <c r="BF47" i="6"/>
  <c r="AX47" i="6"/>
  <c r="AW47" i="6" s="1"/>
  <c r="AY47" i="6" s="1"/>
  <c r="AM47" i="6"/>
  <c r="AL47" i="6"/>
  <c r="AN47" i="6" s="1"/>
  <c r="W47" i="6"/>
  <c r="O47" i="6"/>
  <c r="N47" i="6" s="1"/>
  <c r="P47" i="6" s="1"/>
  <c r="E47" i="6"/>
  <c r="D47" i="6"/>
  <c r="C47" i="6" s="1"/>
  <c r="BF46" i="6"/>
  <c r="AX46" i="6"/>
  <c r="AW46" i="6" s="1"/>
  <c r="AY46" i="6" s="1"/>
  <c r="AM46" i="6"/>
  <c r="AL46" i="6" s="1"/>
  <c r="AN46" i="6" s="1"/>
  <c r="W46" i="6"/>
  <c r="O46" i="6"/>
  <c r="N46" i="6"/>
  <c r="P46" i="6" s="1"/>
  <c r="D46" i="6"/>
  <c r="C46" i="6" s="1"/>
  <c r="E46" i="6" s="1"/>
  <c r="BF45" i="6"/>
  <c r="AX45" i="6"/>
  <c r="AW45" i="6" s="1"/>
  <c r="AY45" i="6" s="1"/>
  <c r="AM45" i="6"/>
  <c r="AL45" i="6"/>
  <c r="AN45" i="6" s="1"/>
  <c r="W45" i="6"/>
  <c r="Z17" i="6" s="1"/>
  <c r="AB17" i="6" s="1"/>
  <c r="AA17" i="6" s="1"/>
  <c r="AC17" i="6" s="1"/>
  <c r="P45" i="6"/>
  <c r="O45" i="6"/>
  <c r="N45" i="6" s="1"/>
  <c r="D45" i="6"/>
  <c r="C45" i="6" s="1"/>
  <c r="E45" i="6" s="1"/>
  <c r="BF44" i="6"/>
  <c r="AX44" i="6"/>
  <c r="AW44" i="6" s="1"/>
  <c r="AY44" i="6" s="1"/>
  <c r="AM44" i="6"/>
  <c r="AL44" i="6" s="1"/>
  <c r="AN44" i="6" s="1"/>
  <c r="W44" i="6"/>
  <c r="O44" i="6"/>
  <c r="N44" i="6" s="1"/>
  <c r="P44" i="6" s="1"/>
  <c r="D44" i="6"/>
  <c r="C44" i="6"/>
  <c r="E44" i="6" s="1"/>
  <c r="BF43" i="6"/>
  <c r="AX43" i="6"/>
  <c r="AW43" i="6" s="1"/>
  <c r="AY43" i="6" s="1"/>
  <c r="AM43" i="6"/>
  <c r="AL43" i="6" s="1"/>
  <c r="AN43" i="6" s="1"/>
  <c r="W43" i="6"/>
  <c r="O43" i="6"/>
  <c r="N43" i="6" s="1"/>
  <c r="P43" i="6" s="1"/>
  <c r="D43" i="6"/>
  <c r="C43" i="6" s="1"/>
  <c r="E43" i="6" s="1"/>
  <c r="BF42" i="6"/>
  <c r="AX42" i="6"/>
  <c r="AW42" i="6" s="1"/>
  <c r="AY42" i="6" s="1"/>
  <c r="AM42" i="6"/>
  <c r="AL42" i="6" s="1"/>
  <c r="AN42" i="6" s="1"/>
  <c r="W42" i="6"/>
  <c r="Z14" i="6" s="1"/>
  <c r="AB14" i="6" s="1"/>
  <c r="AA14" i="6" s="1"/>
  <c r="AC14" i="6" s="1"/>
  <c r="O42" i="6"/>
  <c r="N42" i="6" s="1"/>
  <c r="P42" i="6" s="1"/>
  <c r="D42" i="6"/>
  <c r="C42" i="6" s="1"/>
  <c r="E42" i="6" s="1"/>
  <c r="BF41" i="6"/>
  <c r="AX41" i="6"/>
  <c r="AW41" i="6" s="1"/>
  <c r="AY41" i="6" s="1"/>
  <c r="AM41" i="6"/>
  <c r="AL41" i="6" s="1"/>
  <c r="AN41" i="6" s="1"/>
  <c r="W41" i="6"/>
  <c r="Z13" i="6" s="1"/>
  <c r="O41" i="6"/>
  <c r="N41" i="6" s="1"/>
  <c r="P41" i="6" s="1"/>
  <c r="D41" i="6"/>
  <c r="C41" i="6" s="1"/>
  <c r="E41" i="6" s="1"/>
  <c r="BF40" i="6"/>
  <c r="AY40" i="6"/>
  <c r="AX40" i="6"/>
  <c r="AW40" i="6"/>
  <c r="AM40" i="6"/>
  <c r="AL40" i="6"/>
  <c r="AN40" i="6" s="1"/>
  <c r="W40" i="6"/>
  <c r="O40" i="6"/>
  <c r="N40" i="6" s="1"/>
  <c r="P40" i="6" s="1"/>
  <c r="D40" i="6"/>
  <c r="C40" i="6" s="1"/>
  <c r="E40" i="6" s="1"/>
  <c r="BF39" i="6"/>
  <c r="BI11" i="6" s="1"/>
  <c r="AX39" i="6"/>
  <c r="AW39" i="6" s="1"/>
  <c r="AY39" i="6" s="1"/>
  <c r="AM39" i="6"/>
  <c r="AL39" i="6" s="1"/>
  <c r="AN39" i="6" s="1"/>
  <c r="W39" i="6"/>
  <c r="O39" i="6"/>
  <c r="N39" i="6" s="1"/>
  <c r="P39" i="6" s="1"/>
  <c r="D39" i="6"/>
  <c r="C39" i="6" s="1"/>
  <c r="E39" i="6" s="1"/>
  <c r="BF38" i="6"/>
  <c r="AX38" i="6"/>
  <c r="AW38" i="6"/>
  <c r="AY38" i="6" s="1"/>
  <c r="AM38" i="6"/>
  <c r="AL38" i="6"/>
  <c r="AN38" i="6" s="1"/>
  <c r="W38" i="6"/>
  <c r="O38" i="6"/>
  <c r="N38" i="6" s="1"/>
  <c r="P38" i="6" s="1"/>
  <c r="D38" i="6"/>
  <c r="C38" i="6" s="1"/>
  <c r="E38" i="6" s="1"/>
  <c r="BF37" i="6"/>
  <c r="AX37" i="6"/>
  <c r="AW37" i="6" s="1"/>
  <c r="AY37" i="6" s="1"/>
  <c r="AM37" i="6"/>
  <c r="AL37" i="6" s="1"/>
  <c r="AN37" i="6" s="1"/>
  <c r="W37" i="6"/>
  <c r="Z9" i="6" s="1"/>
  <c r="AB9" i="6" s="1"/>
  <c r="AA9" i="6" s="1"/>
  <c r="AC9" i="6" s="1"/>
  <c r="O37" i="6"/>
  <c r="N37" i="6" s="1"/>
  <c r="P37" i="6" s="1"/>
  <c r="D37" i="6"/>
  <c r="C37" i="6" s="1"/>
  <c r="E37" i="6" s="1"/>
  <c r="BF36" i="6"/>
  <c r="AY36" i="6"/>
  <c r="AX36" i="6"/>
  <c r="AW36" i="6"/>
  <c r="AM36" i="6"/>
  <c r="AL36" i="6"/>
  <c r="AN36" i="6" s="1"/>
  <c r="W36" i="6"/>
  <c r="O36" i="6"/>
  <c r="N36" i="6" s="1"/>
  <c r="P36" i="6" s="1"/>
  <c r="D36" i="6"/>
  <c r="C36" i="6" s="1"/>
  <c r="E36" i="6" s="1"/>
  <c r="BF35" i="6"/>
  <c r="AX35" i="6"/>
  <c r="AW35" i="6"/>
  <c r="AY35" i="6" s="1"/>
  <c r="AM35" i="6"/>
  <c r="AL35" i="6"/>
  <c r="AN35" i="6" s="1"/>
  <c r="W35" i="6"/>
  <c r="O35" i="6"/>
  <c r="N35" i="6"/>
  <c r="P35" i="6" s="1"/>
  <c r="D35" i="6"/>
  <c r="C35" i="6"/>
  <c r="E35" i="6" s="1"/>
  <c r="BF34" i="6"/>
  <c r="AX34" i="6"/>
  <c r="AW34" i="6" s="1"/>
  <c r="AM34" i="6"/>
  <c r="AL34" i="6" s="1"/>
  <c r="W34" i="6"/>
  <c r="O34" i="6"/>
  <c r="N34" i="6" s="1"/>
  <c r="D34" i="6"/>
  <c r="C34" i="6" s="1"/>
  <c r="F35" i="6" s="1"/>
  <c r="F36" i="6" s="1"/>
  <c r="BL27" i="6"/>
  <c r="BI27" i="6"/>
  <c r="BK27" i="6" s="1"/>
  <c r="BF27" i="6"/>
  <c r="AY27" i="6"/>
  <c r="AX27" i="6"/>
  <c r="AN27" i="6"/>
  <c r="AM27" i="6"/>
  <c r="AC27" i="6"/>
  <c r="Z27" i="6"/>
  <c r="AB27" i="6" s="1"/>
  <c r="W27" i="6"/>
  <c r="P27" i="6"/>
  <c r="O27" i="6"/>
  <c r="E27" i="6"/>
  <c r="D27" i="6"/>
  <c r="BI26" i="6"/>
  <c r="BK26" i="6" s="1"/>
  <c r="BF26" i="6"/>
  <c r="AX26" i="6"/>
  <c r="AW26" i="6" s="1"/>
  <c r="AY26" i="6" s="1"/>
  <c r="AM26" i="6"/>
  <c r="AL26" i="6" s="1"/>
  <c r="AN26" i="6" s="1"/>
  <c r="Z26" i="6"/>
  <c r="AB26" i="6" s="1"/>
  <c r="W26" i="6"/>
  <c r="O26" i="6"/>
  <c r="N26" i="6" s="1"/>
  <c r="P26" i="6" s="1"/>
  <c r="D26" i="6"/>
  <c r="C26" i="6" s="1"/>
  <c r="E26" i="6" s="1"/>
  <c r="BI25" i="6"/>
  <c r="BF25" i="6"/>
  <c r="AX25" i="6"/>
  <c r="AW25" i="6" s="1"/>
  <c r="AY25" i="6" s="1"/>
  <c r="AM25" i="6"/>
  <c r="AL25" i="6"/>
  <c r="AN25" i="6" s="1"/>
  <c r="Z25" i="6"/>
  <c r="AB25" i="6" s="1"/>
  <c r="W25" i="6"/>
  <c r="O25" i="6"/>
  <c r="N25" i="6" s="1"/>
  <c r="P25" i="6" s="1"/>
  <c r="D25" i="6"/>
  <c r="C25" i="6" s="1"/>
  <c r="E25" i="6" s="1"/>
  <c r="BI24" i="6"/>
  <c r="BF24" i="6"/>
  <c r="AX24" i="6"/>
  <c r="AW24" i="6" s="1"/>
  <c r="AY24" i="6" s="1"/>
  <c r="AM24" i="6"/>
  <c r="AL24" i="6" s="1"/>
  <c r="AN24" i="6" s="1"/>
  <c r="Z24" i="6"/>
  <c r="AB24" i="6" s="1"/>
  <c r="W24" i="6"/>
  <c r="O24" i="6"/>
  <c r="N24" i="6" s="1"/>
  <c r="P24" i="6" s="1"/>
  <c r="D24" i="6"/>
  <c r="C24" i="6" s="1"/>
  <c r="E24" i="6" s="1"/>
  <c r="BI23" i="6"/>
  <c r="BK23" i="6" s="1"/>
  <c r="BF23" i="6"/>
  <c r="AX23" i="6"/>
  <c r="AW23" i="6" s="1"/>
  <c r="AY23" i="6" s="1"/>
  <c r="AM23" i="6"/>
  <c r="AL23" i="6" s="1"/>
  <c r="AN23" i="6" s="1"/>
  <c r="Z23" i="6"/>
  <c r="AB23" i="6" s="1"/>
  <c r="AA23" i="6" s="1"/>
  <c r="AC23" i="6" s="1"/>
  <c r="W23" i="6"/>
  <c r="O23" i="6"/>
  <c r="N23" i="6" s="1"/>
  <c r="P23" i="6" s="1"/>
  <c r="D23" i="6"/>
  <c r="C23" i="6" s="1"/>
  <c r="E23" i="6" s="1"/>
  <c r="BK22" i="6"/>
  <c r="BJ22" i="6" s="1"/>
  <c r="BL22" i="6" s="1"/>
  <c r="BI22" i="6"/>
  <c r="BF22" i="6"/>
  <c r="AX22" i="6"/>
  <c r="AW22" i="6" s="1"/>
  <c r="AY22" i="6" s="1"/>
  <c r="AM22" i="6"/>
  <c r="AL22" i="6" s="1"/>
  <c r="AN22" i="6" s="1"/>
  <c r="W22" i="6"/>
  <c r="O22" i="6"/>
  <c r="N22" i="6" s="1"/>
  <c r="P22" i="6" s="1"/>
  <c r="D22" i="6"/>
  <c r="C22" i="6" s="1"/>
  <c r="E22" i="6" s="1"/>
  <c r="BI21" i="6"/>
  <c r="BK21" i="6" s="1"/>
  <c r="BF21" i="6"/>
  <c r="AX21" i="6"/>
  <c r="AW21" i="6" s="1"/>
  <c r="AY21" i="6" s="1"/>
  <c r="AM21" i="6"/>
  <c r="AL21" i="6" s="1"/>
  <c r="AN21" i="6" s="1"/>
  <c r="W21" i="6"/>
  <c r="O21" i="6"/>
  <c r="N21" i="6"/>
  <c r="P21" i="6" s="1"/>
  <c r="D21" i="6"/>
  <c r="C21" i="6" s="1"/>
  <c r="E21" i="6" s="1"/>
  <c r="BF20" i="6"/>
  <c r="AX20" i="6"/>
  <c r="AW20" i="6"/>
  <c r="AY20" i="6" s="1"/>
  <c r="AM20" i="6"/>
  <c r="AL20" i="6" s="1"/>
  <c r="AN20" i="6" s="1"/>
  <c r="Z20" i="6"/>
  <c r="AB20" i="6" s="1"/>
  <c r="AA20" i="6" s="1"/>
  <c r="AC20" i="6" s="1"/>
  <c r="W20" i="6"/>
  <c r="O20" i="6"/>
  <c r="N20" i="6" s="1"/>
  <c r="P20" i="6" s="1"/>
  <c r="D20" i="6"/>
  <c r="C20" i="6" s="1"/>
  <c r="E20" i="6" s="1"/>
  <c r="BI19" i="6"/>
  <c r="BK19" i="6" s="1"/>
  <c r="BJ19" i="6" s="1"/>
  <c r="BL19" i="6" s="1"/>
  <c r="BF19" i="6"/>
  <c r="AX19" i="6"/>
  <c r="AW19" i="6" s="1"/>
  <c r="AY19" i="6" s="1"/>
  <c r="AM19" i="6"/>
  <c r="AL19" i="6"/>
  <c r="AN19" i="6" s="1"/>
  <c r="Z19" i="6"/>
  <c r="AB19" i="6" s="1"/>
  <c r="AA19" i="6" s="1"/>
  <c r="AC19" i="6" s="1"/>
  <c r="W19" i="6"/>
  <c r="O19" i="6"/>
  <c r="N19" i="6" s="1"/>
  <c r="P19" i="6" s="1"/>
  <c r="D19" i="6"/>
  <c r="C19" i="6"/>
  <c r="E19" i="6" s="1"/>
  <c r="BI18" i="6"/>
  <c r="BK18" i="6" s="1"/>
  <c r="BJ18" i="6" s="1"/>
  <c r="BL18" i="6" s="1"/>
  <c r="BF18" i="6"/>
  <c r="AX18" i="6"/>
  <c r="AW18" i="6" s="1"/>
  <c r="AY18" i="6" s="1"/>
  <c r="AM18" i="6"/>
  <c r="AL18" i="6" s="1"/>
  <c r="AN18" i="6" s="1"/>
  <c r="Z18" i="6"/>
  <c r="AB18" i="6" s="1"/>
  <c r="AA18" i="6" s="1"/>
  <c r="AC18" i="6" s="1"/>
  <c r="W18" i="6"/>
  <c r="O18" i="6"/>
  <c r="N18" i="6" s="1"/>
  <c r="P18" i="6" s="1"/>
  <c r="D18" i="6"/>
  <c r="C18" i="6" s="1"/>
  <c r="E18" i="6" s="1"/>
  <c r="BI17" i="6"/>
  <c r="BK17" i="6" s="1"/>
  <c r="BF17" i="6"/>
  <c r="AX17" i="6"/>
  <c r="AW17" i="6"/>
  <c r="AY17" i="6" s="1"/>
  <c r="AM17" i="6"/>
  <c r="AL17" i="6" s="1"/>
  <c r="AN17" i="6" s="1"/>
  <c r="W17" i="6"/>
  <c r="O17" i="6"/>
  <c r="N17" i="6" s="1"/>
  <c r="P17" i="6" s="1"/>
  <c r="D17" i="6"/>
  <c r="C17" i="6" s="1"/>
  <c r="E17" i="6" s="1"/>
  <c r="BI16" i="6"/>
  <c r="BK16" i="6" s="1"/>
  <c r="BJ16" i="6" s="1"/>
  <c r="BL16" i="6" s="1"/>
  <c r="BF16" i="6"/>
  <c r="AX16" i="6"/>
  <c r="AW16" i="6" s="1"/>
  <c r="AY16" i="6" s="1"/>
  <c r="AM16" i="6"/>
  <c r="AL16" i="6"/>
  <c r="AN16" i="6" s="1"/>
  <c r="Z16" i="6"/>
  <c r="AB16" i="6" s="1"/>
  <c r="AA16" i="6" s="1"/>
  <c r="AC16" i="6" s="1"/>
  <c r="W16" i="6"/>
  <c r="O16" i="6"/>
  <c r="N16" i="6" s="1"/>
  <c r="P16" i="6" s="1"/>
  <c r="D16" i="6"/>
  <c r="C16" i="6" s="1"/>
  <c r="E16" i="6" s="1"/>
  <c r="BI15" i="6"/>
  <c r="BK15" i="6" s="1"/>
  <c r="BJ15" i="6" s="1"/>
  <c r="BL15" i="6" s="1"/>
  <c r="BF15" i="6"/>
  <c r="AX15" i="6"/>
  <c r="AW15" i="6"/>
  <c r="AY15" i="6" s="1"/>
  <c r="AM15" i="6"/>
  <c r="AL15" i="6" s="1"/>
  <c r="AN15" i="6" s="1"/>
  <c r="Z15" i="6"/>
  <c r="AB15" i="6" s="1"/>
  <c r="W15" i="6"/>
  <c r="O15" i="6"/>
  <c r="N15" i="6" s="1"/>
  <c r="P15" i="6" s="1"/>
  <c r="D15" i="6"/>
  <c r="C15" i="6" s="1"/>
  <c r="E15" i="6" s="1"/>
  <c r="BI14" i="6"/>
  <c r="BK14" i="6" s="1"/>
  <c r="BJ14" i="6" s="1"/>
  <c r="BL14" i="6" s="1"/>
  <c r="BF14" i="6"/>
  <c r="AX14" i="6"/>
  <c r="AW14" i="6" s="1"/>
  <c r="AY14" i="6" s="1"/>
  <c r="AM14" i="6"/>
  <c r="AL14" i="6" s="1"/>
  <c r="AN14" i="6" s="1"/>
  <c r="W14" i="6"/>
  <c r="O14" i="6"/>
  <c r="N14" i="6" s="1"/>
  <c r="P14" i="6" s="1"/>
  <c r="D14" i="6"/>
  <c r="C14" i="6" s="1"/>
  <c r="E14" i="6" s="1"/>
  <c r="BI13" i="6"/>
  <c r="BK13" i="6" s="1"/>
  <c r="BJ13" i="6" s="1"/>
  <c r="BL13" i="6" s="1"/>
  <c r="BF13" i="6"/>
  <c r="AX13" i="6"/>
  <c r="AW13" i="6" s="1"/>
  <c r="AY13" i="6" s="1"/>
  <c r="AM13" i="6"/>
  <c r="AL13" i="6" s="1"/>
  <c r="AN13" i="6" s="1"/>
  <c r="W13" i="6"/>
  <c r="O13" i="6"/>
  <c r="N13" i="6" s="1"/>
  <c r="P13" i="6" s="1"/>
  <c r="D13" i="6"/>
  <c r="C13" i="6" s="1"/>
  <c r="E13" i="6" s="1"/>
  <c r="BI12" i="6"/>
  <c r="BK12" i="6" s="1"/>
  <c r="BF12" i="6"/>
  <c r="AX12" i="6"/>
  <c r="AW12" i="6" s="1"/>
  <c r="AY12" i="6" s="1"/>
  <c r="AM12" i="6"/>
  <c r="AL12" i="6" s="1"/>
  <c r="AN12" i="6" s="1"/>
  <c r="Z12" i="6"/>
  <c r="AB12" i="6" s="1"/>
  <c r="AA12" i="6" s="1"/>
  <c r="AC12" i="6" s="1"/>
  <c r="W12" i="6"/>
  <c r="O12" i="6"/>
  <c r="N12" i="6" s="1"/>
  <c r="P12" i="6" s="1"/>
  <c r="D12" i="6"/>
  <c r="C12" i="6" s="1"/>
  <c r="E12" i="6" s="1"/>
  <c r="BF11" i="6"/>
  <c r="AX11" i="6"/>
  <c r="AW11" i="6" s="1"/>
  <c r="AY11" i="6" s="1"/>
  <c r="AM11" i="6"/>
  <c r="AL11" i="6" s="1"/>
  <c r="AN11" i="6" s="1"/>
  <c r="Z11" i="6"/>
  <c r="AB11" i="6" s="1"/>
  <c r="W11" i="6"/>
  <c r="O11" i="6"/>
  <c r="N11" i="6"/>
  <c r="P11" i="6" s="1"/>
  <c r="D11" i="6"/>
  <c r="C11" i="6" s="1"/>
  <c r="E11" i="6" s="1"/>
  <c r="BJ10" i="6"/>
  <c r="BL10" i="6" s="1"/>
  <c r="BI10" i="6"/>
  <c r="BK10" i="6" s="1"/>
  <c r="BF10" i="6"/>
  <c r="AX10" i="6"/>
  <c r="AW10" i="6" s="1"/>
  <c r="AY10" i="6" s="1"/>
  <c r="AM10" i="6"/>
  <c r="AL10" i="6" s="1"/>
  <c r="AN10" i="6" s="1"/>
  <c r="Z10" i="6"/>
  <c r="AB10" i="6" s="1"/>
  <c r="AA10" i="6" s="1"/>
  <c r="AC10" i="6" s="1"/>
  <c r="W10" i="6"/>
  <c r="O10" i="6"/>
  <c r="N10" i="6"/>
  <c r="P10" i="6" s="1"/>
  <c r="D10" i="6"/>
  <c r="C10" i="6" s="1"/>
  <c r="E10" i="6" s="1"/>
  <c r="BI9" i="6"/>
  <c r="BK9" i="6" s="1"/>
  <c r="BJ9" i="6" s="1"/>
  <c r="BL9" i="6" s="1"/>
  <c r="BF9" i="6"/>
  <c r="AX9" i="6"/>
  <c r="AW9" i="6" s="1"/>
  <c r="AY9" i="6" s="1"/>
  <c r="AM9" i="6"/>
  <c r="AL9" i="6" s="1"/>
  <c r="AN9" i="6" s="1"/>
  <c r="W9" i="6"/>
  <c r="O9" i="6"/>
  <c r="N9" i="6" s="1"/>
  <c r="P9" i="6" s="1"/>
  <c r="D9" i="6"/>
  <c r="C9" i="6" s="1"/>
  <c r="E9" i="6" s="1"/>
  <c r="BI8" i="6"/>
  <c r="BK8" i="6" s="1"/>
  <c r="BJ8" i="6" s="1"/>
  <c r="BL8" i="6" s="1"/>
  <c r="BF8" i="6"/>
  <c r="AX8" i="6"/>
  <c r="AW8" i="6" s="1"/>
  <c r="AY8" i="6" s="1"/>
  <c r="AM8" i="6"/>
  <c r="AL8" i="6" s="1"/>
  <c r="AN8" i="6" s="1"/>
  <c r="Z8" i="6"/>
  <c r="AB8" i="6" s="1"/>
  <c r="AA8" i="6" s="1"/>
  <c r="AC8" i="6" s="1"/>
  <c r="W8" i="6"/>
  <c r="O8" i="6"/>
  <c r="N8" i="6" s="1"/>
  <c r="P8" i="6" s="1"/>
  <c r="D8" i="6"/>
  <c r="C8" i="6" s="1"/>
  <c r="E8" i="6" s="1"/>
  <c r="BI7" i="6"/>
  <c r="BK7" i="6" s="1"/>
  <c r="BJ7" i="6" s="1"/>
  <c r="BL7" i="6" s="1"/>
  <c r="BF7" i="6"/>
  <c r="AX7" i="6"/>
  <c r="AW7" i="6" s="1"/>
  <c r="AY7" i="6" s="1"/>
  <c r="AM7" i="6"/>
  <c r="AL7" i="6" s="1"/>
  <c r="AN7" i="6" s="1"/>
  <c r="Z7" i="6"/>
  <c r="AA7" i="6" s="1"/>
  <c r="AC7" i="6" s="1"/>
  <c r="W7" i="6"/>
  <c r="O7" i="6"/>
  <c r="N7" i="6" s="1"/>
  <c r="P7" i="6" s="1"/>
  <c r="D7" i="6"/>
  <c r="C7" i="6" s="1"/>
  <c r="E7" i="6" s="1"/>
  <c r="BI6" i="6"/>
  <c r="BK6" i="6" s="1"/>
  <c r="BJ6" i="6" s="1"/>
  <c r="BF6" i="6"/>
  <c r="AX6" i="6"/>
  <c r="AW6" i="6" s="1"/>
  <c r="AM6" i="6"/>
  <c r="AL6" i="6" s="1"/>
  <c r="Z6" i="6"/>
  <c r="AB6" i="6" s="1"/>
  <c r="AA6" i="6" s="1"/>
  <c r="W6" i="6"/>
  <c r="O6" i="6"/>
  <c r="N6" i="6" s="1"/>
  <c r="D6" i="6"/>
  <c r="C6" i="6" s="1"/>
  <c r="BL27" i="4"/>
  <c r="BI27" i="4"/>
  <c r="BK27" i="4" s="1"/>
  <c r="BF27" i="4"/>
  <c r="AY27" i="4"/>
  <c r="AX27" i="4"/>
  <c r="AN27" i="4"/>
  <c r="AM27" i="4"/>
  <c r="AC27" i="4"/>
  <c r="Z27" i="4"/>
  <c r="AB27" i="4" s="1"/>
  <c r="W27" i="4"/>
  <c r="P27" i="4"/>
  <c r="O27" i="4"/>
  <c r="E27" i="4"/>
  <c r="D27" i="4"/>
  <c r="BI26" i="4"/>
  <c r="BK26" i="4" s="1"/>
  <c r="BF26" i="4"/>
  <c r="AX26" i="4"/>
  <c r="AW26" i="4" s="1"/>
  <c r="AY26" i="4" s="1"/>
  <c r="AM26" i="4"/>
  <c r="AL26" i="4" s="1"/>
  <c r="AN26" i="4" s="1"/>
  <c r="Z26" i="4"/>
  <c r="AB26" i="4" s="1"/>
  <c r="W26" i="4"/>
  <c r="O26" i="4"/>
  <c r="N26" i="4" s="1"/>
  <c r="P26" i="4" s="1"/>
  <c r="D26" i="4"/>
  <c r="C26" i="4" s="1"/>
  <c r="E26" i="4" s="1"/>
  <c r="BI25" i="4"/>
  <c r="BK25" i="4" s="1"/>
  <c r="BF25" i="4"/>
  <c r="AY25" i="4"/>
  <c r="AX25" i="4"/>
  <c r="AW25" i="4" s="1"/>
  <c r="AM25" i="4"/>
  <c r="AL25" i="4" s="1"/>
  <c r="AN25" i="4" s="1"/>
  <c r="Z25" i="4"/>
  <c r="W25" i="4"/>
  <c r="O25" i="4"/>
  <c r="N25" i="4" s="1"/>
  <c r="P25" i="4" s="1"/>
  <c r="D25" i="4"/>
  <c r="C25" i="4"/>
  <c r="E25" i="4" s="1"/>
  <c r="BI24" i="4"/>
  <c r="BK24" i="4" s="1"/>
  <c r="BF24" i="4"/>
  <c r="AX24" i="4"/>
  <c r="AW24" i="4" s="1"/>
  <c r="AY24" i="4" s="1"/>
  <c r="AM24" i="4"/>
  <c r="AL24" i="4" s="1"/>
  <c r="AN24" i="4" s="1"/>
  <c r="Z24" i="4"/>
  <c r="W24" i="4"/>
  <c r="O24" i="4"/>
  <c r="N24" i="4" s="1"/>
  <c r="P24" i="4" s="1"/>
  <c r="D24" i="4"/>
  <c r="C24" i="4"/>
  <c r="E24" i="4" s="1"/>
  <c r="BI23" i="4"/>
  <c r="BK23" i="4" s="1"/>
  <c r="BF23" i="4"/>
  <c r="AY23" i="4"/>
  <c r="AX23" i="4"/>
  <c r="AW23" i="4" s="1"/>
  <c r="AM23" i="4"/>
  <c r="AL23" i="4" s="1"/>
  <c r="AN23" i="4" s="1"/>
  <c r="Z23" i="4"/>
  <c r="W23" i="4"/>
  <c r="O23" i="4"/>
  <c r="N23" i="4" s="1"/>
  <c r="P23" i="4" s="1"/>
  <c r="D23" i="4"/>
  <c r="C23" i="4" s="1"/>
  <c r="E23" i="4" s="1"/>
  <c r="BI22" i="4"/>
  <c r="BK22" i="4" s="1"/>
  <c r="BF22" i="4"/>
  <c r="AX22" i="4"/>
  <c r="AW22" i="4"/>
  <c r="AY22" i="4" s="1"/>
  <c r="AM22" i="4"/>
  <c r="AL22" i="4"/>
  <c r="AN22" i="4" s="1"/>
  <c r="Z22" i="4"/>
  <c r="W22" i="4"/>
  <c r="O22" i="4"/>
  <c r="N22" i="4" s="1"/>
  <c r="P22" i="4" s="1"/>
  <c r="D22" i="4"/>
  <c r="C22" i="4" s="1"/>
  <c r="E22" i="4" s="1"/>
  <c r="BK21" i="4"/>
  <c r="BI21" i="4"/>
  <c r="BF21" i="4"/>
  <c r="AX21" i="4"/>
  <c r="AW21" i="4" s="1"/>
  <c r="AY21" i="4" s="1"/>
  <c r="AM21" i="4"/>
  <c r="AL21" i="4" s="1"/>
  <c r="AN21" i="4" s="1"/>
  <c r="Z21" i="4"/>
  <c r="W21" i="4"/>
  <c r="O21" i="4"/>
  <c r="N21" i="4" s="1"/>
  <c r="P21" i="4" s="1"/>
  <c r="D21" i="4"/>
  <c r="C21" i="4" s="1"/>
  <c r="E21" i="4" s="1"/>
  <c r="BI20" i="4"/>
  <c r="BK20" i="4" s="1"/>
  <c r="BF20" i="4"/>
  <c r="AX20" i="4"/>
  <c r="AW20" i="4"/>
  <c r="AY20" i="4" s="1"/>
  <c r="AM20" i="4"/>
  <c r="AL20" i="4" s="1"/>
  <c r="AN20" i="4" s="1"/>
  <c r="Z20" i="4"/>
  <c r="W20" i="4"/>
  <c r="O20" i="4"/>
  <c r="N20" i="4" s="1"/>
  <c r="P20" i="4" s="1"/>
  <c r="D20" i="4"/>
  <c r="C20" i="4" s="1"/>
  <c r="E20" i="4" s="1"/>
  <c r="BI19" i="4"/>
  <c r="BK19" i="4" s="1"/>
  <c r="BF19" i="4"/>
  <c r="AX19" i="4"/>
  <c r="AW19" i="4" s="1"/>
  <c r="AY19" i="4" s="1"/>
  <c r="AM19" i="4"/>
  <c r="AL19" i="4"/>
  <c r="AN19" i="4" s="1"/>
  <c r="Z19" i="4"/>
  <c r="W19" i="4"/>
  <c r="O19" i="4"/>
  <c r="N19" i="4" s="1"/>
  <c r="P19" i="4" s="1"/>
  <c r="D19" i="4"/>
  <c r="C19" i="4" s="1"/>
  <c r="E19" i="4" s="1"/>
  <c r="BI18" i="4"/>
  <c r="BK18" i="4" s="1"/>
  <c r="BF18" i="4"/>
  <c r="AX18" i="4"/>
  <c r="AW18" i="4"/>
  <c r="AY18" i="4" s="1"/>
  <c r="AM18" i="4"/>
  <c r="AL18" i="4" s="1"/>
  <c r="AN18" i="4" s="1"/>
  <c r="Z18" i="4"/>
  <c r="W18" i="4"/>
  <c r="O18" i="4"/>
  <c r="N18" i="4" s="1"/>
  <c r="P18" i="4" s="1"/>
  <c r="D18" i="4"/>
  <c r="C18" i="4" s="1"/>
  <c r="E18" i="4" s="1"/>
  <c r="BI17" i="4"/>
  <c r="BK17" i="4" s="1"/>
  <c r="BF17" i="4"/>
  <c r="AX17" i="4"/>
  <c r="AW17" i="4" s="1"/>
  <c r="AY17" i="4" s="1"/>
  <c r="AM17" i="4"/>
  <c r="AL17" i="4" s="1"/>
  <c r="AN17" i="4" s="1"/>
  <c r="Z17" i="4"/>
  <c r="W17" i="4"/>
  <c r="O17" i="4"/>
  <c r="N17" i="4" s="1"/>
  <c r="P17" i="4" s="1"/>
  <c r="D17" i="4"/>
  <c r="C17" i="4" s="1"/>
  <c r="E17" i="4" s="1"/>
  <c r="BI16" i="4"/>
  <c r="BK16" i="4" s="1"/>
  <c r="BF16" i="4"/>
  <c r="AX16" i="4"/>
  <c r="AW16" i="4" s="1"/>
  <c r="AY16" i="4" s="1"/>
  <c r="AM16" i="4"/>
  <c r="AL16" i="4" s="1"/>
  <c r="AN16" i="4" s="1"/>
  <c r="Z16" i="4"/>
  <c r="AB16" i="4" s="1"/>
  <c r="W16" i="4"/>
  <c r="O16" i="4"/>
  <c r="N16" i="4" s="1"/>
  <c r="P16" i="4" s="1"/>
  <c r="D16" i="4"/>
  <c r="C16" i="4" s="1"/>
  <c r="E16" i="4" s="1"/>
  <c r="BI15" i="4"/>
  <c r="BK15" i="4" s="1"/>
  <c r="BF15" i="4"/>
  <c r="AX15" i="4"/>
  <c r="AW15" i="4" s="1"/>
  <c r="AY15" i="4" s="1"/>
  <c r="AM15" i="4"/>
  <c r="AL15" i="4"/>
  <c r="AN15" i="4" s="1"/>
  <c r="Z15" i="4"/>
  <c r="AB15" i="4" s="1"/>
  <c r="W15" i="4"/>
  <c r="O15" i="4"/>
  <c r="N15" i="4" s="1"/>
  <c r="P15" i="4" s="1"/>
  <c r="D15" i="4"/>
  <c r="C15" i="4" s="1"/>
  <c r="E15" i="4" s="1"/>
  <c r="BI14" i="4"/>
  <c r="BF14" i="4"/>
  <c r="AX14" i="4"/>
  <c r="AW14" i="4" s="1"/>
  <c r="AY14" i="4" s="1"/>
  <c r="AM14" i="4"/>
  <c r="AL14" i="4" s="1"/>
  <c r="AN14" i="4" s="1"/>
  <c r="Z14" i="4"/>
  <c r="AB14" i="4" s="1"/>
  <c r="AA14" i="4" s="1"/>
  <c r="AC14" i="4" s="1"/>
  <c r="W14" i="4"/>
  <c r="O14" i="4"/>
  <c r="N14" i="4" s="1"/>
  <c r="P14" i="4" s="1"/>
  <c r="E14" i="4"/>
  <c r="D14" i="4"/>
  <c r="C14" i="4" s="1"/>
  <c r="BI13" i="4"/>
  <c r="BK13" i="4" s="1"/>
  <c r="BF13" i="4"/>
  <c r="AX13" i="4"/>
  <c r="AW13" i="4"/>
  <c r="AY13" i="4" s="1"/>
  <c r="AM13" i="4"/>
  <c r="AL13" i="4" s="1"/>
  <c r="AN13" i="4" s="1"/>
  <c r="Z13" i="4"/>
  <c r="AB13" i="4" s="1"/>
  <c r="AA13" i="4" s="1"/>
  <c r="AC13" i="4" s="1"/>
  <c r="W13" i="4"/>
  <c r="O13" i="4"/>
  <c r="N13" i="4" s="1"/>
  <c r="P13" i="4" s="1"/>
  <c r="D13" i="4"/>
  <c r="C13" i="4" s="1"/>
  <c r="E13" i="4" s="1"/>
  <c r="BI12" i="4"/>
  <c r="BK12" i="4" s="1"/>
  <c r="BF12" i="4"/>
  <c r="AX12" i="4"/>
  <c r="AW12" i="4"/>
  <c r="AY12" i="4" s="1"/>
  <c r="AM12" i="4"/>
  <c r="AL12" i="4" s="1"/>
  <c r="AN12" i="4" s="1"/>
  <c r="Z12" i="4"/>
  <c r="AB12" i="4" s="1"/>
  <c r="AA12" i="4" s="1"/>
  <c r="AC12" i="4" s="1"/>
  <c r="W12" i="4"/>
  <c r="O12" i="4"/>
  <c r="N12" i="4"/>
  <c r="P12" i="4" s="1"/>
  <c r="D12" i="4"/>
  <c r="C12" i="4" s="1"/>
  <c r="E12" i="4" s="1"/>
  <c r="BI11" i="4"/>
  <c r="BK11" i="4" s="1"/>
  <c r="BF11" i="4"/>
  <c r="AX11" i="4"/>
  <c r="AW11" i="4" s="1"/>
  <c r="AY11" i="4" s="1"/>
  <c r="AM11" i="4"/>
  <c r="AL11" i="4" s="1"/>
  <c r="AN11" i="4" s="1"/>
  <c r="Z11" i="4"/>
  <c r="AB11" i="4" s="1"/>
  <c r="AA11" i="4" s="1"/>
  <c r="AC11" i="4" s="1"/>
  <c r="W11" i="4"/>
  <c r="O11" i="4"/>
  <c r="N11" i="4" s="1"/>
  <c r="P11" i="4" s="1"/>
  <c r="D11" i="4"/>
  <c r="C11" i="4"/>
  <c r="E11" i="4" s="1"/>
  <c r="BI10" i="4"/>
  <c r="BK10" i="4" s="1"/>
  <c r="BF10" i="4"/>
  <c r="AX10" i="4"/>
  <c r="AW10" i="4" s="1"/>
  <c r="AY10" i="4" s="1"/>
  <c r="AM10" i="4"/>
  <c r="AL10" i="4" s="1"/>
  <c r="AN10" i="4" s="1"/>
  <c r="Z10" i="4"/>
  <c r="AB10" i="4" s="1"/>
  <c r="AA10" i="4" s="1"/>
  <c r="AC10" i="4" s="1"/>
  <c r="W10" i="4"/>
  <c r="O10" i="4"/>
  <c r="N10" i="4" s="1"/>
  <c r="P10" i="4" s="1"/>
  <c r="D10" i="4"/>
  <c r="C10" i="4" s="1"/>
  <c r="E10" i="4" s="1"/>
  <c r="BI9" i="4"/>
  <c r="BK9" i="4" s="1"/>
  <c r="BF9" i="4"/>
  <c r="AX9" i="4"/>
  <c r="AW9" i="4" s="1"/>
  <c r="AY9" i="4" s="1"/>
  <c r="AM9" i="4"/>
  <c r="AL9" i="4" s="1"/>
  <c r="AN9" i="4" s="1"/>
  <c r="Z9" i="4"/>
  <c r="AB9" i="4" s="1"/>
  <c r="AA9" i="4" s="1"/>
  <c r="AC9" i="4" s="1"/>
  <c r="W9" i="4"/>
  <c r="O9" i="4"/>
  <c r="N9" i="4" s="1"/>
  <c r="P9" i="4" s="1"/>
  <c r="E9" i="4"/>
  <c r="D9" i="4"/>
  <c r="C9" i="4"/>
  <c r="BI8" i="4"/>
  <c r="BK8" i="4" s="1"/>
  <c r="BF8" i="4"/>
  <c r="AX8" i="4"/>
  <c r="AW8" i="4" s="1"/>
  <c r="AY8" i="4" s="1"/>
  <c r="AM8" i="4"/>
  <c r="AL8" i="4" s="1"/>
  <c r="AN8" i="4" s="1"/>
  <c r="Z8" i="4"/>
  <c r="AB8" i="4" s="1"/>
  <c r="AA8" i="4" s="1"/>
  <c r="AC8" i="4" s="1"/>
  <c r="W8" i="4"/>
  <c r="O8" i="4"/>
  <c r="N8" i="4"/>
  <c r="P8" i="4" s="1"/>
  <c r="D8" i="4"/>
  <c r="C8" i="4" s="1"/>
  <c r="E8" i="4" s="1"/>
  <c r="BI7" i="4"/>
  <c r="BK7" i="4" s="1"/>
  <c r="BF7" i="4"/>
  <c r="AX7" i="4"/>
  <c r="AW7" i="4" s="1"/>
  <c r="AY7" i="4" s="1"/>
  <c r="AM7" i="4"/>
  <c r="AL7" i="4" s="1"/>
  <c r="AN7" i="4" s="1"/>
  <c r="Z7" i="4"/>
  <c r="AA7" i="4" s="1"/>
  <c r="AC7" i="4" s="1"/>
  <c r="W7" i="4"/>
  <c r="O7" i="4"/>
  <c r="N7" i="4" s="1"/>
  <c r="P7" i="4" s="1"/>
  <c r="D7" i="4"/>
  <c r="C7" i="4" s="1"/>
  <c r="E7" i="4" s="1"/>
  <c r="BI6" i="4"/>
  <c r="BK6" i="4" s="1"/>
  <c r="BJ6" i="4" s="1"/>
  <c r="BF6" i="4"/>
  <c r="AX6" i="4"/>
  <c r="AW6" i="4" s="1"/>
  <c r="AM6" i="4"/>
  <c r="AL6" i="4" s="1"/>
  <c r="Z6" i="4"/>
  <c r="AA6" i="4" s="1"/>
  <c r="W6" i="4"/>
  <c r="O6" i="4"/>
  <c r="N6" i="4" s="1"/>
  <c r="P6" i="4" s="1"/>
  <c r="D6" i="4"/>
  <c r="C6" i="4"/>
  <c r="F7" i="4" s="1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AX54" i="3"/>
  <c r="AX53" i="3"/>
  <c r="AX52" i="3"/>
  <c r="AX51" i="3"/>
  <c r="AW51" i="3" s="1"/>
  <c r="AY51" i="3" s="1"/>
  <c r="AX50" i="3"/>
  <c r="AX49" i="3"/>
  <c r="AX48" i="3"/>
  <c r="AX47" i="3"/>
  <c r="AW47" i="3" s="1"/>
  <c r="AY47" i="3" s="1"/>
  <c r="AX46" i="3"/>
  <c r="AX45" i="3"/>
  <c r="AX44" i="3"/>
  <c r="AX43" i="3"/>
  <c r="AX42" i="3"/>
  <c r="AX41" i="3"/>
  <c r="AX40" i="3"/>
  <c r="AX39" i="3"/>
  <c r="AX38" i="3"/>
  <c r="AX37" i="3"/>
  <c r="AX36" i="3"/>
  <c r="AX35" i="3"/>
  <c r="AW35" i="3" s="1"/>
  <c r="AY35" i="3" s="1"/>
  <c r="AX34" i="3"/>
  <c r="AX26" i="3"/>
  <c r="AX25" i="3"/>
  <c r="AX24" i="3"/>
  <c r="AX23" i="3"/>
  <c r="AW23" i="3" s="1"/>
  <c r="AY23" i="3" s="1"/>
  <c r="AX22" i="3"/>
  <c r="AX21" i="3"/>
  <c r="AX20" i="3"/>
  <c r="AX19" i="3"/>
  <c r="AW19" i="3" s="1"/>
  <c r="AY19" i="3" s="1"/>
  <c r="AX18" i="3"/>
  <c r="AX17" i="3"/>
  <c r="AX16" i="3"/>
  <c r="AX15" i="3"/>
  <c r="AW15" i="3" s="1"/>
  <c r="AY15" i="3" s="1"/>
  <c r="AX14" i="3"/>
  <c r="AX13" i="3"/>
  <c r="AX12" i="3"/>
  <c r="AX11" i="3"/>
  <c r="AW11" i="3" s="1"/>
  <c r="AY11" i="3" s="1"/>
  <c r="AX10" i="3"/>
  <c r="AX9" i="3"/>
  <c r="AX8" i="3"/>
  <c r="AX7" i="3"/>
  <c r="AW7" i="3" s="1"/>
  <c r="AY7" i="3" s="1"/>
  <c r="AX6" i="3"/>
  <c r="AM54" i="3"/>
  <c r="AM53" i="3"/>
  <c r="AM52" i="3"/>
  <c r="AM51" i="3"/>
  <c r="AL51" i="3" s="1"/>
  <c r="AN51" i="3" s="1"/>
  <c r="AM50" i="3"/>
  <c r="AM49" i="3"/>
  <c r="AM48" i="3"/>
  <c r="AM47" i="3"/>
  <c r="AL47" i="3" s="1"/>
  <c r="AN47" i="3" s="1"/>
  <c r="AM46" i="3"/>
  <c r="AM45" i="3"/>
  <c r="AM44" i="3"/>
  <c r="AM43" i="3"/>
  <c r="AL43" i="3" s="1"/>
  <c r="AN43" i="3" s="1"/>
  <c r="AM42" i="3"/>
  <c r="AM41" i="3"/>
  <c r="AM40" i="3"/>
  <c r="AM39" i="3"/>
  <c r="AM38" i="3"/>
  <c r="AM37" i="3"/>
  <c r="AM36" i="3"/>
  <c r="AM35" i="3"/>
  <c r="AL35" i="3" s="1"/>
  <c r="AN35" i="3" s="1"/>
  <c r="AM34" i="3"/>
  <c r="AM26" i="3"/>
  <c r="AM25" i="3"/>
  <c r="AM24" i="3"/>
  <c r="AM23" i="3"/>
  <c r="AM22" i="3"/>
  <c r="AM21" i="3"/>
  <c r="AM20" i="3"/>
  <c r="AM19" i="3"/>
  <c r="AL19" i="3" s="1"/>
  <c r="AN19" i="3" s="1"/>
  <c r="AM18" i="3"/>
  <c r="AM17" i="3"/>
  <c r="AM16" i="3"/>
  <c r="AM15" i="3"/>
  <c r="AL15" i="3" s="1"/>
  <c r="AN15" i="3" s="1"/>
  <c r="AM14" i="3"/>
  <c r="AM13" i="3"/>
  <c r="AM12" i="3"/>
  <c r="AM11" i="3"/>
  <c r="AL11" i="3" s="1"/>
  <c r="AN11" i="3" s="1"/>
  <c r="AM10" i="3"/>
  <c r="AM9" i="3"/>
  <c r="AM8" i="3"/>
  <c r="AM7" i="3"/>
  <c r="AM6" i="3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W43" i="2" s="1"/>
  <c r="AY43" i="2" s="1"/>
  <c r="AX42" i="2"/>
  <c r="AX41" i="2"/>
  <c r="AX40" i="2"/>
  <c r="AX39" i="2"/>
  <c r="AX38" i="2"/>
  <c r="AX37" i="2"/>
  <c r="AX36" i="2"/>
  <c r="AX35" i="2"/>
  <c r="AX34" i="2"/>
  <c r="AM54" i="2"/>
  <c r="AM53" i="2"/>
  <c r="AM52" i="2"/>
  <c r="AM51" i="2"/>
  <c r="AL51" i="2" s="1"/>
  <c r="AN51" i="2" s="1"/>
  <c r="AM50" i="2"/>
  <c r="AM49" i="2"/>
  <c r="AM48" i="2"/>
  <c r="AM47" i="2"/>
  <c r="AL47" i="2" s="1"/>
  <c r="AN47" i="2" s="1"/>
  <c r="AM46" i="2"/>
  <c r="AM45" i="2"/>
  <c r="AM44" i="2"/>
  <c r="AM43" i="2"/>
  <c r="AL43" i="2" s="1"/>
  <c r="AN43" i="2" s="1"/>
  <c r="AM42" i="2"/>
  <c r="AM41" i="2"/>
  <c r="AM40" i="2"/>
  <c r="AM39" i="2"/>
  <c r="AM38" i="2"/>
  <c r="AM37" i="2"/>
  <c r="AM36" i="2"/>
  <c r="AM35" i="2"/>
  <c r="AM34" i="2"/>
  <c r="AX26" i="2"/>
  <c r="AX25" i="2"/>
  <c r="AX24" i="2"/>
  <c r="AW24" i="2" s="1"/>
  <c r="AY24" i="2" s="1"/>
  <c r="AX23" i="2"/>
  <c r="AW23" i="2" s="1"/>
  <c r="AY23" i="2" s="1"/>
  <c r="AX22" i="2"/>
  <c r="AX21" i="2"/>
  <c r="AX20" i="2"/>
  <c r="AX19" i="2"/>
  <c r="AW19" i="2" s="1"/>
  <c r="AY19" i="2" s="1"/>
  <c r="AX18" i="2"/>
  <c r="AX17" i="2"/>
  <c r="AX16" i="2"/>
  <c r="AX15" i="2"/>
  <c r="AW15" i="2" s="1"/>
  <c r="AY15" i="2" s="1"/>
  <c r="AX14" i="2"/>
  <c r="AX13" i="2"/>
  <c r="AW13" i="2" s="1"/>
  <c r="AY13" i="2" s="1"/>
  <c r="AX12" i="2"/>
  <c r="AX11" i="2"/>
  <c r="AW11" i="2" s="1"/>
  <c r="AY11" i="2" s="1"/>
  <c r="AX10" i="2"/>
  <c r="AX9" i="2"/>
  <c r="AX8" i="2"/>
  <c r="AX7" i="2"/>
  <c r="AW7" i="2" s="1"/>
  <c r="AY7" i="2" s="1"/>
  <c r="AX6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N35" i="3" s="1"/>
  <c r="P35" i="3" s="1"/>
  <c r="O34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D54" i="3"/>
  <c r="D53" i="3"/>
  <c r="D52" i="3"/>
  <c r="D51" i="3"/>
  <c r="D50" i="3"/>
  <c r="D49" i="3"/>
  <c r="D48" i="3"/>
  <c r="D47" i="3"/>
  <c r="C47" i="3" s="1"/>
  <c r="E47" i="3" s="1"/>
  <c r="D46" i="3"/>
  <c r="D45" i="3"/>
  <c r="D44" i="3"/>
  <c r="D43" i="3"/>
  <c r="C43" i="3" s="1"/>
  <c r="E43" i="3" s="1"/>
  <c r="D42" i="3"/>
  <c r="D41" i="3"/>
  <c r="D40" i="3"/>
  <c r="D39" i="3"/>
  <c r="C39" i="3" s="1"/>
  <c r="E39" i="3" s="1"/>
  <c r="D38" i="3"/>
  <c r="D37" i="3"/>
  <c r="D36" i="3"/>
  <c r="D35" i="3"/>
  <c r="D34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C11" i="3" s="1"/>
  <c r="E11" i="3" s="1"/>
  <c r="D10" i="3"/>
  <c r="D9" i="3"/>
  <c r="D8" i="3"/>
  <c r="D7" i="3"/>
  <c r="C7" i="3" s="1"/>
  <c r="E7" i="3" s="1"/>
  <c r="D6" i="3"/>
  <c r="O54" i="2"/>
  <c r="O53" i="2"/>
  <c r="O52" i="2"/>
  <c r="O51" i="2"/>
  <c r="N51" i="2" s="1"/>
  <c r="P51" i="2" s="1"/>
  <c r="O50" i="2"/>
  <c r="O49" i="2"/>
  <c r="O48" i="2"/>
  <c r="O47" i="2"/>
  <c r="N47" i="2" s="1"/>
  <c r="P47" i="2" s="1"/>
  <c r="O46" i="2"/>
  <c r="O45" i="2"/>
  <c r="O44" i="2"/>
  <c r="O43" i="2"/>
  <c r="N43" i="2" s="1"/>
  <c r="P43" i="2" s="1"/>
  <c r="O42" i="2"/>
  <c r="O41" i="2"/>
  <c r="O40" i="2"/>
  <c r="O39" i="2"/>
  <c r="O38" i="2"/>
  <c r="O37" i="2"/>
  <c r="O36" i="2"/>
  <c r="O35" i="2"/>
  <c r="O34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D26" i="2"/>
  <c r="D25" i="2"/>
  <c r="D24" i="2"/>
  <c r="D23" i="2"/>
  <c r="C23" i="2" s="1"/>
  <c r="E23" i="2" s="1"/>
  <c r="D22" i="2"/>
  <c r="D21" i="2"/>
  <c r="D20" i="2"/>
  <c r="D19" i="2"/>
  <c r="C19" i="2" s="1"/>
  <c r="E19" i="2" s="1"/>
  <c r="D18" i="2"/>
  <c r="D17" i="2"/>
  <c r="D16" i="2"/>
  <c r="D15" i="2"/>
  <c r="D14" i="2"/>
  <c r="D13" i="2"/>
  <c r="D12" i="2"/>
  <c r="D11" i="2"/>
  <c r="C11" i="2" s="1"/>
  <c r="E11" i="2" s="1"/>
  <c r="D10" i="2"/>
  <c r="D9" i="2"/>
  <c r="D8" i="2"/>
  <c r="D7" i="2"/>
  <c r="C7" i="2" s="1"/>
  <c r="E7" i="2" s="1"/>
  <c r="D6" i="2"/>
  <c r="AX54" i="1"/>
  <c r="AX53" i="1"/>
  <c r="AX52" i="1"/>
  <c r="AW52" i="1" s="1"/>
  <c r="AY52" i="1" s="1"/>
  <c r="AX51" i="1"/>
  <c r="AX50" i="1"/>
  <c r="AX49" i="1"/>
  <c r="AX48" i="1"/>
  <c r="AX47" i="1"/>
  <c r="AW47" i="1" s="1"/>
  <c r="AY47" i="1" s="1"/>
  <c r="AX46" i="1"/>
  <c r="AX45" i="1"/>
  <c r="AX44" i="1"/>
  <c r="AX43" i="1"/>
  <c r="AW43" i="1" s="1"/>
  <c r="AY43" i="1" s="1"/>
  <c r="AX42" i="1"/>
  <c r="AX41" i="1"/>
  <c r="AX40" i="1"/>
  <c r="AW40" i="1" s="1"/>
  <c r="AY40" i="1" s="1"/>
  <c r="AX39" i="1"/>
  <c r="AW39" i="1" s="1"/>
  <c r="AY39" i="1" s="1"/>
  <c r="AX38" i="1"/>
  <c r="AX37" i="1"/>
  <c r="AX36" i="1"/>
  <c r="AX35" i="1"/>
  <c r="AW35" i="1" s="1"/>
  <c r="AY35" i="1" s="1"/>
  <c r="AX34" i="1"/>
  <c r="AM54" i="1"/>
  <c r="AM53" i="1"/>
  <c r="AM52" i="1"/>
  <c r="AM51" i="1"/>
  <c r="AL51" i="1" s="1"/>
  <c r="AN51" i="1" s="1"/>
  <c r="AM50" i="1"/>
  <c r="AM49" i="1"/>
  <c r="AM48" i="1"/>
  <c r="AM47" i="1"/>
  <c r="AL47" i="1" s="1"/>
  <c r="AN47" i="1" s="1"/>
  <c r="AM46" i="1"/>
  <c r="AM45" i="1"/>
  <c r="AM44" i="1"/>
  <c r="AM43" i="1"/>
  <c r="AL43" i="1" s="1"/>
  <c r="AN43" i="1" s="1"/>
  <c r="AM42" i="1"/>
  <c r="AM41" i="1"/>
  <c r="AM40" i="1"/>
  <c r="AM39" i="1"/>
  <c r="AM38" i="1"/>
  <c r="AM37" i="1"/>
  <c r="AM36" i="1"/>
  <c r="AM35" i="1"/>
  <c r="AL35" i="1" s="1"/>
  <c r="AN35" i="1" s="1"/>
  <c r="AM34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26" i="5"/>
  <c r="AW26" i="5" s="1"/>
  <c r="AY26" i="5" s="1"/>
  <c r="AX25" i="5"/>
  <c r="AW25" i="5" s="1"/>
  <c r="AY25" i="5" s="1"/>
  <c r="AX24" i="5"/>
  <c r="AX23" i="5"/>
  <c r="AX22" i="5"/>
  <c r="AW22" i="5" s="1"/>
  <c r="AY22" i="5" s="1"/>
  <c r="AX21" i="5"/>
  <c r="AW21" i="5" s="1"/>
  <c r="AY21" i="5" s="1"/>
  <c r="AX20" i="5"/>
  <c r="AW20" i="5" s="1"/>
  <c r="AY20" i="5" s="1"/>
  <c r="AX19" i="5"/>
  <c r="AW19" i="5" s="1"/>
  <c r="AY19" i="5" s="1"/>
  <c r="AX18" i="5"/>
  <c r="AW18" i="5" s="1"/>
  <c r="AY18" i="5" s="1"/>
  <c r="AX17" i="5"/>
  <c r="AW17" i="5" s="1"/>
  <c r="AY17" i="5" s="1"/>
  <c r="AX16" i="5"/>
  <c r="AW16" i="5" s="1"/>
  <c r="AY16" i="5" s="1"/>
  <c r="AX15" i="5"/>
  <c r="AW15" i="5" s="1"/>
  <c r="AY15" i="5" s="1"/>
  <c r="AX14" i="5"/>
  <c r="AW14" i="5" s="1"/>
  <c r="AY14" i="5" s="1"/>
  <c r="AX13" i="5"/>
  <c r="AW13" i="5" s="1"/>
  <c r="AY13" i="5" s="1"/>
  <c r="AX12" i="5"/>
  <c r="AX11" i="5"/>
  <c r="AX10" i="5"/>
  <c r="AW10" i="5" s="1"/>
  <c r="AY10" i="5" s="1"/>
  <c r="AX9" i="5"/>
  <c r="AW9" i="5" s="1"/>
  <c r="AY9" i="5" s="1"/>
  <c r="AX8" i="5"/>
  <c r="AX7" i="5"/>
  <c r="AW7" i="5" s="1"/>
  <c r="AY7" i="5" s="1"/>
  <c r="AX6" i="5"/>
  <c r="AW6" i="5" s="1"/>
  <c r="AZ7" i="5" s="1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7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D54" i="5"/>
  <c r="D53" i="5"/>
  <c r="D52" i="5"/>
  <c r="D51" i="5"/>
  <c r="C51" i="5" s="1"/>
  <c r="E51" i="5" s="1"/>
  <c r="D50" i="5"/>
  <c r="D49" i="5"/>
  <c r="D48" i="5"/>
  <c r="D47" i="5"/>
  <c r="C47" i="5" s="1"/>
  <c r="E47" i="5" s="1"/>
  <c r="D46" i="5"/>
  <c r="D45" i="5"/>
  <c r="D44" i="5"/>
  <c r="D43" i="5"/>
  <c r="C43" i="5" s="1"/>
  <c r="E43" i="5" s="1"/>
  <c r="D42" i="5"/>
  <c r="D41" i="5"/>
  <c r="D40" i="5"/>
  <c r="D39" i="5"/>
  <c r="C39" i="5" s="1"/>
  <c r="E39" i="5" s="1"/>
  <c r="D38" i="5"/>
  <c r="D37" i="5"/>
  <c r="D36" i="5"/>
  <c r="D35" i="5"/>
  <c r="D34" i="5"/>
  <c r="D7" i="5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O7" i="1"/>
  <c r="D7" i="1"/>
  <c r="AB6" i="1"/>
  <c r="O6" i="1"/>
  <c r="D6" i="1"/>
  <c r="AM6" i="5"/>
  <c r="O6" i="5"/>
  <c r="D6" i="5"/>
  <c r="C6" i="5" s="1"/>
  <c r="F7" i="5" s="1"/>
  <c r="BF55" i="5"/>
  <c r="AY55" i="5"/>
  <c r="AX55" i="5"/>
  <c r="AN55" i="5"/>
  <c r="AM55" i="5"/>
  <c r="W55" i="5"/>
  <c r="P55" i="5"/>
  <c r="O55" i="5"/>
  <c r="E55" i="5"/>
  <c r="D55" i="5"/>
  <c r="BF54" i="5"/>
  <c r="AW54" i="5"/>
  <c r="AY54" i="5" s="1"/>
  <c r="AL54" i="5"/>
  <c r="AN54" i="5" s="1"/>
  <c r="W54" i="5"/>
  <c r="N54" i="5"/>
  <c r="P54" i="5" s="1"/>
  <c r="C54" i="5"/>
  <c r="E54" i="5" s="1"/>
  <c r="BF53" i="5"/>
  <c r="AW53" i="5"/>
  <c r="AY53" i="5" s="1"/>
  <c r="AN53" i="5"/>
  <c r="AL53" i="5"/>
  <c r="W53" i="5"/>
  <c r="N53" i="5"/>
  <c r="P53" i="5" s="1"/>
  <c r="C53" i="5"/>
  <c r="E53" i="5" s="1"/>
  <c r="BF52" i="5"/>
  <c r="AY52" i="5"/>
  <c r="AW52" i="5"/>
  <c r="AL52" i="5"/>
  <c r="AN52" i="5" s="1"/>
  <c r="W52" i="5"/>
  <c r="N52" i="5"/>
  <c r="P52" i="5" s="1"/>
  <c r="C52" i="5"/>
  <c r="E52" i="5" s="1"/>
  <c r="BF51" i="5"/>
  <c r="AW51" i="5"/>
  <c r="AY51" i="5" s="1"/>
  <c r="AL51" i="5"/>
  <c r="AN51" i="5" s="1"/>
  <c r="W51" i="5"/>
  <c r="N51" i="5"/>
  <c r="P51" i="5" s="1"/>
  <c r="BF50" i="5"/>
  <c r="AW50" i="5"/>
  <c r="AY50" i="5" s="1"/>
  <c r="AL50" i="5"/>
  <c r="AN50" i="5" s="1"/>
  <c r="W50" i="5"/>
  <c r="N50" i="5"/>
  <c r="P50" i="5" s="1"/>
  <c r="C50" i="5"/>
  <c r="E50" i="5" s="1"/>
  <c r="BF49" i="5"/>
  <c r="AW49" i="5"/>
  <c r="AY49" i="5" s="1"/>
  <c r="AL49" i="5"/>
  <c r="AN49" i="5" s="1"/>
  <c r="W49" i="5"/>
  <c r="N49" i="5"/>
  <c r="P49" i="5" s="1"/>
  <c r="C49" i="5"/>
  <c r="E49" i="5" s="1"/>
  <c r="BF48" i="5"/>
  <c r="AW48" i="5"/>
  <c r="AY48" i="5" s="1"/>
  <c r="AL48" i="5"/>
  <c r="AN48" i="5" s="1"/>
  <c r="W48" i="5"/>
  <c r="N48" i="5"/>
  <c r="P48" i="5" s="1"/>
  <c r="C48" i="5"/>
  <c r="E48" i="5" s="1"/>
  <c r="BF47" i="5"/>
  <c r="AW47" i="5"/>
  <c r="AY47" i="5" s="1"/>
  <c r="AN47" i="5"/>
  <c r="AL47" i="5"/>
  <c r="W47" i="5"/>
  <c r="N47" i="5"/>
  <c r="P47" i="5" s="1"/>
  <c r="BF46" i="5"/>
  <c r="AW46" i="5"/>
  <c r="AY46" i="5" s="1"/>
  <c r="AN46" i="5"/>
  <c r="AL46" i="5"/>
  <c r="W46" i="5"/>
  <c r="N46" i="5"/>
  <c r="P46" i="5" s="1"/>
  <c r="C46" i="5"/>
  <c r="E46" i="5" s="1"/>
  <c r="BF45" i="5"/>
  <c r="AW45" i="5"/>
  <c r="AY45" i="5" s="1"/>
  <c r="AN45" i="5"/>
  <c r="AL45" i="5"/>
  <c r="W45" i="5"/>
  <c r="N45" i="5"/>
  <c r="P45" i="5" s="1"/>
  <c r="C45" i="5"/>
  <c r="E45" i="5" s="1"/>
  <c r="BF44" i="5"/>
  <c r="AW44" i="5"/>
  <c r="AY44" i="5" s="1"/>
  <c r="AN44" i="5"/>
  <c r="AL44" i="5"/>
  <c r="W44" i="5"/>
  <c r="N44" i="5"/>
  <c r="P44" i="5" s="1"/>
  <c r="C44" i="5"/>
  <c r="E44" i="5" s="1"/>
  <c r="BF43" i="5"/>
  <c r="AW43" i="5"/>
  <c r="AY43" i="5" s="1"/>
  <c r="AL43" i="5"/>
  <c r="AN43" i="5" s="1"/>
  <c r="W43" i="5"/>
  <c r="N43" i="5"/>
  <c r="P43" i="5" s="1"/>
  <c r="BF42" i="5"/>
  <c r="AW42" i="5"/>
  <c r="AY42" i="5" s="1"/>
  <c r="AL42" i="5"/>
  <c r="AN42" i="5" s="1"/>
  <c r="W42" i="5"/>
  <c r="N42" i="5"/>
  <c r="P42" i="5" s="1"/>
  <c r="C42" i="5"/>
  <c r="E42" i="5" s="1"/>
  <c r="BF41" i="5"/>
  <c r="AW41" i="5"/>
  <c r="AY41" i="5" s="1"/>
  <c r="AL41" i="5"/>
  <c r="AN41" i="5" s="1"/>
  <c r="W41" i="5"/>
  <c r="P41" i="5"/>
  <c r="N41" i="5"/>
  <c r="C41" i="5"/>
  <c r="E41" i="5" s="1"/>
  <c r="BF40" i="5"/>
  <c r="AW40" i="5"/>
  <c r="AY40" i="5" s="1"/>
  <c r="AL40" i="5"/>
  <c r="AN40" i="5" s="1"/>
  <c r="W40" i="5"/>
  <c r="N40" i="5"/>
  <c r="P40" i="5" s="1"/>
  <c r="C40" i="5"/>
  <c r="E40" i="5" s="1"/>
  <c r="BF39" i="5"/>
  <c r="AW39" i="5"/>
  <c r="AY39" i="5" s="1"/>
  <c r="AL39" i="5"/>
  <c r="AN39" i="5" s="1"/>
  <c r="W39" i="5"/>
  <c r="N39" i="5"/>
  <c r="P39" i="5" s="1"/>
  <c r="BF38" i="5"/>
  <c r="AW38" i="5"/>
  <c r="AY38" i="5" s="1"/>
  <c r="AL38" i="5"/>
  <c r="AN38" i="5" s="1"/>
  <c r="W38" i="5"/>
  <c r="N38" i="5"/>
  <c r="P38" i="5" s="1"/>
  <c r="C38" i="5"/>
  <c r="E38" i="5" s="1"/>
  <c r="BF37" i="5"/>
  <c r="AW37" i="5"/>
  <c r="AY37" i="5" s="1"/>
  <c r="AL37" i="5"/>
  <c r="AN37" i="5" s="1"/>
  <c r="W37" i="5"/>
  <c r="P37" i="5"/>
  <c r="N37" i="5"/>
  <c r="E37" i="5"/>
  <c r="C37" i="5"/>
  <c r="BF36" i="5"/>
  <c r="AW36" i="5"/>
  <c r="AY36" i="5" s="1"/>
  <c r="AL36" i="5"/>
  <c r="AN36" i="5" s="1"/>
  <c r="W36" i="5"/>
  <c r="P36" i="5"/>
  <c r="N36" i="5"/>
  <c r="C36" i="5"/>
  <c r="E36" i="5" s="1"/>
  <c r="BF35" i="5"/>
  <c r="AW35" i="5"/>
  <c r="AY35" i="5" s="1"/>
  <c r="AL35" i="5"/>
  <c r="AN35" i="5" s="1"/>
  <c r="W35" i="5"/>
  <c r="N35" i="5"/>
  <c r="P35" i="5" s="1"/>
  <c r="C35" i="5"/>
  <c r="E35" i="5" s="1"/>
  <c r="BF34" i="5"/>
  <c r="AW34" i="5"/>
  <c r="AZ35" i="5" s="1"/>
  <c r="AL34" i="5"/>
  <c r="AO35" i="5" s="1"/>
  <c r="AO36" i="5" s="1"/>
  <c r="W34" i="5"/>
  <c r="N34" i="5"/>
  <c r="C34" i="5"/>
  <c r="BL27" i="5"/>
  <c r="BI27" i="5"/>
  <c r="BK27" i="5" s="1"/>
  <c r="BF27" i="5"/>
  <c r="AY27" i="5"/>
  <c r="AX27" i="5"/>
  <c r="AN27" i="5"/>
  <c r="AM27" i="5"/>
  <c r="AC27" i="5"/>
  <c r="Z27" i="5"/>
  <c r="AB27" i="5" s="1"/>
  <c r="W27" i="5"/>
  <c r="P27" i="5"/>
  <c r="O27" i="5"/>
  <c r="E27" i="5"/>
  <c r="D27" i="5"/>
  <c r="BI26" i="5"/>
  <c r="BK26" i="5" s="1"/>
  <c r="BF26" i="5"/>
  <c r="AM26" i="5"/>
  <c r="AL26" i="5" s="1"/>
  <c r="AN26" i="5" s="1"/>
  <c r="Z26" i="5"/>
  <c r="AB26" i="5" s="1"/>
  <c r="W26" i="5"/>
  <c r="O26" i="5"/>
  <c r="N26" i="5" s="1"/>
  <c r="P26" i="5" s="1"/>
  <c r="D26" i="5"/>
  <c r="C26" i="5"/>
  <c r="E26" i="5" s="1"/>
  <c r="BI25" i="5"/>
  <c r="BK25" i="5" s="1"/>
  <c r="BJ25" i="5" s="1"/>
  <c r="BL25" i="5" s="1"/>
  <c r="BF25" i="5"/>
  <c r="AM25" i="5"/>
  <c r="AL25" i="5" s="1"/>
  <c r="AN25" i="5" s="1"/>
  <c r="Z25" i="5"/>
  <c r="W25" i="5"/>
  <c r="O25" i="5"/>
  <c r="N25" i="5"/>
  <c r="P25" i="5" s="1"/>
  <c r="D25" i="5"/>
  <c r="C25" i="5" s="1"/>
  <c r="E25" i="5" s="1"/>
  <c r="BI24" i="5"/>
  <c r="BK24" i="5" s="1"/>
  <c r="BF24" i="5"/>
  <c r="AW24" i="5"/>
  <c r="AY24" i="5" s="1"/>
  <c r="AM24" i="5"/>
  <c r="AL24" i="5" s="1"/>
  <c r="AN24" i="5" s="1"/>
  <c r="Z24" i="5"/>
  <c r="AB24" i="5" s="1"/>
  <c r="W24" i="5"/>
  <c r="O24" i="5"/>
  <c r="N24" i="5" s="1"/>
  <c r="P24" i="5" s="1"/>
  <c r="D24" i="5"/>
  <c r="C24" i="5"/>
  <c r="E24" i="5" s="1"/>
  <c r="BI23" i="5"/>
  <c r="BK23" i="5" s="1"/>
  <c r="BJ23" i="5" s="1"/>
  <c r="BL23" i="5" s="1"/>
  <c r="BF23" i="5"/>
  <c r="AW23" i="5"/>
  <c r="AY23" i="5" s="1"/>
  <c r="AM23" i="5"/>
  <c r="AL23" i="5" s="1"/>
  <c r="AN23" i="5" s="1"/>
  <c r="Z23" i="5"/>
  <c r="W23" i="5"/>
  <c r="O23" i="5"/>
  <c r="N23" i="5"/>
  <c r="P23" i="5" s="1"/>
  <c r="D23" i="5"/>
  <c r="C23" i="5" s="1"/>
  <c r="E23" i="5" s="1"/>
  <c r="BI22" i="5"/>
  <c r="BK22" i="5" s="1"/>
  <c r="BF22" i="5"/>
  <c r="AM22" i="5"/>
  <c r="AL22" i="5" s="1"/>
  <c r="AN22" i="5" s="1"/>
  <c r="AB22" i="5"/>
  <c r="Z22" i="5"/>
  <c r="W22" i="5"/>
  <c r="O22" i="5"/>
  <c r="N22" i="5" s="1"/>
  <c r="P22" i="5" s="1"/>
  <c r="D22" i="5"/>
  <c r="C22" i="5"/>
  <c r="E22" i="5" s="1"/>
  <c r="BI21" i="5"/>
  <c r="BK21" i="5" s="1"/>
  <c r="BF21" i="5"/>
  <c r="AM21" i="5"/>
  <c r="AL21" i="5" s="1"/>
  <c r="AN21" i="5" s="1"/>
  <c r="AB21" i="5"/>
  <c r="Z21" i="5"/>
  <c r="W21" i="5"/>
  <c r="O21" i="5"/>
  <c r="N21" i="5" s="1"/>
  <c r="P21" i="5" s="1"/>
  <c r="D21" i="5"/>
  <c r="C21" i="5"/>
  <c r="E21" i="5" s="1"/>
  <c r="BI20" i="5"/>
  <c r="BK20" i="5" s="1"/>
  <c r="BF20" i="5"/>
  <c r="AM20" i="5"/>
  <c r="AL20" i="5" s="1"/>
  <c r="AN20" i="5" s="1"/>
  <c r="AB20" i="5"/>
  <c r="Z20" i="5"/>
  <c r="W20" i="5"/>
  <c r="O20" i="5"/>
  <c r="N20" i="5"/>
  <c r="P20" i="5" s="1"/>
  <c r="D20" i="5"/>
  <c r="C20" i="5"/>
  <c r="E20" i="5" s="1"/>
  <c r="BI19" i="5"/>
  <c r="BK19" i="5" s="1"/>
  <c r="BJ19" i="5" s="1"/>
  <c r="BL19" i="5" s="1"/>
  <c r="BF19" i="5"/>
  <c r="AM19" i="5"/>
  <c r="AL19" i="5" s="1"/>
  <c r="AN19" i="5" s="1"/>
  <c r="Z19" i="5"/>
  <c r="AB19" i="5" s="1"/>
  <c r="W19" i="5"/>
  <c r="O19" i="5"/>
  <c r="N19" i="5" s="1"/>
  <c r="P19" i="5" s="1"/>
  <c r="D19" i="5"/>
  <c r="C19" i="5" s="1"/>
  <c r="E19" i="5" s="1"/>
  <c r="BI18" i="5"/>
  <c r="BK18" i="5" s="1"/>
  <c r="BJ18" i="5" s="1"/>
  <c r="BL18" i="5" s="1"/>
  <c r="BF18" i="5"/>
  <c r="AM18" i="5"/>
  <c r="AL18" i="5" s="1"/>
  <c r="AN18" i="5" s="1"/>
  <c r="Z18" i="5"/>
  <c r="AB18" i="5" s="1"/>
  <c r="W18" i="5"/>
  <c r="O18" i="5"/>
  <c r="N18" i="5"/>
  <c r="P18" i="5" s="1"/>
  <c r="D18" i="5"/>
  <c r="C18" i="5" s="1"/>
  <c r="E18" i="5" s="1"/>
  <c r="BI17" i="5"/>
  <c r="BF17" i="5"/>
  <c r="AM17" i="5"/>
  <c r="AL17" i="5" s="1"/>
  <c r="AN17" i="5" s="1"/>
  <c r="Z17" i="5"/>
  <c r="AB17" i="5" s="1"/>
  <c r="W17" i="5"/>
  <c r="O17" i="5"/>
  <c r="N17" i="5" s="1"/>
  <c r="P17" i="5" s="1"/>
  <c r="E17" i="5"/>
  <c r="D17" i="5"/>
  <c r="C17" i="5" s="1"/>
  <c r="BI16" i="5"/>
  <c r="BF16" i="5"/>
  <c r="AM16" i="5"/>
  <c r="AL16" i="5" s="1"/>
  <c r="AN16" i="5" s="1"/>
  <c r="Z16" i="5"/>
  <c r="AB16" i="5" s="1"/>
  <c r="W16" i="5"/>
  <c r="O16" i="5"/>
  <c r="N16" i="5" s="1"/>
  <c r="P16" i="5" s="1"/>
  <c r="E16" i="5"/>
  <c r="D16" i="5"/>
  <c r="C16" i="5" s="1"/>
  <c r="BI15" i="5"/>
  <c r="BK15" i="5" s="1"/>
  <c r="BF15" i="5"/>
  <c r="AM15" i="5"/>
  <c r="AL15" i="5"/>
  <c r="AN15" i="5" s="1"/>
  <c r="Z15" i="5"/>
  <c r="AB15" i="5" s="1"/>
  <c r="W15" i="5"/>
  <c r="O15" i="5"/>
  <c r="N15" i="5" s="1"/>
  <c r="P15" i="5" s="1"/>
  <c r="E15" i="5"/>
  <c r="D15" i="5"/>
  <c r="C15" i="5" s="1"/>
  <c r="BI14" i="5"/>
  <c r="BF14" i="5"/>
  <c r="AM14" i="5"/>
  <c r="AL14" i="5"/>
  <c r="AN14" i="5" s="1"/>
  <c r="Z14" i="5"/>
  <c r="AB14" i="5" s="1"/>
  <c r="W14" i="5"/>
  <c r="O14" i="5"/>
  <c r="N14" i="5" s="1"/>
  <c r="P14" i="5" s="1"/>
  <c r="E14" i="5"/>
  <c r="D14" i="5"/>
  <c r="C14" i="5" s="1"/>
  <c r="BI13" i="5"/>
  <c r="BK13" i="5" s="1"/>
  <c r="BF13" i="5"/>
  <c r="AM13" i="5"/>
  <c r="AL13" i="5" s="1"/>
  <c r="AN13" i="5" s="1"/>
  <c r="Z13" i="5"/>
  <c r="AB13" i="5" s="1"/>
  <c r="W13" i="5"/>
  <c r="O13" i="5"/>
  <c r="N13" i="5" s="1"/>
  <c r="P13" i="5" s="1"/>
  <c r="D13" i="5"/>
  <c r="C13" i="5" s="1"/>
  <c r="E13" i="5" s="1"/>
  <c r="BI12" i="5"/>
  <c r="BF12" i="5"/>
  <c r="AW12" i="5"/>
  <c r="AY12" i="5" s="1"/>
  <c r="AM12" i="5"/>
  <c r="AL12" i="5" s="1"/>
  <c r="AN12" i="5" s="1"/>
  <c r="Z12" i="5"/>
  <c r="AB12" i="5" s="1"/>
  <c r="W12" i="5"/>
  <c r="O12" i="5"/>
  <c r="N12" i="5" s="1"/>
  <c r="P12" i="5" s="1"/>
  <c r="E12" i="5"/>
  <c r="D12" i="5"/>
  <c r="C12" i="5" s="1"/>
  <c r="BI11" i="5"/>
  <c r="BK11" i="5" s="1"/>
  <c r="BF11" i="5"/>
  <c r="AW11" i="5"/>
  <c r="AY11" i="5" s="1"/>
  <c r="AM11" i="5"/>
  <c r="AL11" i="5"/>
  <c r="AN11" i="5" s="1"/>
  <c r="Z11" i="5"/>
  <c r="AB11" i="5" s="1"/>
  <c r="W11" i="5"/>
  <c r="O11" i="5"/>
  <c r="N11" i="5" s="1"/>
  <c r="P11" i="5" s="1"/>
  <c r="D11" i="5"/>
  <c r="C11" i="5" s="1"/>
  <c r="E11" i="5" s="1"/>
  <c r="BI10" i="5"/>
  <c r="BK10" i="5" s="1"/>
  <c r="BF10" i="5"/>
  <c r="AM10" i="5"/>
  <c r="AL10" i="5" s="1"/>
  <c r="AN10" i="5" s="1"/>
  <c r="Z10" i="5"/>
  <c r="AB10" i="5" s="1"/>
  <c r="W10" i="5"/>
  <c r="O10" i="5"/>
  <c r="N10" i="5" s="1"/>
  <c r="P10" i="5" s="1"/>
  <c r="E10" i="5"/>
  <c r="D10" i="5"/>
  <c r="C10" i="5" s="1"/>
  <c r="BI9" i="5"/>
  <c r="BF9" i="5"/>
  <c r="AM9" i="5"/>
  <c r="AL9" i="5"/>
  <c r="AN9" i="5" s="1"/>
  <c r="Z9" i="5"/>
  <c r="AB9" i="5" s="1"/>
  <c r="AA9" i="5" s="1"/>
  <c r="AC9" i="5" s="1"/>
  <c r="W9" i="5"/>
  <c r="O9" i="5"/>
  <c r="N9" i="5" s="1"/>
  <c r="P9" i="5" s="1"/>
  <c r="D9" i="5"/>
  <c r="C9" i="5" s="1"/>
  <c r="E9" i="5" s="1"/>
  <c r="BI8" i="5"/>
  <c r="BK8" i="5" s="1"/>
  <c r="BF8" i="5"/>
  <c r="AW8" i="5"/>
  <c r="AY8" i="5" s="1"/>
  <c r="AM8" i="5"/>
  <c r="AL8" i="5"/>
  <c r="AN8" i="5" s="1"/>
  <c r="AA8" i="5"/>
  <c r="AC8" i="5" s="1"/>
  <c r="Z8" i="5"/>
  <c r="AB8" i="5" s="1"/>
  <c r="W8" i="5"/>
  <c r="O8" i="5"/>
  <c r="N8" i="5" s="1"/>
  <c r="P8" i="5" s="1"/>
  <c r="D8" i="5"/>
  <c r="C8" i="5" s="1"/>
  <c r="E8" i="5" s="1"/>
  <c r="BI7" i="5"/>
  <c r="BK7" i="5" s="1"/>
  <c r="BJ7" i="5" s="1"/>
  <c r="BL7" i="5" s="1"/>
  <c r="BF7" i="5"/>
  <c r="AL7" i="5"/>
  <c r="AN7" i="5" s="1"/>
  <c r="AA7" i="5"/>
  <c r="AC7" i="5" s="1"/>
  <c r="Z7" i="5"/>
  <c r="W7" i="5"/>
  <c r="N7" i="5"/>
  <c r="P7" i="5" s="1"/>
  <c r="C7" i="5"/>
  <c r="E7" i="5" s="1"/>
  <c r="BI6" i="5"/>
  <c r="BF6" i="5"/>
  <c r="AL6" i="5"/>
  <c r="AO7" i="5" s="1"/>
  <c r="AQ6" i="5" s="1"/>
  <c r="Z6" i="5"/>
  <c r="W6" i="5"/>
  <c r="N6" i="5"/>
  <c r="Q7" i="5" s="1"/>
  <c r="S6" i="5" s="1"/>
  <c r="Z27" i="3"/>
  <c r="N34" i="3"/>
  <c r="Q35" i="3" s="1"/>
  <c r="N45" i="3"/>
  <c r="BF55" i="3"/>
  <c r="AY55" i="3"/>
  <c r="AX55" i="3"/>
  <c r="AN55" i="3"/>
  <c r="AM55" i="3"/>
  <c r="W55" i="3"/>
  <c r="P55" i="3"/>
  <c r="O55" i="3"/>
  <c r="E55" i="3"/>
  <c r="D55" i="3"/>
  <c r="BF54" i="3"/>
  <c r="AW54" i="3"/>
  <c r="AY54" i="3" s="1"/>
  <c r="AL54" i="3"/>
  <c r="AN54" i="3" s="1"/>
  <c r="W54" i="3"/>
  <c r="C54" i="3"/>
  <c r="E54" i="3" s="1"/>
  <c r="BF53" i="3"/>
  <c r="AW53" i="3"/>
  <c r="AY53" i="3" s="1"/>
  <c r="AL53" i="3"/>
  <c r="AN53" i="3" s="1"/>
  <c r="W53" i="3"/>
  <c r="C53" i="3"/>
  <c r="E53" i="3" s="1"/>
  <c r="BF52" i="3"/>
  <c r="AW52" i="3"/>
  <c r="AY52" i="3" s="1"/>
  <c r="AL52" i="3"/>
  <c r="AN52" i="3" s="1"/>
  <c r="W52" i="3"/>
  <c r="C52" i="3"/>
  <c r="E52" i="3" s="1"/>
  <c r="BF51" i="3"/>
  <c r="W51" i="3"/>
  <c r="C51" i="3"/>
  <c r="E51" i="3" s="1"/>
  <c r="BF50" i="3"/>
  <c r="AW50" i="3"/>
  <c r="AY50" i="3" s="1"/>
  <c r="AL50" i="3"/>
  <c r="AN50" i="3" s="1"/>
  <c r="W50" i="3"/>
  <c r="Z22" i="3" s="1"/>
  <c r="AB22" i="3" s="1"/>
  <c r="AA22" i="3" s="1"/>
  <c r="AC22" i="3" s="1"/>
  <c r="C50" i="3"/>
  <c r="E50" i="3" s="1"/>
  <c r="BF49" i="3"/>
  <c r="AW49" i="3"/>
  <c r="AY49" i="3" s="1"/>
  <c r="AL49" i="3"/>
  <c r="AN49" i="3" s="1"/>
  <c r="W49" i="3"/>
  <c r="C49" i="3"/>
  <c r="E49" i="3" s="1"/>
  <c r="BF48" i="3"/>
  <c r="AW48" i="3"/>
  <c r="AY48" i="3" s="1"/>
  <c r="AL48" i="3"/>
  <c r="AN48" i="3" s="1"/>
  <c r="W48" i="3"/>
  <c r="N48" i="3"/>
  <c r="C48" i="3"/>
  <c r="E48" i="3" s="1"/>
  <c r="BF47" i="3"/>
  <c r="W47" i="3"/>
  <c r="Z19" i="3" s="1"/>
  <c r="AB19" i="3" s="1"/>
  <c r="AA19" i="3" s="1"/>
  <c r="AC19" i="3" s="1"/>
  <c r="BF46" i="3"/>
  <c r="AW46" i="3"/>
  <c r="AY46" i="3" s="1"/>
  <c r="AL46" i="3"/>
  <c r="AN46" i="3" s="1"/>
  <c r="W46" i="3"/>
  <c r="C46" i="3"/>
  <c r="E46" i="3" s="1"/>
  <c r="BF45" i="3"/>
  <c r="BI17" i="3" s="1"/>
  <c r="AW45" i="3"/>
  <c r="AY45" i="3" s="1"/>
  <c r="AL45" i="3"/>
  <c r="AN45" i="3" s="1"/>
  <c r="W45" i="3"/>
  <c r="C45" i="3"/>
  <c r="E45" i="3" s="1"/>
  <c r="BF44" i="3"/>
  <c r="AW44" i="3"/>
  <c r="AY44" i="3" s="1"/>
  <c r="AL44" i="3"/>
  <c r="AN44" i="3" s="1"/>
  <c r="W44" i="3"/>
  <c r="Z16" i="3" s="1"/>
  <c r="N44" i="3"/>
  <c r="P44" i="3" s="1"/>
  <c r="C44" i="3"/>
  <c r="E44" i="3" s="1"/>
  <c r="BF43" i="3"/>
  <c r="BI15" i="3" s="1"/>
  <c r="AW43" i="3"/>
  <c r="AY43" i="3" s="1"/>
  <c r="W43" i="3"/>
  <c r="BF42" i="3"/>
  <c r="BI14" i="3" s="1"/>
  <c r="AW42" i="3"/>
  <c r="AY42" i="3" s="1"/>
  <c r="AL42" i="3"/>
  <c r="AN42" i="3" s="1"/>
  <c r="W42" i="3"/>
  <c r="C42" i="3"/>
  <c r="E42" i="3" s="1"/>
  <c r="BF41" i="3"/>
  <c r="AW41" i="3"/>
  <c r="AY41" i="3" s="1"/>
  <c r="AL41" i="3"/>
  <c r="AN41" i="3" s="1"/>
  <c r="W41" i="3"/>
  <c r="Z13" i="3" s="1"/>
  <c r="AB13" i="3" s="1"/>
  <c r="AA13" i="3" s="1"/>
  <c r="AC13" i="3" s="1"/>
  <c r="N41" i="3"/>
  <c r="C41" i="3"/>
  <c r="E41" i="3" s="1"/>
  <c r="BF40" i="3"/>
  <c r="AW40" i="3"/>
  <c r="AY40" i="3" s="1"/>
  <c r="AL40" i="3"/>
  <c r="AN40" i="3" s="1"/>
  <c r="W40" i="3"/>
  <c r="N40" i="3"/>
  <c r="C40" i="3"/>
  <c r="E40" i="3" s="1"/>
  <c r="BF39" i="3"/>
  <c r="AW39" i="3"/>
  <c r="AY39" i="3" s="1"/>
  <c r="AL39" i="3"/>
  <c r="AN39" i="3" s="1"/>
  <c r="W39" i="3"/>
  <c r="BF38" i="3"/>
  <c r="AW38" i="3"/>
  <c r="AY38" i="3" s="1"/>
  <c r="AL38" i="3"/>
  <c r="AN38" i="3" s="1"/>
  <c r="W38" i="3"/>
  <c r="C38" i="3"/>
  <c r="E38" i="3" s="1"/>
  <c r="BF37" i="3"/>
  <c r="AW37" i="3"/>
  <c r="AY37" i="3" s="1"/>
  <c r="AL37" i="3"/>
  <c r="AN37" i="3" s="1"/>
  <c r="W37" i="3"/>
  <c r="N37" i="3"/>
  <c r="C37" i="3"/>
  <c r="E37" i="3" s="1"/>
  <c r="BF36" i="3"/>
  <c r="AW36" i="3"/>
  <c r="AY36" i="3" s="1"/>
  <c r="AL36" i="3"/>
  <c r="AN36" i="3" s="1"/>
  <c r="W36" i="3"/>
  <c r="N36" i="3"/>
  <c r="C36" i="3"/>
  <c r="E36" i="3" s="1"/>
  <c r="BF35" i="3"/>
  <c r="W35" i="3"/>
  <c r="Z7" i="3" s="1"/>
  <c r="AA7" i="3" s="1"/>
  <c r="AC7" i="3" s="1"/>
  <c r="C35" i="3"/>
  <c r="E35" i="3" s="1"/>
  <c r="BF34" i="3"/>
  <c r="AW34" i="3"/>
  <c r="AL34" i="3"/>
  <c r="AN34" i="3" s="1"/>
  <c r="W34" i="3"/>
  <c r="AA6" i="3" s="1"/>
  <c r="AC6" i="3" s="1"/>
  <c r="C34" i="3"/>
  <c r="F35" i="3" s="1"/>
  <c r="BL27" i="3"/>
  <c r="BI27" i="3"/>
  <c r="BK27" i="3" s="1"/>
  <c r="BF27" i="3"/>
  <c r="AY27" i="3"/>
  <c r="AX27" i="3"/>
  <c r="AN27" i="3"/>
  <c r="AM27" i="3"/>
  <c r="AC27" i="3"/>
  <c r="AB27" i="3"/>
  <c r="W27" i="3"/>
  <c r="P27" i="3"/>
  <c r="O27" i="3"/>
  <c r="E27" i="3"/>
  <c r="D27" i="3"/>
  <c r="BI26" i="3"/>
  <c r="BF26" i="3"/>
  <c r="AW26" i="3"/>
  <c r="AY26" i="3" s="1"/>
  <c r="AL26" i="3"/>
  <c r="AN26" i="3" s="1"/>
  <c r="Z26" i="3"/>
  <c r="W26" i="3"/>
  <c r="N26" i="3"/>
  <c r="P26" i="3" s="1"/>
  <c r="C26" i="3"/>
  <c r="E26" i="3" s="1"/>
  <c r="BI25" i="3"/>
  <c r="BF25" i="3"/>
  <c r="AW25" i="3"/>
  <c r="AY25" i="3" s="1"/>
  <c r="AL25" i="3"/>
  <c r="AN25" i="3" s="1"/>
  <c r="Z25" i="3"/>
  <c r="W25" i="3"/>
  <c r="N25" i="3"/>
  <c r="P25" i="3" s="1"/>
  <c r="C25" i="3"/>
  <c r="E25" i="3" s="1"/>
  <c r="BI24" i="3"/>
  <c r="BF24" i="3"/>
  <c r="AW24" i="3"/>
  <c r="AY24" i="3" s="1"/>
  <c r="AL24" i="3"/>
  <c r="AN24" i="3" s="1"/>
  <c r="Z24" i="3"/>
  <c r="W24" i="3"/>
  <c r="N24" i="3"/>
  <c r="P24" i="3" s="1"/>
  <c r="C24" i="3"/>
  <c r="E24" i="3" s="1"/>
  <c r="BI23" i="3"/>
  <c r="BF23" i="3"/>
  <c r="AL23" i="3"/>
  <c r="AN23" i="3" s="1"/>
  <c r="Z23" i="3"/>
  <c r="W23" i="3"/>
  <c r="N23" i="3"/>
  <c r="P23" i="3" s="1"/>
  <c r="C23" i="3"/>
  <c r="E23" i="3" s="1"/>
  <c r="BI22" i="3"/>
  <c r="BF22" i="3"/>
  <c r="AW22" i="3"/>
  <c r="AY22" i="3" s="1"/>
  <c r="AL22" i="3"/>
  <c r="AN22" i="3" s="1"/>
  <c r="W22" i="3"/>
  <c r="N22" i="3"/>
  <c r="P22" i="3" s="1"/>
  <c r="C22" i="3"/>
  <c r="E22" i="3" s="1"/>
  <c r="BI21" i="3"/>
  <c r="BF21" i="3"/>
  <c r="AW21" i="3"/>
  <c r="AY21" i="3" s="1"/>
  <c r="AL21" i="3"/>
  <c r="AN21" i="3" s="1"/>
  <c r="Z21" i="3"/>
  <c r="AB21" i="3" s="1"/>
  <c r="AA21" i="3" s="1"/>
  <c r="AC21" i="3" s="1"/>
  <c r="W21" i="3"/>
  <c r="N21" i="3"/>
  <c r="P21" i="3" s="1"/>
  <c r="C21" i="3"/>
  <c r="E21" i="3" s="1"/>
  <c r="BI20" i="3"/>
  <c r="BF20" i="3"/>
  <c r="AW20" i="3"/>
  <c r="AY20" i="3" s="1"/>
  <c r="AL20" i="3"/>
  <c r="AN20" i="3" s="1"/>
  <c r="Z20" i="3"/>
  <c r="AB20" i="3" s="1"/>
  <c r="AA20" i="3" s="1"/>
  <c r="AC20" i="3" s="1"/>
  <c r="W20" i="3"/>
  <c r="N20" i="3"/>
  <c r="P20" i="3" s="1"/>
  <c r="C20" i="3"/>
  <c r="E20" i="3" s="1"/>
  <c r="BI19" i="3"/>
  <c r="BF19" i="3"/>
  <c r="W19" i="3"/>
  <c r="N19" i="3"/>
  <c r="P19" i="3" s="1"/>
  <c r="C19" i="3"/>
  <c r="E19" i="3" s="1"/>
  <c r="BJ18" i="3"/>
  <c r="BL18" i="3" s="1"/>
  <c r="BI18" i="3"/>
  <c r="BF18" i="3"/>
  <c r="AW18" i="3"/>
  <c r="AY18" i="3" s="1"/>
  <c r="AL18" i="3"/>
  <c r="AN18" i="3" s="1"/>
  <c r="Z18" i="3"/>
  <c r="AB18" i="3" s="1"/>
  <c r="AA18" i="3" s="1"/>
  <c r="AC18" i="3" s="1"/>
  <c r="W18" i="3"/>
  <c r="N18" i="3"/>
  <c r="P18" i="3" s="1"/>
  <c r="C18" i="3"/>
  <c r="E18" i="3" s="1"/>
  <c r="BF17" i="3"/>
  <c r="AW17" i="3"/>
  <c r="AY17" i="3" s="1"/>
  <c r="AL17" i="3"/>
  <c r="AN17" i="3" s="1"/>
  <c r="Z17" i="3"/>
  <c r="AB17" i="3" s="1"/>
  <c r="W17" i="3"/>
  <c r="P17" i="3"/>
  <c r="N17" i="3"/>
  <c r="C17" i="3"/>
  <c r="E17" i="3" s="1"/>
  <c r="BI16" i="3"/>
  <c r="BF16" i="3"/>
  <c r="AW16" i="3"/>
  <c r="AY16" i="3" s="1"/>
  <c r="AL16" i="3"/>
  <c r="AN16" i="3" s="1"/>
  <c r="W16" i="3"/>
  <c r="N16" i="3"/>
  <c r="P16" i="3" s="1"/>
  <c r="C16" i="3"/>
  <c r="E16" i="3" s="1"/>
  <c r="BF15" i="3"/>
  <c r="Z15" i="3"/>
  <c r="AB15" i="3" s="1"/>
  <c r="AA15" i="3" s="1"/>
  <c r="AC15" i="3" s="1"/>
  <c r="W15" i="3"/>
  <c r="N15" i="3"/>
  <c r="P15" i="3" s="1"/>
  <c r="C15" i="3"/>
  <c r="E15" i="3" s="1"/>
  <c r="BF14" i="3"/>
  <c r="AW14" i="3"/>
  <c r="AY14" i="3" s="1"/>
  <c r="AL14" i="3"/>
  <c r="AN14" i="3" s="1"/>
  <c r="Z14" i="3"/>
  <c r="AB14" i="3" s="1"/>
  <c r="AA14" i="3" s="1"/>
  <c r="AC14" i="3" s="1"/>
  <c r="W14" i="3"/>
  <c r="N14" i="3"/>
  <c r="P14" i="3" s="1"/>
  <c r="E14" i="3"/>
  <c r="C14" i="3"/>
  <c r="BI13" i="3"/>
  <c r="BF13" i="3"/>
  <c r="AW13" i="3"/>
  <c r="AY13" i="3" s="1"/>
  <c r="AL13" i="3"/>
  <c r="AN13" i="3" s="1"/>
  <c r="W13" i="3"/>
  <c r="N13" i="3"/>
  <c r="P13" i="3" s="1"/>
  <c r="E13" i="3"/>
  <c r="C13" i="3"/>
  <c r="BI12" i="3"/>
  <c r="BJ12" i="3" s="1"/>
  <c r="BL12" i="3" s="1"/>
  <c r="BF12" i="3"/>
  <c r="AW12" i="3"/>
  <c r="AY12" i="3" s="1"/>
  <c r="AL12" i="3"/>
  <c r="AN12" i="3" s="1"/>
  <c r="Z12" i="3"/>
  <c r="AB12" i="3" s="1"/>
  <c r="AA12" i="3" s="1"/>
  <c r="AC12" i="3" s="1"/>
  <c r="W12" i="3"/>
  <c r="N12" i="3"/>
  <c r="P12" i="3" s="1"/>
  <c r="C12" i="3"/>
  <c r="E12" i="3" s="1"/>
  <c r="BI11" i="3"/>
  <c r="BF11" i="3"/>
  <c r="Z11" i="3"/>
  <c r="AB11" i="3" s="1"/>
  <c r="AA11" i="3" s="1"/>
  <c r="AC11" i="3" s="1"/>
  <c r="W11" i="3"/>
  <c r="N11" i="3"/>
  <c r="P11" i="3" s="1"/>
  <c r="BI10" i="3"/>
  <c r="BJ10" i="3" s="1"/>
  <c r="BL10" i="3" s="1"/>
  <c r="BF10" i="3"/>
  <c r="AW10" i="3"/>
  <c r="AY10" i="3" s="1"/>
  <c r="AL10" i="3"/>
  <c r="AN10" i="3" s="1"/>
  <c r="Z10" i="3"/>
  <c r="AB10" i="3" s="1"/>
  <c r="AA10" i="3" s="1"/>
  <c r="AC10" i="3" s="1"/>
  <c r="W10" i="3"/>
  <c r="N10" i="3"/>
  <c r="P10" i="3" s="1"/>
  <c r="C10" i="3"/>
  <c r="E10" i="3" s="1"/>
  <c r="BI9" i="3"/>
  <c r="BJ9" i="3" s="1"/>
  <c r="BL9" i="3" s="1"/>
  <c r="BF9" i="3"/>
  <c r="AW9" i="3"/>
  <c r="AY9" i="3" s="1"/>
  <c r="AL9" i="3"/>
  <c r="AN9" i="3" s="1"/>
  <c r="Z9" i="3"/>
  <c r="AB9" i="3" s="1"/>
  <c r="AA9" i="3" s="1"/>
  <c r="AC9" i="3" s="1"/>
  <c r="W9" i="3"/>
  <c r="N9" i="3"/>
  <c r="P9" i="3" s="1"/>
  <c r="C9" i="3"/>
  <c r="E9" i="3" s="1"/>
  <c r="BI8" i="3"/>
  <c r="BF8" i="3"/>
  <c r="AW8" i="3"/>
  <c r="AY8" i="3" s="1"/>
  <c r="AL8" i="3"/>
  <c r="AN8" i="3" s="1"/>
  <c r="Z8" i="3"/>
  <c r="AB8" i="3" s="1"/>
  <c r="AA8" i="3" s="1"/>
  <c r="AC8" i="3" s="1"/>
  <c r="W8" i="3"/>
  <c r="N8" i="3"/>
  <c r="P8" i="3" s="1"/>
  <c r="C8" i="3"/>
  <c r="E8" i="3" s="1"/>
  <c r="BI7" i="3"/>
  <c r="BF7" i="3"/>
  <c r="AL7" i="3"/>
  <c r="AN7" i="3" s="1"/>
  <c r="W7" i="3"/>
  <c r="N7" i="3"/>
  <c r="P7" i="3" s="1"/>
  <c r="BI6" i="3"/>
  <c r="BJ6" i="3" s="1"/>
  <c r="BL6" i="3" s="1"/>
  <c r="BF6" i="3"/>
  <c r="AW6" i="3"/>
  <c r="AY6" i="3" s="1"/>
  <c r="AL6" i="3"/>
  <c r="W6" i="3"/>
  <c r="N6" i="3"/>
  <c r="P6" i="3" s="1"/>
  <c r="C6" i="3"/>
  <c r="AW34" i="2"/>
  <c r="AW35" i="2"/>
  <c r="AY35" i="2" s="1"/>
  <c r="AW49" i="2"/>
  <c r="BF55" i="2"/>
  <c r="BI27" i="2" s="1"/>
  <c r="BK27" i="2" s="1"/>
  <c r="AY55" i="2"/>
  <c r="AX55" i="2"/>
  <c r="AN55" i="2"/>
  <c r="AM55" i="2"/>
  <c r="W55" i="2"/>
  <c r="P55" i="2"/>
  <c r="O55" i="2"/>
  <c r="E55" i="2"/>
  <c r="D55" i="2"/>
  <c r="BF54" i="2"/>
  <c r="AL54" i="2"/>
  <c r="AN54" i="2" s="1"/>
  <c r="W54" i="2"/>
  <c r="N54" i="2"/>
  <c r="P54" i="2" s="1"/>
  <c r="C54" i="2"/>
  <c r="E54" i="2" s="1"/>
  <c r="BF53" i="2"/>
  <c r="AW53" i="2"/>
  <c r="AL53" i="2"/>
  <c r="AN53" i="2" s="1"/>
  <c r="W53" i="2"/>
  <c r="Z25" i="2" s="1"/>
  <c r="AB25" i="2" s="1"/>
  <c r="N53" i="2"/>
  <c r="P53" i="2" s="1"/>
  <c r="C53" i="2"/>
  <c r="E53" i="2" s="1"/>
  <c r="BF52" i="2"/>
  <c r="BI24" i="2" s="1"/>
  <c r="AW52" i="2"/>
  <c r="AL52" i="2"/>
  <c r="AN52" i="2" s="1"/>
  <c r="W52" i="2"/>
  <c r="Z24" i="2" s="1"/>
  <c r="AB24" i="2" s="1"/>
  <c r="N52" i="2"/>
  <c r="P52" i="2" s="1"/>
  <c r="C52" i="2"/>
  <c r="E52" i="2" s="1"/>
  <c r="BF51" i="2"/>
  <c r="BI23" i="2" s="1"/>
  <c r="W51" i="2"/>
  <c r="C51" i="2"/>
  <c r="E51" i="2" s="1"/>
  <c r="BF50" i="2"/>
  <c r="BI22" i="2" s="1"/>
  <c r="AW50" i="2"/>
  <c r="AL50" i="2"/>
  <c r="AN50" i="2" s="1"/>
  <c r="W50" i="2"/>
  <c r="Z22" i="2" s="1"/>
  <c r="AB22" i="2" s="1"/>
  <c r="N50" i="2"/>
  <c r="P50" i="2" s="1"/>
  <c r="C50" i="2"/>
  <c r="E50" i="2" s="1"/>
  <c r="BF49" i="2"/>
  <c r="BI21" i="2" s="1"/>
  <c r="BJ21" i="2" s="1"/>
  <c r="BL21" i="2" s="1"/>
  <c r="AL49" i="2"/>
  <c r="AN49" i="2" s="1"/>
  <c r="W49" i="2"/>
  <c r="N49" i="2"/>
  <c r="P49" i="2" s="1"/>
  <c r="C49" i="2"/>
  <c r="E49" i="2" s="1"/>
  <c r="BF48" i="2"/>
  <c r="AW48" i="2"/>
  <c r="AL48" i="2"/>
  <c r="AN48" i="2" s="1"/>
  <c r="W48" i="2"/>
  <c r="N48" i="2"/>
  <c r="P48" i="2" s="1"/>
  <c r="C48" i="2"/>
  <c r="E48" i="2" s="1"/>
  <c r="BF47" i="2"/>
  <c r="BI19" i="2" s="1"/>
  <c r="W47" i="2"/>
  <c r="Z19" i="2" s="1"/>
  <c r="C47" i="2"/>
  <c r="E47" i="2" s="1"/>
  <c r="BF46" i="2"/>
  <c r="AL46" i="2"/>
  <c r="AN46" i="2" s="1"/>
  <c r="W46" i="2"/>
  <c r="N46" i="2"/>
  <c r="P46" i="2" s="1"/>
  <c r="C46" i="2"/>
  <c r="E46" i="2" s="1"/>
  <c r="BF45" i="2"/>
  <c r="AW45" i="2"/>
  <c r="AL45" i="2"/>
  <c r="AN45" i="2" s="1"/>
  <c r="W45" i="2"/>
  <c r="Z17" i="2" s="1"/>
  <c r="AB17" i="2" s="1"/>
  <c r="N45" i="2"/>
  <c r="P45" i="2" s="1"/>
  <c r="C45" i="2"/>
  <c r="E45" i="2" s="1"/>
  <c r="BF44" i="2"/>
  <c r="AW44" i="2"/>
  <c r="AY44" i="2" s="1"/>
  <c r="AL44" i="2"/>
  <c r="AN44" i="2" s="1"/>
  <c r="W44" i="2"/>
  <c r="N44" i="2"/>
  <c r="P44" i="2" s="1"/>
  <c r="C44" i="2"/>
  <c r="E44" i="2" s="1"/>
  <c r="BF43" i="2"/>
  <c r="BI15" i="2" s="1"/>
  <c r="W43" i="2"/>
  <c r="C43" i="2"/>
  <c r="E43" i="2" s="1"/>
  <c r="BF42" i="2"/>
  <c r="BI14" i="2" s="1"/>
  <c r="BJ14" i="2" s="1"/>
  <c r="BL14" i="2" s="1"/>
  <c r="AL42" i="2"/>
  <c r="AN42" i="2" s="1"/>
  <c r="W42" i="2"/>
  <c r="N42" i="2"/>
  <c r="P42" i="2" s="1"/>
  <c r="C42" i="2"/>
  <c r="E42" i="2" s="1"/>
  <c r="BF41" i="2"/>
  <c r="AW41" i="2"/>
  <c r="AY41" i="2" s="1"/>
  <c r="AL41" i="2"/>
  <c r="AN41" i="2" s="1"/>
  <c r="W41" i="2"/>
  <c r="N41" i="2"/>
  <c r="P41" i="2" s="1"/>
  <c r="C41" i="2"/>
  <c r="E41" i="2" s="1"/>
  <c r="BF40" i="2"/>
  <c r="BI12" i="2" s="1"/>
  <c r="BJ12" i="2" s="1"/>
  <c r="BL12" i="2" s="1"/>
  <c r="AL40" i="2"/>
  <c r="AN40" i="2" s="1"/>
  <c r="W40" i="2"/>
  <c r="Z12" i="2" s="1"/>
  <c r="AB12" i="2" s="1"/>
  <c r="N40" i="2"/>
  <c r="P40" i="2" s="1"/>
  <c r="C40" i="2"/>
  <c r="E40" i="2" s="1"/>
  <c r="BF39" i="2"/>
  <c r="BI11" i="2" s="1"/>
  <c r="AL39" i="2"/>
  <c r="AN39" i="2" s="1"/>
  <c r="W39" i="2"/>
  <c r="Z11" i="2" s="1"/>
  <c r="AB11" i="2" s="1"/>
  <c r="N39" i="2"/>
  <c r="P39" i="2" s="1"/>
  <c r="C39" i="2"/>
  <c r="E39" i="2" s="1"/>
  <c r="BF38" i="2"/>
  <c r="AL38" i="2"/>
  <c r="AN38" i="2" s="1"/>
  <c r="W38" i="2"/>
  <c r="N38" i="2"/>
  <c r="P38" i="2" s="1"/>
  <c r="C38" i="2"/>
  <c r="E38" i="2" s="1"/>
  <c r="BF37" i="2"/>
  <c r="AL37" i="2"/>
  <c r="AN37" i="2" s="1"/>
  <c r="W37" i="2"/>
  <c r="N37" i="2"/>
  <c r="P37" i="2" s="1"/>
  <c r="C37" i="2"/>
  <c r="E37" i="2" s="1"/>
  <c r="BF36" i="2"/>
  <c r="BI8" i="2" s="1"/>
  <c r="AW36" i="2"/>
  <c r="AL36" i="2"/>
  <c r="AN36" i="2" s="1"/>
  <c r="W36" i="2"/>
  <c r="N36" i="2"/>
  <c r="P36" i="2" s="1"/>
  <c r="C36" i="2"/>
  <c r="E36" i="2" s="1"/>
  <c r="BF35" i="2"/>
  <c r="BI7" i="2" s="1"/>
  <c r="AL35" i="2"/>
  <c r="AN35" i="2" s="1"/>
  <c r="W35" i="2"/>
  <c r="N35" i="2"/>
  <c r="P35" i="2" s="1"/>
  <c r="E35" i="2"/>
  <c r="C35" i="2"/>
  <c r="BF34" i="2"/>
  <c r="AY34" i="2"/>
  <c r="AZ35" i="2"/>
  <c r="AL34" i="2"/>
  <c r="AO35" i="2" s="1"/>
  <c r="W34" i="2"/>
  <c r="N34" i="2"/>
  <c r="Q35" i="2" s="1"/>
  <c r="C34" i="2"/>
  <c r="F35" i="2" s="1"/>
  <c r="BL27" i="2"/>
  <c r="BF27" i="2"/>
  <c r="AY27" i="2"/>
  <c r="AX27" i="2"/>
  <c r="AN27" i="2"/>
  <c r="AM27" i="2"/>
  <c r="AC27" i="2"/>
  <c r="Z27" i="2"/>
  <c r="AB27" i="2" s="1"/>
  <c r="W27" i="2"/>
  <c r="P27" i="2"/>
  <c r="O27" i="2"/>
  <c r="E27" i="2"/>
  <c r="D27" i="2"/>
  <c r="BI26" i="2"/>
  <c r="BF26" i="2"/>
  <c r="AW26" i="2"/>
  <c r="AY26" i="2" s="1"/>
  <c r="AL26" i="2"/>
  <c r="AN26" i="2" s="1"/>
  <c r="Z26" i="2"/>
  <c r="AB26" i="2" s="1"/>
  <c r="W26" i="2"/>
  <c r="N26" i="2"/>
  <c r="P26" i="2" s="1"/>
  <c r="C26" i="2"/>
  <c r="E26" i="2" s="1"/>
  <c r="BI25" i="2"/>
  <c r="BJ25" i="2" s="1"/>
  <c r="BL25" i="2" s="1"/>
  <c r="BF25" i="2"/>
  <c r="AW25" i="2"/>
  <c r="AY25" i="2" s="1"/>
  <c r="AL25" i="2"/>
  <c r="AN25" i="2" s="1"/>
  <c r="W25" i="2"/>
  <c r="N25" i="2"/>
  <c r="P25" i="2" s="1"/>
  <c r="C25" i="2"/>
  <c r="E25" i="2" s="1"/>
  <c r="BF24" i="2"/>
  <c r="AL24" i="2"/>
  <c r="AN24" i="2" s="1"/>
  <c r="W24" i="2"/>
  <c r="N24" i="2"/>
  <c r="P24" i="2" s="1"/>
  <c r="C24" i="2"/>
  <c r="E24" i="2" s="1"/>
  <c r="BF23" i="2"/>
  <c r="AL23" i="2"/>
  <c r="AN23" i="2" s="1"/>
  <c r="Z23" i="2"/>
  <c r="AB23" i="2" s="1"/>
  <c r="W23" i="2"/>
  <c r="N23" i="2"/>
  <c r="P23" i="2" s="1"/>
  <c r="BF22" i="2"/>
  <c r="AW22" i="2"/>
  <c r="AY22" i="2" s="1"/>
  <c r="AL22" i="2"/>
  <c r="AN22" i="2" s="1"/>
  <c r="W22" i="2"/>
  <c r="N22" i="2"/>
  <c r="P22" i="2" s="1"/>
  <c r="C22" i="2"/>
  <c r="E22" i="2" s="1"/>
  <c r="BF21" i="2"/>
  <c r="AW21" i="2"/>
  <c r="AY21" i="2" s="1"/>
  <c r="AL21" i="2"/>
  <c r="AN21" i="2" s="1"/>
  <c r="Z21" i="2"/>
  <c r="AB21" i="2" s="1"/>
  <c r="W21" i="2"/>
  <c r="N21" i="2"/>
  <c r="P21" i="2" s="1"/>
  <c r="C21" i="2"/>
  <c r="E21" i="2" s="1"/>
  <c r="BI20" i="2"/>
  <c r="BJ20" i="2" s="1"/>
  <c r="BL20" i="2" s="1"/>
  <c r="BF20" i="2"/>
  <c r="AW20" i="2"/>
  <c r="AY20" i="2" s="1"/>
  <c r="AL20" i="2"/>
  <c r="AN20" i="2" s="1"/>
  <c r="Z20" i="2"/>
  <c r="W20" i="2"/>
  <c r="N20" i="2"/>
  <c r="P20" i="2" s="1"/>
  <c r="C20" i="2"/>
  <c r="E20" i="2" s="1"/>
  <c r="BF19" i="2"/>
  <c r="AL19" i="2"/>
  <c r="AN19" i="2" s="1"/>
  <c r="W19" i="2"/>
  <c r="N19" i="2"/>
  <c r="P19" i="2" s="1"/>
  <c r="BI18" i="2"/>
  <c r="BJ18" i="2" s="1"/>
  <c r="BL18" i="2" s="1"/>
  <c r="BF18" i="2"/>
  <c r="AW18" i="2"/>
  <c r="AY18" i="2" s="1"/>
  <c r="AL18" i="2"/>
  <c r="AN18" i="2" s="1"/>
  <c r="Z18" i="2"/>
  <c r="AB18" i="2" s="1"/>
  <c r="W18" i="2"/>
  <c r="N18" i="2"/>
  <c r="P18" i="2" s="1"/>
  <c r="C18" i="2"/>
  <c r="E18" i="2" s="1"/>
  <c r="BI17" i="2"/>
  <c r="BF17" i="2"/>
  <c r="AW17" i="2"/>
  <c r="AY17" i="2" s="1"/>
  <c r="AL17" i="2"/>
  <c r="AN17" i="2" s="1"/>
  <c r="W17" i="2"/>
  <c r="N17" i="2"/>
  <c r="P17" i="2" s="1"/>
  <c r="C17" i="2"/>
  <c r="E17" i="2" s="1"/>
  <c r="BI16" i="2"/>
  <c r="BJ16" i="2" s="1"/>
  <c r="BL16" i="2" s="1"/>
  <c r="BF16" i="2"/>
  <c r="AW16" i="2"/>
  <c r="AY16" i="2" s="1"/>
  <c r="AL16" i="2"/>
  <c r="AN16" i="2" s="1"/>
  <c r="Z16" i="2"/>
  <c r="AB16" i="2" s="1"/>
  <c r="W16" i="2"/>
  <c r="N16" i="2"/>
  <c r="P16" i="2" s="1"/>
  <c r="C16" i="2"/>
  <c r="E16" i="2" s="1"/>
  <c r="BF15" i="2"/>
  <c r="AL15" i="2"/>
  <c r="AN15" i="2" s="1"/>
  <c r="Z15" i="2"/>
  <c r="AB15" i="2" s="1"/>
  <c r="W15" i="2"/>
  <c r="N15" i="2"/>
  <c r="P15" i="2" s="1"/>
  <c r="C15" i="2"/>
  <c r="E15" i="2" s="1"/>
  <c r="BF14" i="2"/>
  <c r="AW14" i="2"/>
  <c r="AY14" i="2" s="1"/>
  <c r="AL14" i="2"/>
  <c r="AN14" i="2" s="1"/>
  <c r="Z14" i="2"/>
  <c r="AB14" i="2" s="1"/>
  <c r="W14" i="2"/>
  <c r="N14" i="2"/>
  <c r="P14" i="2" s="1"/>
  <c r="C14" i="2"/>
  <c r="E14" i="2" s="1"/>
  <c r="BI13" i="2"/>
  <c r="BJ13" i="2" s="1"/>
  <c r="BL13" i="2" s="1"/>
  <c r="BF13" i="2"/>
  <c r="AL13" i="2"/>
  <c r="AN13" i="2" s="1"/>
  <c r="Z13" i="2"/>
  <c r="AB13" i="2" s="1"/>
  <c r="W13" i="2"/>
  <c r="N13" i="2"/>
  <c r="P13" i="2" s="1"/>
  <c r="C13" i="2"/>
  <c r="E13" i="2" s="1"/>
  <c r="BF12" i="2"/>
  <c r="AW12" i="2"/>
  <c r="AY12" i="2" s="1"/>
  <c r="AL12" i="2"/>
  <c r="AN12" i="2" s="1"/>
  <c r="W12" i="2"/>
  <c r="N12" i="2"/>
  <c r="P12" i="2" s="1"/>
  <c r="C12" i="2"/>
  <c r="E12" i="2" s="1"/>
  <c r="BF11" i="2"/>
  <c r="AL11" i="2"/>
  <c r="AN11" i="2" s="1"/>
  <c r="W11" i="2"/>
  <c r="N11" i="2"/>
  <c r="P11" i="2" s="1"/>
  <c r="BI10" i="2"/>
  <c r="BF10" i="2"/>
  <c r="AW10" i="2"/>
  <c r="AY10" i="2" s="1"/>
  <c r="AL10" i="2"/>
  <c r="AN10" i="2" s="1"/>
  <c r="Z10" i="2"/>
  <c r="AB10" i="2" s="1"/>
  <c r="W10" i="2"/>
  <c r="N10" i="2"/>
  <c r="P10" i="2" s="1"/>
  <c r="C10" i="2"/>
  <c r="E10" i="2" s="1"/>
  <c r="BI9" i="2"/>
  <c r="BF9" i="2"/>
  <c r="AW9" i="2"/>
  <c r="AY9" i="2" s="1"/>
  <c r="AL9" i="2"/>
  <c r="AN9" i="2" s="1"/>
  <c r="Z9" i="2"/>
  <c r="AB9" i="2" s="1"/>
  <c r="W9" i="2"/>
  <c r="N9" i="2"/>
  <c r="P9" i="2" s="1"/>
  <c r="C9" i="2"/>
  <c r="E9" i="2" s="1"/>
  <c r="BF8" i="2"/>
  <c r="AW8" i="2"/>
  <c r="AY8" i="2" s="1"/>
  <c r="AL8" i="2"/>
  <c r="AN8" i="2" s="1"/>
  <c r="Z8" i="2"/>
  <c r="AB8" i="2" s="1"/>
  <c r="W8" i="2"/>
  <c r="N8" i="2"/>
  <c r="P8" i="2" s="1"/>
  <c r="C8" i="2"/>
  <c r="E8" i="2" s="1"/>
  <c r="BF7" i="2"/>
  <c r="AL7" i="2"/>
  <c r="AN7" i="2" s="1"/>
  <c r="Z7" i="2"/>
  <c r="AA7" i="2" s="1"/>
  <c r="AC7" i="2" s="1"/>
  <c r="W7" i="2"/>
  <c r="N7" i="2"/>
  <c r="P7" i="2" s="1"/>
  <c r="BI6" i="2"/>
  <c r="BJ6" i="2" s="1"/>
  <c r="BF6" i="2"/>
  <c r="AW6" i="2"/>
  <c r="AL6" i="2"/>
  <c r="AO7" i="2" s="1"/>
  <c r="Z6" i="2"/>
  <c r="AA6" i="2" s="1"/>
  <c r="AD7" i="2" s="1"/>
  <c r="W6" i="2"/>
  <c r="P6" i="2"/>
  <c r="N6" i="2"/>
  <c r="Q7" i="2" s="1"/>
  <c r="C6" i="2"/>
  <c r="E6" i="2" s="1"/>
  <c r="AL6" i="1"/>
  <c r="AL7" i="1"/>
  <c r="AL12" i="1"/>
  <c r="AL21" i="1"/>
  <c r="AN21" i="1" s="1"/>
  <c r="BF55" i="1"/>
  <c r="AY55" i="1"/>
  <c r="AX55" i="1"/>
  <c r="AN55" i="1"/>
  <c r="AM55" i="1"/>
  <c r="BF54" i="1"/>
  <c r="BI26" i="1" s="1"/>
  <c r="AW54" i="1"/>
  <c r="AY54" i="1" s="1"/>
  <c r="AL54" i="1"/>
  <c r="AN54" i="1" s="1"/>
  <c r="BF53" i="1"/>
  <c r="BI25" i="1" s="1"/>
  <c r="BJ25" i="1" s="1"/>
  <c r="BL25" i="1" s="1"/>
  <c r="AW53" i="1"/>
  <c r="AY53" i="1" s="1"/>
  <c r="AL53" i="1"/>
  <c r="AN53" i="1" s="1"/>
  <c r="BF52" i="1"/>
  <c r="AL52" i="1"/>
  <c r="AN52" i="1" s="1"/>
  <c r="BF51" i="1"/>
  <c r="AW51" i="1"/>
  <c r="AY51" i="1" s="1"/>
  <c r="BF50" i="1"/>
  <c r="BI22" i="1" s="1"/>
  <c r="AW50" i="1"/>
  <c r="AY50" i="1" s="1"/>
  <c r="AL50" i="1"/>
  <c r="AN50" i="1" s="1"/>
  <c r="BF49" i="1"/>
  <c r="BI21" i="1" s="1"/>
  <c r="AW49" i="1"/>
  <c r="AY49" i="1" s="1"/>
  <c r="AL49" i="1"/>
  <c r="AN49" i="1" s="1"/>
  <c r="BF48" i="1"/>
  <c r="BI20" i="1" s="1"/>
  <c r="AW48" i="1"/>
  <c r="AY48" i="1" s="1"/>
  <c r="AL48" i="1"/>
  <c r="AN48" i="1" s="1"/>
  <c r="BF47" i="1"/>
  <c r="BI19" i="1" s="1"/>
  <c r="BF46" i="1"/>
  <c r="AW46" i="1"/>
  <c r="AY46" i="1" s="1"/>
  <c r="AL46" i="1"/>
  <c r="AN46" i="1" s="1"/>
  <c r="BF45" i="1"/>
  <c r="AW45" i="1"/>
  <c r="AY45" i="1" s="1"/>
  <c r="AL45" i="1"/>
  <c r="AN45" i="1" s="1"/>
  <c r="BF44" i="1"/>
  <c r="AW44" i="1"/>
  <c r="AY44" i="1" s="1"/>
  <c r="AL44" i="1"/>
  <c r="AN44" i="1" s="1"/>
  <c r="BF43" i="1"/>
  <c r="BF42" i="1"/>
  <c r="BI14" i="1" s="1"/>
  <c r="AW42" i="1"/>
  <c r="AY42" i="1" s="1"/>
  <c r="AL42" i="1"/>
  <c r="AN42" i="1" s="1"/>
  <c r="BF41" i="1"/>
  <c r="AW41" i="1"/>
  <c r="AY41" i="1" s="1"/>
  <c r="AL41" i="1"/>
  <c r="AN41" i="1" s="1"/>
  <c r="BF40" i="1"/>
  <c r="AN40" i="1"/>
  <c r="AL40" i="1"/>
  <c r="BF39" i="1"/>
  <c r="AL39" i="1"/>
  <c r="AN39" i="1" s="1"/>
  <c r="BF38" i="1"/>
  <c r="AW38" i="1"/>
  <c r="AY38" i="1" s="1"/>
  <c r="AL38" i="1"/>
  <c r="AN38" i="1" s="1"/>
  <c r="BF37" i="1"/>
  <c r="BI9" i="1" s="1"/>
  <c r="AW37" i="1"/>
  <c r="AY37" i="1" s="1"/>
  <c r="AL37" i="1"/>
  <c r="AN37" i="1" s="1"/>
  <c r="BF36" i="1"/>
  <c r="AW36" i="1"/>
  <c r="AY36" i="1" s="1"/>
  <c r="AL36" i="1"/>
  <c r="AN36" i="1" s="1"/>
  <c r="BF35" i="1"/>
  <c r="BF34" i="1"/>
  <c r="AW34" i="1"/>
  <c r="AY34" i="1" s="1"/>
  <c r="AN34" i="1"/>
  <c r="AL34" i="1"/>
  <c r="AO35" i="1" s="1"/>
  <c r="BL27" i="1"/>
  <c r="BI27" i="1"/>
  <c r="BK27" i="1" s="1"/>
  <c r="BF27" i="1"/>
  <c r="AY27" i="1"/>
  <c r="AX27" i="1"/>
  <c r="AN27" i="1"/>
  <c r="AM27" i="1"/>
  <c r="BJ26" i="1"/>
  <c r="BL26" i="1" s="1"/>
  <c r="BF26" i="1"/>
  <c r="AW26" i="1"/>
  <c r="AY26" i="1" s="1"/>
  <c r="BF25" i="1"/>
  <c r="AW25" i="1"/>
  <c r="AY25" i="1" s="1"/>
  <c r="AL25" i="1"/>
  <c r="AN25" i="1" s="1"/>
  <c r="BI24" i="1"/>
  <c r="BF24" i="1"/>
  <c r="AW24" i="1"/>
  <c r="AY24" i="1" s="1"/>
  <c r="BI23" i="1"/>
  <c r="BF23" i="1"/>
  <c r="AW23" i="1"/>
  <c r="AY23" i="1" s="1"/>
  <c r="AL23" i="1"/>
  <c r="BF22" i="1"/>
  <c r="AW22" i="1"/>
  <c r="AY22" i="1" s="1"/>
  <c r="BF21" i="1"/>
  <c r="AW21" i="1"/>
  <c r="AY21" i="1" s="1"/>
  <c r="BF20" i="1"/>
  <c r="AW20" i="1"/>
  <c r="AY20" i="1" s="1"/>
  <c r="BF19" i="1"/>
  <c r="AW19" i="1"/>
  <c r="AY19" i="1" s="1"/>
  <c r="AL19" i="1"/>
  <c r="AN19" i="1" s="1"/>
  <c r="BI18" i="1"/>
  <c r="BF18" i="1"/>
  <c r="AW18" i="1"/>
  <c r="AY18" i="1" s="1"/>
  <c r="BI17" i="1"/>
  <c r="BF17" i="1"/>
  <c r="AW17" i="1"/>
  <c r="AY17" i="1" s="1"/>
  <c r="AL17" i="1"/>
  <c r="BI16" i="1"/>
  <c r="BF16" i="1"/>
  <c r="AW16" i="1"/>
  <c r="AY16" i="1" s="1"/>
  <c r="AL16" i="1"/>
  <c r="BI15" i="1"/>
  <c r="BF15" i="1"/>
  <c r="AW15" i="1"/>
  <c r="AY15" i="1" s="1"/>
  <c r="BF14" i="1"/>
  <c r="AW14" i="1"/>
  <c r="AY14" i="1" s="1"/>
  <c r="BI13" i="1"/>
  <c r="BF13" i="1"/>
  <c r="AW13" i="1"/>
  <c r="AY13" i="1" s="1"/>
  <c r="AL13" i="1"/>
  <c r="AN13" i="1" s="1"/>
  <c r="BI12" i="1"/>
  <c r="BF12" i="1"/>
  <c r="AW12" i="1"/>
  <c r="AY12" i="1" s="1"/>
  <c r="BI11" i="1"/>
  <c r="BF11" i="1"/>
  <c r="AW11" i="1"/>
  <c r="AY11" i="1" s="1"/>
  <c r="BI10" i="1"/>
  <c r="BF10" i="1"/>
  <c r="AW10" i="1"/>
  <c r="AY10" i="1" s="1"/>
  <c r="AL10" i="1"/>
  <c r="AN10" i="1" s="1"/>
  <c r="BF9" i="1"/>
  <c r="AW9" i="1"/>
  <c r="AY9" i="1" s="1"/>
  <c r="BI8" i="1"/>
  <c r="BF8" i="1"/>
  <c r="AW8" i="1"/>
  <c r="AY8" i="1" s="1"/>
  <c r="AL8" i="1"/>
  <c r="BI7" i="1"/>
  <c r="BF7" i="1"/>
  <c r="AW7" i="1"/>
  <c r="AY7" i="1" s="1"/>
  <c r="AN7" i="1"/>
  <c r="BI6" i="1"/>
  <c r="BJ6" i="1" s="1"/>
  <c r="BF6" i="1"/>
  <c r="AW6" i="1"/>
  <c r="AZ7" i="1" s="1"/>
  <c r="AN6" i="1"/>
  <c r="AA15" i="4" l="1"/>
  <c r="AC15" i="4" s="1"/>
  <c r="BM7" i="8"/>
  <c r="F37" i="8"/>
  <c r="G36" i="8"/>
  <c r="H35" i="8"/>
  <c r="G35" i="8"/>
  <c r="G6" i="8"/>
  <c r="F8" i="8"/>
  <c r="G7" i="8" s="1"/>
  <c r="H6" i="8"/>
  <c r="AD7" i="8"/>
  <c r="AC6" i="8"/>
  <c r="AO9" i="8"/>
  <c r="AP8" i="8" s="1"/>
  <c r="AQ7" i="8"/>
  <c r="Q37" i="8"/>
  <c r="S35" i="8"/>
  <c r="BA36" i="8"/>
  <c r="BB35" i="8"/>
  <c r="AZ37" i="8"/>
  <c r="AQ35" i="8"/>
  <c r="AO37" i="8"/>
  <c r="AP36" i="8" s="1"/>
  <c r="BN6" i="8"/>
  <c r="BM8" i="8"/>
  <c r="BO6" i="8"/>
  <c r="R8" i="8"/>
  <c r="S7" i="8"/>
  <c r="Q9" i="8"/>
  <c r="AZ8" i="8"/>
  <c r="BB6" i="8"/>
  <c r="BA6" i="8"/>
  <c r="S7" i="7"/>
  <c r="Q9" i="7"/>
  <c r="R8" i="7"/>
  <c r="BM7" i="7"/>
  <c r="BL6" i="7"/>
  <c r="AE6" i="7"/>
  <c r="AD8" i="7"/>
  <c r="AE7" i="7" s="1"/>
  <c r="AF6" i="7"/>
  <c r="R7" i="7"/>
  <c r="G6" i="7"/>
  <c r="H6" i="7"/>
  <c r="F8" i="7"/>
  <c r="G7" i="7" s="1"/>
  <c r="BA8" i="7"/>
  <c r="AZ9" i="7"/>
  <c r="BB7" i="7"/>
  <c r="AP8" i="7"/>
  <c r="AO9" i="7"/>
  <c r="AQ7" i="7"/>
  <c r="AO35" i="6"/>
  <c r="AP34" i="6" s="1"/>
  <c r="AN34" i="6"/>
  <c r="BK11" i="6"/>
  <c r="BJ11" i="6"/>
  <c r="BL11" i="6" s="1"/>
  <c r="AB13" i="6"/>
  <c r="AA13" i="6" s="1"/>
  <c r="AC13" i="6" s="1"/>
  <c r="Q35" i="6"/>
  <c r="R34" i="6" s="1"/>
  <c r="P34" i="6"/>
  <c r="BJ21" i="6"/>
  <c r="BL21" i="6" s="1"/>
  <c r="BJ17" i="6"/>
  <c r="BL17" i="6" s="1"/>
  <c r="BJ20" i="6"/>
  <c r="BL20" i="6" s="1"/>
  <c r="BJ12" i="6"/>
  <c r="BL12" i="6" s="1"/>
  <c r="BJ26" i="6"/>
  <c r="BL26" i="6" s="1"/>
  <c r="AA11" i="6"/>
  <c r="AC11" i="6" s="1"/>
  <c r="AA15" i="6"/>
  <c r="AC15" i="6" s="1"/>
  <c r="AY6" i="6"/>
  <c r="AZ7" i="6"/>
  <c r="F7" i="6"/>
  <c r="E6" i="6"/>
  <c r="AD7" i="6"/>
  <c r="AC6" i="6"/>
  <c r="P6" i="6"/>
  <c r="Q7" i="6"/>
  <c r="AN6" i="6"/>
  <c r="AO7" i="6"/>
  <c r="BM7" i="6"/>
  <c r="BL6" i="6"/>
  <c r="H34" i="6"/>
  <c r="G34" i="6"/>
  <c r="G35" i="6"/>
  <c r="AZ35" i="6"/>
  <c r="AY34" i="6"/>
  <c r="G36" i="6"/>
  <c r="H35" i="6"/>
  <c r="F37" i="6"/>
  <c r="S34" i="6"/>
  <c r="Q36" i="6"/>
  <c r="BJ23" i="6"/>
  <c r="BL23" i="6" s="1"/>
  <c r="AA24" i="6"/>
  <c r="AC24" i="6" s="1"/>
  <c r="BK24" i="6"/>
  <c r="BJ24" i="6" s="1"/>
  <c r="BL24" i="6" s="1"/>
  <c r="AA25" i="6"/>
  <c r="AC25" i="6" s="1"/>
  <c r="BK25" i="6"/>
  <c r="BJ25" i="6" s="1"/>
  <c r="BL25" i="6" s="1"/>
  <c r="AA26" i="6"/>
  <c r="AC26" i="6" s="1"/>
  <c r="E34" i="6"/>
  <c r="AO36" i="6"/>
  <c r="AQ34" i="6"/>
  <c r="BK14" i="4"/>
  <c r="BJ14" i="4" s="1"/>
  <c r="BL14" i="4" s="1"/>
  <c r="E6" i="4"/>
  <c r="AA26" i="4"/>
  <c r="AC26" i="4" s="1"/>
  <c r="F8" i="4"/>
  <c r="G6" i="4"/>
  <c r="H6" i="4"/>
  <c r="AZ7" i="4"/>
  <c r="AY6" i="4"/>
  <c r="AD7" i="4"/>
  <c r="AC6" i="4"/>
  <c r="AO7" i="4"/>
  <c r="AN6" i="4"/>
  <c r="BL6" i="4"/>
  <c r="BM7" i="4"/>
  <c r="Q7" i="4"/>
  <c r="BJ7" i="4"/>
  <c r="BL7" i="4" s="1"/>
  <c r="BJ8" i="4"/>
  <c r="BL8" i="4" s="1"/>
  <c r="BJ9" i="4"/>
  <c r="BL9" i="4" s="1"/>
  <c r="BJ10" i="4"/>
  <c r="BL10" i="4" s="1"/>
  <c r="BJ11" i="4"/>
  <c r="BL11" i="4" s="1"/>
  <c r="BJ24" i="4"/>
  <c r="BL24" i="4" s="1"/>
  <c r="AA16" i="4"/>
  <c r="AC16" i="4" s="1"/>
  <c r="BJ16" i="4"/>
  <c r="BL16" i="4" s="1"/>
  <c r="AB17" i="4"/>
  <c r="AA17" i="4" s="1"/>
  <c r="AC17" i="4" s="1"/>
  <c r="BJ17" i="4"/>
  <c r="BL17" i="4" s="1"/>
  <c r="AB18" i="4"/>
  <c r="AA18" i="4" s="1"/>
  <c r="AC18" i="4" s="1"/>
  <c r="BJ18" i="4"/>
  <c r="BL18" i="4" s="1"/>
  <c r="AB19" i="4"/>
  <c r="AA19" i="4" s="1"/>
  <c r="AC19" i="4" s="1"/>
  <c r="BJ19" i="4"/>
  <c r="BL19" i="4" s="1"/>
  <c r="AB20" i="4"/>
  <c r="AA20" i="4" s="1"/>
  <c r="AC20" i="4" s="1"/>
  <c r="BJ20" i="4"/>
  <c r="BL20" i="4" s="1"/>
  <c r="AB21" i="4"/>
  <c r="AA21" i="4" s="1"/>
  <c r="AC21" i="4" s="1"/>
  <c r="BJ21" i="4"/>
  <c r="BL21" i="4" s="1"/>
  <c r="AB22" i="4"/>
  <c r="AA22" i="4" s="1"/>
  <c r="AC22" i="4" s="1"/>
  <c r="BJ22" i="4"/>
  <c r="BL22" i="4" s="1"/>
  <c r="BJ12" i="4"/>
  <c r="BL12" i="4" s="1"/>
  <c r="BJ13" i="4"/>
  <c r="BL13" i="4" s="1"/>
  <c r="BJ15" i="4"/>
  <c r="BL15" i="4" s="1"/>
  <c r="BJ23" i="4"/>
  <c r="BL23" i="4" s="1"/>
  <c r="BJ25" i="4"/>
  <c r="BL25" i="4" s="1"/>
  <c r="AB23" i="4"/>
  <c r="AA23" i="4" s="1"/>
  <c r="AC23" i="4" s="1"/>
  <c r="AB24" i="4"/>
  <c r="AA24" i="4" s="1"/>
  <c r="AC24" i="4" s="1"/>
  <c r="AB25" i="4"/>
  <c r="AA25" i="4" s="1"/>
  <c r="AC25" i="4" s="1"/>
  <c r="BJ26" i="4"/>
  <c r="BL26" i="4" s="1"/>
  <c r="BJ7" i="3"/>
  <c r="BL7" i="3" s="1"/>
  <c r="BJ7" i="2"/>
  <c r="BL7" i="2" s="1"/>
  <c r="BJ15" i="2"/>
  <c r="BL15" i="2" s="1"/>
  <c r="BJ19" i="2"/>
  <c r="BL19" i="2" s="1"/>
  <c r="E34" i="3"/>
  <c r="BJ21" i="5"/>
  <c r="BL21" i="5" s="1"/>
  <c r="BK9" i="5"/>
  <c r="BJ9" i="5" s="1"/>
  <c r="BL9" i="5" s="1"/>
  <c r="BK17" i="5"/>
  <c r="BJ17" i="5" s="1"/>
  <c r="BL17" i="5" s="1"/>
  <c r="BK6" i="5"/>
  <c r="BJ6" i="5" s="1"/>
  <c r="BK14" i="5"/>
  <c r="BJ14" i="5" s="1"/>
  <c r="BL14" i="5" s="1"/>
  <c r="BJ10" i="5"/>
  <c r="BL10" i="5" s="1"/>
  <c r="BJ13" i="5"/>
  <c r="BL13" i="5" s="1"/>
  <c r="BJ16" i="5"/>
  <c r="BL16" i="5" s="1"/>
  <c r="BK12" i="5"/>
  <c r="BJ12" i="5" s="1"/>
  <c r="BL12" i="5" s="1"/>
  <c r="BK16" i="5"/>
  <c r="AB25" i="5"/>
  <c r="AA25" i="5" s="1"/>
  <c r="AC25" i="5" s="1"/>
  <c r="AB6" i="5"/>
  <c r="AA6" i="5" s="1"/>
  <c r="AA21" i="5"/>
  <c r="AC21" i="5" s="1"/>
  <c r="AB23" i="5"/>
  <c r="AA23" i="5" s="1"/>
  <c r="AC23" i="5" s="1"/>
  <c r="BJ19" i="1"/>
  <c r="BL19" i="1" s="1"/>
  <c r="BJ7" i="1"/>
  <c r="BL7" i="1" s="1"/>
  <c r="BJ11" i="1"/>
  <c r="BL11" i="1" s="1"/>
  <c r="BJ17" i="1"/>
  <c r="BL17" i="1" s="1"/>
  <c r="BJ23" i="1"/>
  <c r="BL23" i="1" s="1"/>
  <c r="BJ9" i="1"/>
  <c r="BL9" i="1" s="1"/>
  <c r="BJ21" i="1"/>
  <c r="BL21" i="1" s="1"/>
  <c r="AY34" i="5"/>
  <c r="BJ11" i="5"/>
  <c r="BL11" i="5" s="1"/>
  <c r="BJ15" i="5"/>
  <c r="BL15" i="5" s="1"/>
  <c r="AN34" i="5"/>
  <c r="AO37" i="5"/>
  <c r="AQ35" i="5"/>
  <c r="AQ34" i="5"/>
  <c r="H6" i="5"/>
  <c r="G6" i="5"/>
  <c r="AZ8" i="5"/>
  <c r="BB6" i="5"/>
  <c r="BA6" i="5"/>
  <c r="P6" i="5"/>
  <c r="AY6" i="5"/>
  <c r="AO38" i="5"/>
  <c r="AP37" i="5" s="1"/>
  <c r="AQ36" i="5"/>
  <c r="F8" i="5"/>
  <c r="G7" i="5" s="1"/>
  <c r="R6" i="5"/>
  <c r="AO8" i="5"/>
  <c r="AP7" i="5" s="1"/>
  <c r="AA11" i="5"/>
  <c r="AC11" i="5" s="1"/>
  <c r="AA13" i="5"/>
  <c r="AC13" i="5" s="1"/>
  <c r="AA15" i="5"/>
  <c r="AC15" i="5" s="1"/>
  <c r="E6" i="5"/>
  <c r="AN6" i="5"/>
  <c r="BJ8" i="5"/>
  <c r="BL8" i="5" s="1"/>
  <c r="Q8" i="5"/>
  <c r="AP6" i="5"/>
  <c r="AA10" i="5"/>
  <c r="AC10" i="5" s="1"/>
  <c r="AA12" i="5"/>
  <c r="AC12" i="5" s="1"/>
  <c r="AA14" i="5"/>
  <c r="AC14" i="5" s="1"/>
  <c r="AA16" i="5"/>
  <c r="AC16" i="5" s="1"/>
  <c r="BJ20" i="5"/>
  <c r="BL20" i="5" s="1"/>
  <c r="BJ22" i="5"/>
  <c r="BL22" i="5" s="1"/>
  <c r="BJ24" i="5"/>
  <c r="BL24" i="5" s="1"/>
  <c r="BJ26" i="5"/>
  <c r="BL26" i="5" s="1"/>
  <c r="F35" i="5"/>
  <c r="E34" i="5"/>
  <c r="AA17" i="5"/>
  <c r="AC17" i="5" s="1"/>
  <c r="AA18" i="5"/>
  <c r="AC18" i="5" s="1"/>
  <c r="AA19" i="5"/>
  <c r="AC19" i="5" s="1"/>
  <c r="AA20" i="5"/>
  <c r="AC20" i="5" s="1"/>
  <c r="AA22" i="5"/>
  <c r="AC22" i="5" s="1"/>
  <c r="AA24" i="5"/>
  <c r="AC24" i="5" s="1"/>
  <c r="AA26" i="5"/>
  <c r="AC26" i="5" s="1"/>
  <c r="BA35" i="5"/>
  <c r="BB34" i="5"/>
  <c r="AZ36" i="5"/>
  <c r="BA34" i="5"/>
  <c r="AP36" i="5"/>
  <c r="Q35" i="5"/>
  <c r="P34" i="5"/>
  <c r="AP34" i="5"/>
  <c r="AP35" i="5"/>
  <c r="BJ19" i="3"/>
  <c r="BL19" i="3" s="1"/>
  <c r="AZ7" i="3"/>
  <c r="BA6" i="3" s="1"/>
  <c r="BJ8" i="3"/>
  <c r="BL8" i="3" s="1"/>
  <c r="BJ11" i="3"/>
  <c r="BL11" i="3" s="1"/>
  <c r="BJ13" i="3"/>
  <c r="BL13" i="3" s="1"/>
  <c r="BJ16" i="3"/>
  <c r="BL16" i="3" s="1"/>
  <c r="BJ17" i="3"/>
  <c r="BL17" i="3" s="1"/>
  <c r="BJ14" i="3"/>
  <c r="BL14" i="3" s="1"/>
  <c r="BJ15" i="3"/>
  <c r="BL15" i="3" s="1"/>
  <c r="P34" i="3"/>
  <c r="P45" i="3"/>
  <c r="N49" i="3"/>
  <c r="P49" i="3" s="1"/>
  <c r="N52" i="3"/>
  <c r="P52" i="3" s="1"/>
  <c r="P48" i="3"/>
  <c r="N53" i="3"/>
  <c r="P53" i="3" s="1"/>
  <c r="P36" i="3"/>
  <c r="P37" i="3"/>
  <c r="P40" i="3"/>
  <c r="N51" i="3"/>
  <c r="P51" i="3" s="1"/>
  <c r="N47" i="3"/>
  <c r="P47" i="3" s="1"/>
  <c r="N43" i="3"/>
  <c r="P43" i="3" s="1"/>
  <c r="N39" i="3"/>
  <c r="P39" i="3" s="1"/>
  <c r="P41" i="3"/>
  <c r="N54" i="3"/>
  <c r="P54" i="3" s="1"/>
  <c r="N50" i="3"/>
  <c r="P50" i="3" s="1"/>
  <c r="N46" i="3"/>
  <c r="P46" i="3" s="1"/>
  <c r="N42" i="3"/>
  <c r="P42" i="3" s="1"/>
  <c r="N38" i="3"/>
  <c r="P38" i="3" s="1"/>
  <c r="AB16" i="3"/>
  <c r="AA16" i="3" s="1"/>
  <c r="AC16" i="3" s="1"/>
  <c r="AA17" i="3"/>
  <c r="AC17" i="3" s="1"/>
  <c r="F7" i="3"/>
  <c r="E6" i="3"/>
  <c r="AO7" i="3"/>
  <c r="AN6" i="3"/>
  <c r="AB24" i="3"/>
  <c r="AA24" i="3" s="1"/>
  <c r="AC24" i="3" s="1"/>
  <c r="Q7" i="3"/>
  <c r="BM7" i="3"/>
  <c r="AB23" i="3"/>
  <c r="AA23" i="3" s="1"/>
  <c r="AC23" i="3" s="1"/>
  <c r="AD7" i="3"/>
  <c r="BJ20" i="3"/>
  <c r="BL20" i="3" s="1"/>
  <c r="BJ21" i="3"/>
  <c r="BL21" i="3" s="1"/>
  <c r="BJ22" i="3"/>
  <c r="BL22" i="3" s="1"/>
  <c r="AB26" i="3"/>
  <c r="AA26" i="3" s="1"/>
  <c r="AC26" i="3" s="1"/>
  <c r="AB25" i="3"/>
  <c r="AA25" i="3" s="1"/>
  <c r="AC25" i="3" s="1"/>
  <c r="F36" i="3"/>
  <c r="G34" i="3"/>
  <c r="G35" i="3"/>
  <c r="Q36" i="3"/>
  <c r="R35" i="3" s="1"/>
  <c r="S34" i="3"/>
  <c r="R34" i="3"/>
  <c r="BJ23" i="3"/>
  <c r="BL23" i="3" s="1"/>
  <c r="BJ24" i="3"/>
  <c r="BL24" i="3" s="1"/>
  <c r="BJ25" i="3"/>
  <c r="BL25" i="3" s="1"/>
  <c r="AZ35" i="3"/>
  <c r="AY34" i="3"/>
  <c r="BJ26" i="3"/>
  <c r="BL26" i="3" s="1"/>
  <c r="H34" i="3"/>
  <c r="AO35" i="3"/>
  <c r="AW37" i="2"/>
  <c r="AY37" i="2" s="1"/>
  <c r="AY45" i="2"/>
  <c r="AY50" i="2"/>
  <c r="AY53" i="2"/>
  <c r="AW40" i="2"/>
  <c r="AY40" i="2" s="1"/>
  <c r="AY48" i="2"/>
  <c r="AY36" i="2"/>
  <c r="AY52" i="2"/>
  <c r="AW51" i="2"/>
  <c r="AY51" i="2" s="1"/>
  <c r="AW47" i="2"/>
  <c r="AY47" i="2" s="1"/>
  <c r="AW39" i="2"/>
  <c r="AY39" i="2" s="1"/>
  <c r="AY49" i="2"/>
  <c r="AW54" i="2"/>
  <c r="AY54" i="2" s="1"/>
  <c r="AW46" i="2"/>
  <c r="AY46" i="2" s="1"/>
  <c r="AW42" i="2"/>
  <c r="AY42" i="2" s="1"/>
  <c r="AW38" i="2"/>
  <c r="AY38" i="2" s="1"/>
  <c r="P34" i="2"/>
  <c r="BJ23" i="2"/>
  <c r="BL23" i="2" s="1"/>
  <c r="BJ8" i="2"/>
  <c r="BL8" i="2" s="1"/>
  <c r="BJ9" i="2"/>
  <c r="BL9" i="2" s="1"/>
  <c r="BJ10" i="2"/>
  <c r="BL10" i="2" s="1"/>
  <c r="BJ11" i="2"/>
  <c r="BL11" i="2" s="1"/>
  <c r="BJ24" i="2"/>
  <c r="BL24" i="2" s="1"/>
  <c r="BJ17" i="2"/>
  <c r="BL17" i="2" s="1"/>
  <c r="BJ22" i="2"/>
  <c r="BL22" i="2" s="1"/>
  <c r="F7" i="2"/>
  <c r="G6" i="2" s="1"/>
  <c r="AD8" i="2"/>
  <c r="AE7" i="2" s="1"/>
  <c r="AF6" i="2"/>
  <c r="AE6" i="2"/>
  <c r="AO8" i="2"/>
  <c r="AP7" i="2" s="1"/>
  <c r="AP6" i="2"/>
  <c r="AY6" i="2"/>
  <c r="AZ7" i="2"/>
  <c r="BM7" i="2"/>
  <c r="BL6" i="2"/>
  <c r="H6" i="2"/>
  <c r="AC6" i="2"/>
  <c r="Q8" i="2"/>
  <c r="R7" i="2" s="1"/>
  <c r="S6" i="2"/>
  <c r="R6" i="2"/>
  <c r="AQ6" i="2"/>
  <c r="AA8" i="2"/>
  <c r="AC8" i="2" s="1"/>
  <c r="AA9" i="2"/>
  <c r="AC9" i="2" s="1"/>
  <c r="AA10" i="2"/>
  <c r="AC10" i="2" s="1"/>
  <c r="AA11" i="2"/>
  <c r="AC11" i="2" s="1"/>
  <c r="AA12" i="2"/>
  <c r="AC12" i="2" s="1"/>
  <c r="AA13" i="2"/>
  <c r="AC13" i="2" s="1"/>
  <c r="AA14" i="2"/>
  <c r="AC14" i="2" s="1"/>
  <c r="AA15" i="2"/>
  <c r="AC15" i="2" s="1"/>
  <c r="AA16" i="2"/>
  <c r="AC16" i="2" s="1"/>
  <c r="AA17" i="2"/>
  <c r="AC17" i="2" s="1"/>
  <c r="AA18" i="2"/>
  <c r="AC18" i="2" s="1"/>
  <c r="AN6" i="2"/>
  <c r="AB19" i="2"/>
  <c r="AA19" i="2" s="1"/>
  <c r="AC19" i="2" s="1"/>
  <c r="AB20" i="2"/>
  <c r="AA20" i="2" s="1"/>
  <c r="AC20" i="2" s="1"/>
  <c r="AA21" i="2"/>
  <c r="AC21" i="2" s="1"/>
  <c r="AA22" i="2"/>
  <c r="AC22" i="2" s="1"/>
  <c r="AA23" i="2"/>
  <c r="AC23" i="2" s="1"/>
  <c r="AA24" i="2"/>
  <c r="AC24" i="2" s="1"/>
  <c r="AA25" i="2"/>
  <c r="AC25" i="2" s="1"/>
  <c r="AA26" i="2"/>
  <c r="AC26" i="2" s="1"/>
  <c r="BJ26" i="2"/>
  <c r="BL26" i="2" s="1"/>
  <c r="R34" i="2"/>
  <c r="Q36" i="2"/>
  <c r="R35" i="2" s="1"/>
  <c r="S34" i="2"/>
  <c r="AZ36" i="2"/>
  <c r="BA35" i="2" s="1"/>
  <c r="BB34" i="2"/>
  <c r="BA34" i="2"/>
  <c r="F36" i="2"/>
  <c r="G35" i="2" s="1"/>
  <c r="H34" i="2"/>
  <c r="G34" i="2"/>
  <c r="AO36" i="2"/>
  <c r="AP35" i="2" s="1"/>
  <c r="AQ34" i="2"/>
  <c r="AP34" i="2"/>
  <c r="E34" i="2"/>
  <c r="AN34" i="2"/>
  <c r="AL24" i="1"/>
  <c r="AN24" i="1" s="1"/>
  <c r="AN12" i="1"/>
  <c r="AN16" i="1"/>
  <c r="AN17" i="1"/>
  <c r="AL15" i="1"/>
  <c r="AN15" i="1" s="1"/>
  <c r="AL11" i="1"/>
  <c r="AN11" i="1" s="1"/>
  <c r="AL9" i="1"/>
  <c r="AN9" i="1" s="1"/>
  <c r="AN23" i="1"/>
  <c r="AL20" i="1"/>
  <c r="AN20" i="1" s="1"/>
  <c r="AN8" i="1"/>
  <c r="AN18" i="1"/>
  <c r="AL26" i="1"/>
  <c r="AN26" i="1" s="1"/>
  <c r="AL22" i="1"/>
  <c r="AN22" i="1" s="1"/>
  <c r="AL18" i="1"/>
  <c r="AL14" i="1"/>
  <c r="AN14" i="1" s="1"/>
  <c r="BM7" i="1"/>
  <c r="BN6" i="1" s="1"/>
  <c r="BL6" i="1"/>
  <c r="AY6" i="1"/>
  <c r="AO7" i="1"/>
  <c r="BJ10" i="1"/>
  <c r="BL10" i="1" s="1"/>
  <c r="BJ8" i="1"/>
  <c r="BL8" i="1" s="1"/>
  <c r="BJ22" i="1"/>
  <c r="BL22" i="1" s="1"/>
  <c r="AZ8" i="1"/>
  <c r="BA7" i="1" s="1"/>
  <c r="BB6" i="1"/>
  <c r="BA6" i="1"/>
  <c r="BJ14" i="1"/>
  <c r="BL14" i="1" s="1"/>
  <c r="AO36" i="1"/>
  <c r="AQ34" i="1"/>
  <c r="AP34" i="1"/>
  <c r="BJ12" i="1"/>
  <c r="BL12" i="1" s="1"/>
  <c r="BJ13" i="1"/>
  <c r="BL13" i="1" s="1"/>
  <c r="BJ15" i="1"/>
  <c r="BL15" i="1" s="1"/>
  <c r="BJ16" i="1"/>
  <c r="BL16" i="1" s="1"/>
  <c r="BJ18" i="1"/>
  <c r="BL18" i="1" s="1"/>
  <c r="BJ20" i="1"/>
  <c r="BL20" i="1" s="1"/>
  <c r="BJ24" i="1"/>
  <c r="BL24" i="1" s="1"/>
  <c r="AZ35" i="1"/>
  <c r="Z12" i="1"/>
  <c r="AB12" i="1" s="1"/>
  <c r="AA12" i="1" s="1"/>
  <c r="AC12" i="1" s="1"/>
  <c r="Z16" i="1"/>
  <c r="Z21" i="1"/>
  <c r="AC27" i="1"/>
  <c r="AB21" i="1"/>
  <c r="AA21" i="1" s="1"/>
  <c r="AC21" i="1" s="1"/>
  <c r="AB16" i="1"/>
  <c r="AA16" i="1" s="1"/>
  <c r="AC16" i="1" s="1"/>
  <c r="W55" i="1"/>
  <c r="Z27" i="1" s="1"/>
  <c r="AB27" i="1" s="1"/>
  <c r="P55" i="1"/>
  <c r="O55" i="1"/>
  <c r="E55" i="1"/>
  <c r="D55" i="1"/>
  <c r="W54" i="1"/>
  <c r="Z26" i="1" s="1"/>
  <c r="N54" i="1"/>
  <c r="P54" i="1" s="1"/>
  <c r="C54" i="1"/>
  <c r="E54" i="1" s="1"/>
  <c r="W53" i="1"/>
  <c r="Z25" i="1" s="1"/>
  <c r="AB25" i="1" s="1"/>
  <c r="AA25" i="1" s="1"/>
  <c r="AC25" i="1" s="1"/>
  <c r="N53" i="1"/>
  <c r="P53" i="1" s="1"/>
  <c r="C53" i="1"/>
  <c r="E53" i="1" s="1"/>
  <c r="W52" i="1"/>
  <c r="Z24" i="1" s="1"/>
  <c r="AB24" i="1" s="1"/>
  <c r="AA24" i="1" s="1"/>
  <c r="AC24" i="1" s="1"/>
  <c r="N52" i="1"/>
  <c r="P52" i="1" s="1"/>
  <c r="C52" i="1"/>
  <c r="E52" i="1" s="1"/>
  <c r="W51" i="1"/>
  <c r="Z23" i="1" s="1"/>
  <c r="AB23" i="1" s="1"/>
  <c r="AA23" i="1" s="1"/>
  <c r="AC23" i="1" s="1"/>
  <c r="N51" i="1"/>
  <c r="P51" i="1" s="1"/>
  <c r="C51" i="1"/>
  <c r="E51" i="1" s="1"/>
  <c r="W50" i="1"/>
  <c r="Z22" i="1" s="1"/>
  <c r="AB22" i="1" s="1"/>
  <c r="N50" i="1"/>
  <c r="P50" i="1" s="1"/>
  <c r="C50" i="1"/>
  <c r="E50" i="1" s="1"/>
  <c r="W49" i="1"/>
  <c r="N49" i="1"/>
  <c r="P49" i="1" s="1"/>
  <c r="C49" i="1"/>
  <c r="E49" i="1" s="1"/>
  <c r="W48" i="1"/>
  <c r="Z20" i="1" s="1"/>
  <c r="AB20" i="1" s="1"/>
  <c r="AA20" i="1" s="1"/>
  <c r="AC20" i="1" s="1"/>
  <c r="N48" i="1"/>
  <c r="P48" i="1" s="1"/>
  <c r="C48" i="1"/>
  <c r="E48" i="1" s="1"/>
  <c r="W47" i="1"/>
  <c r="Z19" i="1" s="1"/>
  <c r="AB19" i="1" s="1"/>
  <c r="AA19" i="1" s="1"/>
  <c r="AC19" i="1" s="1"/>
  <c r="N47" i="1"/>
  <c r="P47" i="1" s="1"/>
  <c r="C47" i="1"/>
  <c r="E47" i="1" s="1"/>
  <c r="W46" i="1"/>
  <c r="Z18" i="1" s="1"/>
  <c r="N46" i="1"/>
  <c r="P46" i="1" s="1"/>
  <c r="C46" i="1"/>
  <c r="E46" i="1" s="1"/>
  <c r="W45" i="1"/>
  <c r="Z17" i="1" s="1"/>
  <c r="AB17" i="1" s="1"/>
  <c r="AA17" i="1" s="1"/>
  <c r="AC17" i="1" s="1"/>
  <c r="N45" i="1"/>
  <c r="P45" i="1" s="1"/>
  <c r="C45" i="1"/>
  <c r="E45" i="1" s="1"/>
  <c r="W44" i="1"/>
  <c r="N44" i="1"/>
  <c r="P44" i="1" s="1"/>
  <c r="C44" i="1"/>
  <c r="E44" i="1" s="1"/>
  <c r="W43" i="1"/>
  <c r="Z15" i="1" s="1"/>
  <c r="AB15" i="1" s="1"/>
  <c r="AA15" i="1" s="1"/>
  <c r="AC15" i="1" s="1"/>
  <c r="N43" i="1"/>
  <c r="P43" i="1" s="1"/>
  <c r="C43" i="1"/>
  <c r="E43" i="1" s="1"/>
  <c r="W42" i="1"/>
  <c r="Z14" i="1" s="1"/>
  <c r="AB14" i="1" s="1"/>
  <c r="AA14" i="1" s="1"/>
  <c r="AC14" i="1" s="1"/>
  <c r="N42" i="1"/>
  <c r="P42" i="1" s="1"/>
  <c r="C42" i="1"/>
  <c r="E42" i="1" s="1"/>
  <c r="W41" i="1"/>
  <c r="Z13" i="1" s="1"/>
  <c r="AB13" i="1" s="1"/>
  <c r="AA13" i="1" s="1"/>
  <c r="AC13" i="1" s="1"/>
  <c r="N41" i="1"/>
  <c r="P41" i="1" s="1"/>
  <c r="C41" i="1"/>
  <c r="E41" i="1" s="1"/>
  <c r="W40" i="1"/>
  <c r="N40" i="1"/>
  <c r="P40" i="1" s="1"/>
  <c r="C40" i="1"/>
  <c r="E40" i="1" s="1"/>
  <c r="W39" i="1"/>
  <c r="Z11" i="1" s="1"/>
  <c r="AB11" i="1" s="1"/>
  <c r="AA11" i="1" s="1"/>
  <c r="AC11" i="1" s="1"/>
  <c r="N39" i="1"/>
  <c r="P39" i="1" s="1"/>
  <c r="C39" i="1"/>
  <c r="E39" i="1" s="1"/>
  <c r="W38" i="1"/>
  <c r="Z10" i="1" s="1"/>
  <c r="AB10" i="1" s="1"/>
  <c r="AA10" i="1" s="1"/>
  <c r="AC10" i="1" s="1"/>
  <c r="N38" i="1"/>
  <c r="P38" i="1" s="1"/>
  <c r="C38" i="1"/>
  <c r="E38" i="1" s="1"/>
  <c r="W37" i="1"/>
  <c r="Z9" i="1" s="1"/>
  <c r="AB9" i="1" s="1"/>
  <c r="AA9" i="1" s="1"/>
  <c r="AC9" i="1" s="1"/>
  <c r="N37" i="1"/>
  <c r="P37" i="1" s="1"/>
  <c r="C37" i="1"/>
  <c r="E37" i="1" s="1"/>
  <c r="W36" i="1"/>
  <c r="Z8" i="1" s="1"/>
  <c r="AB8" i="1" s="1"/>
  <c r="AA8" i="1" s="1"/>
  <c r="AC8" i="1" s="1"/>
  <c r="N36" i="1"/>
  <c r="P36" i="1" s="1"/>
  <c r="C36" i="1"/>
  <c r="E36" i="1" s="1"/>
  <c r="W35" i="1"/>
  <c r="Z7" i="1" s="1"/>
  <c r="AA7" i="1" s="1"/>
  <c r="AC7" i="1" s="1"/>
  <c r="N35" i="1"/>
  <c r="P35" i="1" s="1"/>
  <c r="C35" i="1"/>
  <c r="E35" i="1" s="1"/>
  <c r="W34" i="1"/>
  <c r="Z6" i="1" s="1"/>
  <c r="AA6" i="1" s="1"/>
  <c r="AD7" i="1" s="1"/>
  <c r="N34" i="1"/>
  <c r="P34" i="1" s="1"/>
  <c r="C34" i="1"/>
  <c r="E34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6" i="1"/>
  <c r="P27" i="1"/>
  <c r="O27" i="1"/>
  <c r="O26" i="1"/>
  <c r="N26" i="1" s="1"/>
  <c r="P26" i="1" s="1"/>
  <c r="O25" i="1"/>
  <c r="N25" i="1" s="1"/>
  <c r="P25" i="1" s="1"/>
  <c r="O24" i="1"/>
  <c r="N24" i="1" s="1"/>
  <c r="P24" i="1" s="1"/>
  <c r="O23" i="1"/>
  <c r="N23" i="1" s="1"/>
  <c r="P23" i="1" s="1"/>
  <c r="O22" i="1"/>
  <c r="N22" i="1" s="1"/>
  <c r="P22" i="1" s="1"/>
  <c r="O21" i="1"/>
  <c r="N21" i="1" s="1"/>
  <c r="P21" i="1" s="1"/>
  <c r="O20" i="1"/>
  <c r="N20" i="1" s="1"/>
  <c r="P20" i="1" s="1"/>
  <c r="O19" i="1"/>
  <c r="N19" i="1" s="1"/>
  <c r="P19" i="1" s="1"/>
  <c r="O18" i="1"/>
  <c r="N18" i="1" s="1"/>
  <c r="P18" i="1" s="1"/>
  <c r="O17" i="1"/>
  <c r="N17" i="1" s="1"/>
  <c r="P17" i="1" s="1"/>
  <c r="O16" i="1"/>
  <c r="N16" i="1" s="1"/>
  <c r="P16" i="1" s="1"/>
  <c r="O15" i="1"/>
  <c r="N15" i="1" s="1"/>
  <c r="P15" i="1" s="1"/>
  <c r="O14" i="1"/>
  <c r="N14" i="1" s="1"/>
  <c r="P14" i="1" s="1"/>
  <c r="O13" i="1"/>
  <c r="N13" i="1" s="1"/>
  <c r="P13" i="1" s="1"/>
  <c r="O12" i="1"/>
  <c r="N12" i="1" s="1"/>
  <c r="P12" i="1" s="1"/>
  <c r="O11" i="1"/>
  <c r="N11" i="1" s="1"/>
  <c r="P11" i="1" s="1"/>
  <c r="O10" i="1"/>
  <c r="N10" i="1" s="1"/>
  <c r="P10" i="1" s="1"/>
  <c r="O9" i="1"/>
  <c r="N9" i="1" s="1"/>
  <c r="P9" i="1" s="1"/>
  <c r="O8" i="1"/>
  <c r="N8" i="1" s="1"/>
  <c r="P8" i="1" s="1"/>
  <c r="N7" i="1"/>
  <c r="P7" i="1" s="1"/>
  <c r="N6" i="1"/>
  <c r="Q7" i="1" s="1"/>
  <c r="AZ9" i="8" l="1"/>
  <c r="BB7" i="8"/>
  <c r="F9" i="8"/>
  <c r="G8" i="8" s="1"/>
  <c r="H7" i="8"/>
  <c r="H36" i="8"/>
  <c r="F38" i="8"/>
  <c r="G37" i="8" s="1"/>
  <c r="BO7" i="8"/>
  <c r="BM9" i="8"/>
  <c r="S36" i="8"/>
  <c r="Q38" i="8"/>
  <c r="BN7" i="8"/>
  <c r="AD8" i="8"/>
  <c r="AE7" i="8" s="1"/>
  <c r="AF6" i="8"/>
  <c r="AE6" i="8"/>
  <c r="AO10" i="8"/>
  <c r="AQ8" i="8"/>
  <c r="BA7" i="8"/>
  <c r="S8" i="8"/>
  <c r="Q10" i="8"/>
  <c r="R9" i="8" s="1"/>
  <c r="AO38" i="8"/>
  <c r="AP37" i="8" s="1"/>
  <c r="AQ36" i="8"/>
  <c r="AZ38" i="8"/>
  <c r="BA37" i="8"/>
  <c r="BB36" i="8"/>
  <c r="R36" i="8"/>
  <c r="AP9" i="7"/>
  <c r="AO10" i="7"/>
  <c r="AQ8" i="7"/>
  <c r="BA9" i="7"/>
  <c r="AZ10" i="7"/>
  <c r="BB8" i="7"/>
  <c r="AE8" i="7"/>
  <c r="AD9" i="7"/>
  <c r="AF7" i="7"/>
  <c r="S8" i="7"/>
  <c r="Q10" i="7"/>
  <c r="H7" i="7"/>
  <c r="F9" i="7"/>
  <c r="BO6" i="7"/>
  <c r="BN6" i="7"/>
  <c r="BM8" i="7"/>
  <c r="BN7" i="7"/>
  <c r="AO37" i="6"/>
  <c r="AP36" i="6"/>
  <c r="AQ35" i="6"/>
  <c r="S35" i="6"/>
  <c r="Q37" i="6"/>
  <c r="BM8" i="6"/>
  <c r="BN7" i="6" s="1"/>
  <c r="BO6" i="6"/>
  <c r="BN6" i="6"/>
  <c r="F8" i="6"/>
  <c r="G7" i="6" s="1"/>
  <c r="H6" i="6"/>
  <c r="G6" i="6"/>
  <c r="Q8" i="6"/>
  <c r="S6" i="6"/>
  <c r="R6" i="6"/>
  <c r="R35" i="6"/>
  <c r="G37" i="6"/>
  <c r="H36" i="6"/>
  <c r="F38" i="6"/>
  <c r="AQ6" i="6"/>
  <c r="AO8" i="6"/>
  <c r="AP7" i="6" s="1"/>
  <c r="AP6" i="6"/>
  <c r="BA6" i="6"/>
  <c r="AZ8" i="6"/>
  <c r="BB6" i="6"/>
  <c r="AP35" i="6"/>
  <c r="AZ36" i="6"/>
  <c r="BA35" i="6" s="1"/>
  <c r="BB34" i="6"/>
  <c r="BA34" i="6"/>
  <c r="AF6" i="6"/>
  <c r="AE6" i="6"/>
  <c r="AD8" i="6"/>
  <c r="R6" i="4"/>
  <c r="Q8" i="4"/>
  <c r="R7" i="4" s="1"/>
  <c r="S6" i="4"/>
  <c r="AQ6" i="4"/>
  <c r="AO8" i="4"/>
  <c r="AP7" i="4" s="1"/>
  <c r="AP6" i="4"/>
  <c r="AZ8" i="4"/>
  <c r="BA7" i="4" s="1"/>
  <c r="BB6" i="4"/>
  <c r="BA6" i="4"/>
  <c r="H7" i="4"/>
  <c r="F9" i="4"/>
  <c r="G8" i="4"/>
  <c r="AE6" i="4"/>
  <c r="AD8" i="4"/>
  <c r="AE7" i="4" s="1"/>
  <c r="AF6" i="4"/>
  <c r="BO6" i="4"/>
  <c r="BN6" i="4"/>
  <c r="BM8" i="4"/>
  <c r="G7" i="4"/>
  <c r="AZ8" i="3"/>
  <c r="BA7" i="3" s="1"/>
  <c r="F8" i="2"/>
  <c r="G7" i="2" s="1"/>
  <c r="BM7" i="5"/>
  <c r="BL6" i="5"/>
  <c r="AD7" i="5"/>
  <c r="AC6" i="5"/>
  <c r="F36" i="5"/>
  <c r="H34" i="5"/>
  <c r="G34" i="5"/>
  <c r="G35" i="5"/>
  <c r="F9" i="5"/>
  <c r="H7" i="5"/>
  <c r="Q9" i="5"/>
  <c r="S7" i="5"/>
  <c r="BB7" i="5"/>
  <c r="AZ9" i="5"/>
  <c r="Q36" i="5"/>
  <c r="R34" i="5"/>
  <c r="S34" i="5"/>
  <c r="AZ37" i="5"/>
  <c r="BB35" i="5"/>
  <c r="R7" i="5"/>
  <c r="AO9" i="5"/>
  <c r="AP8" i="5" s="1"/>
  <c r="AQ7" i="5"/>
  <c r="AO39" i="5"/>
  <c r="AQ37" i="5"/>
  <c r="BA7" i="5"/>
  <c r="BB6" i="3"/>
  <c r="BM8" i="3"/>
  <c r="BO6" i="3"/>
  <c r="BN6" i="3"/>
  <c r="AZ9" i="3"/>
  <c r="BB7" i="3"/>
  <c r="AO36" i="3"/>
  <c r="AP35" i="3"/>
  <c r="AQ34" i="3"/>
  <c r="AP34" i="3"/>
  <c r="AZ36" i="3"/>
  <c r="BB34" i="3"/>
  <c r="BA34" i="3"/>
  <c r="AD8" i="3"/>
  <c r="AE7" i="3" s="1"/>
  <c r="AF6" i="3"/>
  <c r="AE6" i="3"/>
  <c r="Q8" i="3"/>
  <c r="S6" i="3"/>
  <c r="R6" i="3"/>
  <c r="AO8" i="3"/>
  <c r="AQ6" i="3"/>
  <c r="AP7" i="3"/>
  <c r="AP6" i="3"/>
  <c r="Q37" i="3"/>
  <c r="R36" i="3" s="1"/>
  <c r="S35" i="3"/>
  <c r="G36" i="3"/>
  <c r="F37" i="3"/>
  <c r="H35" i="3"/>
  <c r="H6" i="3"/>
  <c r="G6" i="3"/>
  <c r="F8" i="3"/>
  <c r="Q9" i="2"/>
  <c r="S7" i="2"/>
  <c r="AZ8" i="2"/>
  <c r="BA7" i="2" s="1"/>
  <c r="BB6" i="2"/>
  <c r="BA6" i="2"/>
  <c r="AO37" i="2"/>
  <c r="AP36" i="2"/>
  <c r="AQ35" i="2"/>
  <c r="H35" i="2"/>
  <c r="F37" i="2"/>
  <c r="G36" i="2" s="1"/>
  <c r="F9" i="2"/>
  <c r="G8" i="2" s="1"/>
  <c r="H7" i="2"/>
  <c r="AO9" i="2"/>
  <c r="AQ7" i="2"/>
  <c r="AP8" i="2"/>
  <c r="Q37" i="2"/>
  <c r="S35" i="2"/>
  <c r="AD9" i="2"/>
  <c r="AF7" i="2"/>
  <c r="BB35" i="2"/>
  <c r="AZ37" i="2"/>
  <c r="BA36" i="2" s="1"/>
  <c r="BM8" i="2"/>
  <c r="BN7" i="2" s="1"/>
  <c r="BO6" i="2"/>
  <c r="BN6" i="2"/>
  <c r="BM8" i="1"/>
  <c r="BO7" i="1" s="1"/>
  <c r="BO6" i="1"/>
  <c r="AO8" i="1"/>
  <c r="AP6" i="1"/>
  <c r="AQ6" i="1"/>
  <c r="BM9" i="1"/>
  <c r="BN8" i="1" s="1"/>
  <c r="BB34" i="1"/>
  <c r="BA34" i="1"/>
  <c r="AZ36" i="1"/>
  <c r="BA35" i="1"/>
  <c r="AQ35" i="1"/>
  <c r="AO37" i="1"/>
  <c r="AP36" i="1"/>
  <c r="AP35" i="1"/>
  <c r="AZ9" i="1"/>
  <c r="BA8" i="1" s="1"/>
  <c r="BB7" i="1"/>
  <c r="AB18" i="1"/>
  <c r="AA18" i="1" s="1"/>
  <c r="AC18" i="1" s="1"/>
  <c r="AB26" i="1"/>
  <c r="AA26" i="1" s="1"/>
  <c r="AC26" i="1" s="1"/>
  <c r="AA22" i="1"/>
  <c r="AC22" i="1" s="1"/>
  <c r="AF6" i="1"/>
  <c r="AD8" i="1"/>
  <c r="AE7" i="1" s="1"/>
  <c r="AE6" i="1"/>
  <c r="AC6" i="1"/>
  <c r="F35" i="1"/>
  <c r="F36" i="1" s="1"/>
  <c r="G35" i="1" s="1"/>
  <c r="Q35" i="1"/>
  <c r="S6" i="1"/>
  <c r="R6" i="1"/>
  <c r="Q8" i="1"/>
  <c r="R7" i="1" s="1"/>
  <c r="P6" i="1"/>
  <c r="E27" i="1"/>
  <c r="D27" i="1"/>
  <c r="D26" i="1"/>
  <c r="D25" i="1"/>
  <c r="C25" i="1" s="1"/>
  <c r="E25" i="1" s="1"/>
  <c r="D24" i="1"/>
  <c r="C24" i="1" s="1"/>
  <c r="E24" i="1" s="1"/>
  <c r="D23" i="1"/>
  <c r="C23" i="1" s="1"/>
  <c r="E23" i="1" s="1"/>
  <c r="D22" i="1"/>
  <c r="D21" i="1"/>
  <c r="C21" i="1" s="1"/>
  <c r="E21" i="1" s="1"/>
  <c r="D20" i="1"/>
  <c r="C20" i="1" s="1"/>
  <c r="E20" i="1" s="1"/>
  <c r="D19" i="1"/>
  <c r="C19" i="1" s="1"/>
  <c r="E19" i="1" s="1"/>
  <c r="D18" i="1"/>
  <c r="D17" i="1"/>
  <c r="C17" i="1" s="1"/>
  <c r="E17" i="1" s="1"/>
  <c r="D16" i="1"/>
  <c r="C16" i="1" s="1"/>
  <c r="E16" i="1" s="1"/>
  <c r="D15" i="1"/>
  <c r="C15" i="1" s="1"/>
  <c r="E15" i="1" s="1"/>
  <c r="D14" i="1"/>
  <c r="D13" i="1"/>
  <c r="C13" i="1" s="1"/>
  <c r="E13" i="1" s="1"/>
  <c r="D12" i="1"/>
  <c r="C12" i="1" s="1"/>
  <c r="E12" i="1" s="1"/>
  <c r="D11" i="1"/>
  <c r="C11" i="1" s="1"/>
  <c r="E11" i="1" s="1"/>
  <c r="D10" i="1"/>
  <c r="D9" i="1"/>
  <c r="C9" i="1" s="1"/>
  <c r="E9" i="1" s="1"/>
  <c r="D8" i="1"/>
  <c r="C8" i="1" s="1"/>
  <c r="E8" i="1" s="1"/>
  <c r="C7" i="1"/>
  <c r="E7" i="1" s="1"/>
  <c r="C6" i="1"/>
  <c r="F7" i="1" s="1"/>
  <c r="BB37" i="8" l="1"/>
  <c r="AZ39" i="8"/>
  <c r="AQ37" i="8"/>
  <c r="AO39" i="8"/>
  <c r="Q39" i="8"/>
  <c r="R38" i="8"/>
  <c r="S37" i="8"/>
  <c r="AP10" i="8"/>
  <c r="AO11" i="8"/>
  <c r="AQ9" i="8"/>
  <c r="BO8" i="8"/>
  <c r="BM10" i="8"/>
  <c r="F39" i="8"/>
  <c r="H37" i="8"/>
  <c r="H8" i="8"/>
  <c r="F10" i="8"/>
  <c r="AZ10" i="8"/>
  <c r="BB8" i="8"/>
  <c r="BA9" i="8"/>
  <c r="S9" i="8"/>
  <c r="Q11" i="8"/>
  <c r="AP9" i="8"/>
  <c r="AD9" i="8"/>
  <c r="AE8" i="8"/>
  <c r="AF7" i="8"/>
  <c r="R37" i="8"/>
  <c r="BN8" i="8"/>
  <c r="BA8" i="8"/>
  <c r="H8" i="7"/>
  <c r="F10" i="7"/>
  <c r="G9" i="7"/>
  <c r="S9" i="7"/>
  <c r="Q11" i="7"/>
  <c r="AD10" i="7"/>
  <c r="AE9" i="7" s="1"/>
  <c r="AF8" i="7"/>
  <c r="AP10" i="7"/>
  <c r="AO11" i="7"/>
  <c r="AQ9" i="7"/>
  <c r="BO7" i="7"/>
  <c r="BM9" i="7"/>
  <c r="BN8" i="7" s="1"/>
  <c r="G8" i="7"/>
  <c r="R9" i="7"/>
  <c r="BA10" i="7"/>
  <c r="AZ11" i="7"/>
  <c r="BB9" i="7"/>
  <c r="AF7" i="6"/>
  <c r="AD9" i="6"/>
  <c r="Q9" i="6"/>
  <c r="R8" i="6" s="1"/>
  <c r="S7" i="6"/>
  <c r="BB35" i="6"/>
  <c r="AZ37" i="6"/>
  <c r="BA36" i="6"/>
  <c r="R7" i="6"/>
  <c r="F9" i="6"/>
  <c r="G8" i="6" s="1"/>
  <c r="H7" i="6"/>
  <c r="AE7" i="6"/>
  <c r="BB7" i="6"/>
  <c r="AZ9" i="6"/>
  <c r="BA8" i="6" s="1"/>
  <c r="H37" i="6"/>
  <c r="F39" i="6"/>
  <c r="G38" i="6" s="1"/>
  <c r="BM9" i="6"/>
  <c r="BO7" i="6"/>
  <c r="AO38" i="6"/>
  <c r="AQ36" i="6"/>
  <c r="S36" i="6"/>
  <c r="Q38" i="6"/>
  <c r="BA7" i="6"/>
  <c r="AQ7" i="6"/>
  <c r="AO9" i="6"/>
  <c r="AP8" i="6" s="1"/>
  <c r="R36" i="6"/>
  <c r="BO7" i="4"/>
  <c r="BM9" i="4"/>
  <c r="AZ9" i="4"/>
  <c r="BA8" i="4" s="1"/>
  <c r="BB7" i="4"/>
  <c r="AD9" i="4"/>
  <c r="AF7" i="4"/>
  <c r="AO9" i="4"/>
  <c r="AP8" i="4" s="1"/>
  <c r="AQ7" i="4"/>
  <c r="S7" i="4"/>
  <c r="Q9" i="4"/>
  <c r="BN7" i="4"/>
  <c r="H8" i="4"/>
  <c r="F10" i="4"/>
  <c r="BN6" i="5"/>
  <c r="BM8" i="5"/>
  <c r="BO6" i="5"/>
  <c r="AF6" i="5"/>
  <c r="AD8" i="5"/>
  <c r="AE6" i="5"/>
  <c r="AZ38" i="5"/>
  <c r="BA37" i="5" s="1"/>
  <c r="BB36" i="5"/>
  <c r="BB8" i="5"/>
  <c r="AZ10" i="5"/>
  <c r="BA9" i="5" s="1"/>
  <c r="F10" i="5"/>
  <c r="G9" i="5" s="1"/>
  <c r="H8" i="5"/>
  <c r="BA36" i="5"/>
  <c r="BA8" i="5"/>
  <c r="G8" i="5"/>
  <c r="AQ38" i="5"/>
  <c r="AO40" i="5"/>
  <c r="AP39" i="5" s="1"/>
  <c r="S35" i="5"/>
  <c r="Q37" i="5"/>
  <c r="Q10" i="5"/>
  <c r="R9" i="5" s="1"/>
  <c r="S8" i="5"/>
  <c r="F37" i="5"/>
  <c r="G36" i="5"/>
  <c r="H35" i="5"/>
  <c r="AP38" i="5"/>
  <c r="AQ8" i="5"/>
  <c r="AO10" i="5"/>
  <c r="AP9" i="5" s="1"/>
  <c r="R35" i="5"/>
  <c r="R8" i="5"/>
  <c r="BB35" i="3"/>
  <c r="AZ37" i="3"/>
  <c r="AO9" i="3"/>
  <c r="AP8" i="3" s="1"/>
  <c r="AQ7" i="3"/>
  <c r="S7" i="3"/>
  <c r="Q9" i="3"/>
  <c r="AO37" i="3"/>
  <c r="AP36" i="3" s="1"/>
  <c r="AQ35" i="3"/>
  <c r="AZ10" i="3"/>
  <c r="BB8" i="3"/>
  <c r="BA9" i="3"/>
  <c r="BO7" i="3"/>
  <c r="BM9" i="3"/>
  <c r="F9" i="3"/>
  <c r="G8" i="3" s="1"/>
  <c r="H7" i="3"/>
  <c r="G7" i="3"/>
  <c r="F38" i="3"/>
  <c r="G37" i="3" s="1"/>
  <c r="H36" i="3"/>
  <c r="Q38" i="3"/>
  <c r="R37" i="3" s="1"/>
  <c r="S36" i="3"/>
  <c r="R7" i="3"/>
  <c r="BA35" i="3"/>
  <c r="BA8" i="3"/>
  <c r="BN7" i="3"/>
  <c r="AD9" i="3"/>
  <c r="AE8" i="3" s="1"/>
  <c r="AF7" i="3"/>
  <c r="BM9" i="2"/>
  <c r="BO7" i="2"/>
  <c r="Q38" i="2"/>
  <c r="R37" i="2" s="1"/>
  <c r="S36" i="2"/>
  <c r="R36" i="2"/>
  <c r="AO38" i="2"/>
  <c r="AP37" i="2" s="1"/>
  <c r="AQ36" i="2"/>
  <c r="AD10" i="2"/>
  <c r="AE9" i="2" s="1"/>
  <c r="AF8" i="2"/>
  <c r="AZ38" i="2"/>
  <c r="BA37" i="2" s="1"/>
  <c r="BB36" i="2"/>
  <c r="AE8" i="2"/>
  <c r="AO10" i="2"/>
  <c r="AP9" i="2" s="1"/>
  <c r="AQ8" i="2"/>
  <c r="H8" i="2"/>
  <c r="F10" i="2"/>
  <c r="G9" i="2" s="1"/>
  <c r="F38" i="2"/>
  <c r="G37" i="2" s="1"/>
  <c r="H36" i="2"/>
  <c r="AZ9" i="2"/>
  <c r="BA8" i="2"/>
  <c r="BB7" i="2"/>
  <c r="S8" i="2"/>
  <c r="Q10" i="2"/>
  <c r="R9" i="2"/>
  <c r="R8" i="2"/>
  <c r="BN7" i="1"/>
  <c r="AO9" i="1"/>
  <c r="AQ7" i="1"/>
  <c r="AP7" i="1"/>
  <c r="AO38" i="1"/>
  <c r="AP37" i="1" s="1"/>
  <c r="AQ36" i="1"/>
  <c r="AZ37" i="1"/>
  <c r="BA36" i="1" s="1"/>
  <c r="BB35" i="1"/>
  <c r="AZ10" i="1"/>
  <c r="BB8" i="1"/>
  <c r="BO8" i="1"/>
  <c r="BM10" i="1"/>
  <c r="AD9" i="1"/>
  <c r="AE8" i="1" s="1"/>
  <c r="AF7" i="1"/>
  <c r="G34" i="1"/>
  <c r="H34" i="1"/>
  <c r="H35" i="1"/>
  <c r="F37" i="1"/>
  <c r="G36" i="1" s="1"/>
  <c r="S34" i="1"/>
  <c r="R34" i="1"/>
  <c r="Q36" i="1"/>
  <c r="S7" i="1"/>
  <c r="Q9" i="1"/>
  <c r="H6" i="1"/>
  <c r="F8" i="1"/>
  <c r="G7" i="1" s="1"/>
  <c r="G6" i="1"/>
  <c r="E6" i="1"/>
  <c r="C10" i="1"/>
  <c r="E10" i="1" s="1"/>
  <c r="C14" i="1"/>
  <c r="E14" i="1" s="1"/>
  <c r="C18" i="1"/>
  <c r="E18" i="1" s="1"/>
  <c r="C22" i="1"/>
  <c r="E22" i="1" s="1"/>
  <c r="C26" i="1"/>
  <c r="E26" i="1" s="1"/>
  <c r="H38" i="8" l="1"/>
  <c r="F40" i="8"/>
  <c r="G39" i="8" s="1"/>
  <c r="AO40" i="8"/>
  <c r="AP39" i="8"/>
  <c r="AQ38" i="8"/>
  <c r="AZ40" i="8"/>
  <c r="BA39" i="8" s="1"/>
  <c r="BB38" i="8"/>
  <c r="S10" i="8"/>
  <c r="Q12" i="8"/>
  <c r="R11" i="8" s="1"/>
  <c r="BO9" i="8"/>
  <c r="BM11" i="8"/>
  <c r="BN10" i="8" s="1"/>
  <c r="AD10" i="8"/>
  <c r="AF8" i="8"/>
  <c r="H9" i="8"/>
  <c r="F11" i="8"/>
  <c r="R10" i="8"/>
  <c r="AZ11" i="8"/>
  <c r="BA10" i="8" s="1"/>
  <c r="BB9" i="8"/>
  <c r="G9" i="8"/>
  <c r="G38" i="8"/>
  <c r="BN9" i="8"/>
  <c r="AO12" i="8"/>
  <c r="AQ10" i="8"/>
  <c r="S38" i="8"/>
  <c r="Q40" i="8"/>
  <c r="R39" i="8" s="1"/>
  <c r="AP38" i="8"/>
  <c r="BA38" i="8"/>
  <c r="AP11" i="7"/>
  <c r="AO12" i="7"/>
  <c r="AQ10" i="7"/>
  <c r="S10" i="7"/>
  <c r="Q12" i="7"/>
  <c r="R11" i="7" s="1"/>
  <c r="BO8" i="7"/>
  <c r="BM10" i="7"/>
  <c r="BN9" i="7" s="1"/>
  <c r="R10" i="7"/>
  <c r="AZ12" i="7"/>
  <c r="BB10" i="7"/>
  <c r="AD11" i="7"/>
  <c r="AE10" i="7" s="1"/>
  <c r="AF9" i="7"/>
  <c r="H9" i="7"/>
  <c r="F11" i="7"/>
  <c r="AQ37" i="6"/>
  <c r="AO39" i="6"/>
  <c r="AP38" i="6"/>
  <c r="BO8" i="6"/>
  <c r="BM10" i="6"/>
  <c r="BN9" i="6" s="1"/>
  <c r="AZ38" i="6"/>
  <c r="BB36" i="6"/>
  <c r="AD10" i="6"/>
  <c r="AF8" i="6"/>
  <c r="S37" i="6"/>
  <c r="Q39" i="6"/>
  <c r="R38" i="6" s="1"/>
  <c r="AO10" i="6"/>
  <c r="AQ8" i="6"/>
  <c r="AP37" i="6"/>
  <c r="F10" i="6"/>
  <c r="H8" i="6"/>
  <c r="AE8" i="6"/>
  <c r="AZ10" i="6"/>
  <c r="BA9" i="6" s="1"/>
  <c r="BB8" i="6"/>
  <c r="R37" i="6"/>
  <c r="BN8" i="6"/>
  <c r="H38" i="6"/>
  <c r="F40" i="6"/>
  <c r="Q10" i="6"/>
  <c r="R9" i="6"/>
  <c r="S8" i="6"/>
  <c r="F11" i="4"/>
  <c r="H9" i="4"/>
  <c r="BM10" i="4"/>
  <c r="BO8" i="4"/>
  <c r="AF8" i="4"/>
  <c r="AD10" i="4"/>
  <c r="S8" i="4"/>
  <c r="Q10" i="4"/>
  <c r="R9" i="4" s="1"/>
  <c r="R8" i="4"/>
  <c r="AE8" i="4"/>
  <c r="AP9" i="4"/>
  <c r="AQ8" i="4"/>
  <c r="AO10" i="4"/>
  <c r="G9" i="4"/>
  <c r="AZ10" i="4"/>
  <c r="BA9" i="4" s="1"/>
  <c r="BB8" i="4"/>
  <c r="BN8" i="4"/>
  <c r="BN7" i="5"/>
  <c r="BM9" i="5"/>
  <c r="BO7" i="5"/>
  <c r="AD9" i="5"/>
  <c r="AE7" i="5"/>
  <c r="AF7" i="5"/>
  <c r="Q38" i="5"/>
  <c r="S36" i="5"/>
  <c r="Q11" i="5"/>
  <c r="R10" i="5" s="1"/>
  <c r="S9" i="5"/>
  <c r="F11" i="5"/>
  <c r="G10" i="5" s="1"/>
  <c r="H9" i="5"/>
  <c r="AQ9" i="5"/>
  <c r="AO11" i="5"/>
  <c r="AP10" i="5" s="1"/>
  <c r="R36" i="5"/>
  <c r="AO41" i="5"/>
  <c r="AP40" i="5" s="1"/>
  <c r="AQ39" i="5"/>
  <c r="F38" i="5"/>
  <c r="H36" i="5"/>
  <c r="BB9" i="5"/>
  <c r="AZ11" i="5"/>
  <c r="BA10" i="5" s="1"/>
  <c r="BB37" i="5"/>
  <c r="AZ39" i="5"/>
  <c r="BA38" i="5" s="1"/>
  <c r="BO8" i="3"/>
  <c r="BM10" i="3"/>
  <c r="H8" i="3"/>
  <c r="F10" i="3"/>
  <c r="G9" i="3" s="1"/>
  <c r="AO10" i="3"/>
  <c r="AQ8" i="3"/>
  <c r="BN8" i="3"/>
  <c r="AO38" i="3"/>
  <c r="AP37" i="3" s="1"/>
  <c r="AQ36" i="3"/>
  <c r="S8" i="3"/>
  <c r="Q10" i="3"/>
  <c r="R9" i="3" s="1"/>
  <c r="AZ38" i="3"/>
  <c r="BA37" i="3" s="1"/>
  <c r="BB36" i="3"/>
  <c r="AD10" i="3"/>
  <c r="AE9" i="3" s="1"/>
  <c r="AF8" i="3"/>
  <c r="Q39" i="3"/>
  <c r="R38" i="3" s="1"/>
  <c r="S37" i="3"/>
  <c r="F39" i="3"/>
  <c r="G38" i="3" s="1"/>
  <c r="H37" i="3"/>
  <c r="AZ11" i="3"/>
  <c r="BB9" i="3"/>
  <c r="R8" i="3"/>
  <c r="BA36" i="3"/>
  <c r="S9" i="2"/>
  <c r="Q11" i="2"/>
  <c r="R10" i="2" s="1"/>
  <c r="AZ10" i="2"/>
  <c r="BB8" i="2"/>
  <c r="BA9" i="2"/>
  <c r="H37" i="2"/>
  <c r="F39" i="2"/>
  <c r="G38" i="2" s="1"/>
  <c r="H9" i="2"/>
  <c r="F11" i="2"/>
  <c r="G10" i="2" s="1"/>
  <c r="BB37" i="2"/>
  <c r="AZ39" i="2"/>
  <c r="BA38" i="2" s="1"/>
  <c r="AQ37" i="2"/>
  <c r="AO39" i="2"/>
  <c r="AP38" i="2" s="1"/>
  <c r="S37" i="2"/>
  <c r="Q39" i="2"/>
  <c r="R38" i="2" s="1"/>
  <c r="BO8" i="2"/>
  <c r="BM10" i="2"/>
  <c r="BN9" i="2" s="1"/>
  <c r="AO11" i="2"/>
  <c r="AP10" i="2" s="1"/>
  <c r="AQ9" i="2"/>
  <c r="AD11" i="2"/>
  <c r="AF9" i="2"/>
  <c r="BN8" i="2"/>
  <c r="AQ8" i="1"/>
  <c r="AP8" i="1"/>
  <c r="AO10" i="1"/>
  <c r="AP9" i="1"/>
  <c r="BM11" i="1"/>
  <c r="BN10" i="1" s="1"/>
  <c r="BO9" i="1"/>
  <c r="AZ38" i="1"/>
  <c r="BA37" i="1"/>
  <c r="BB36" i="1"/>
  <c r="AO39" i="1"/>
  <c r="AP38" i="1" s="1"/>
  <c r="AQ37" i="1"/>
  <c r="BB9" i="1"/>
  <c r="AZ11" i="1"/>
  <c r="BA10" i="1" s="1"/>
  <c r="BN9" i="1"/>
  <c r="BA9" i="1"/>
  <c r="AD10" i="1"/>
  <c r="AF8" i="1"/>
  <c r="F38" i="1"/>
  <c r="G37" i="1" s="1"/>
  <c r="H36" i="1"/>
  <c r="Q37" i="1"/>
  <c r="R36" i="1" s="1"/>
  <c r="S35" i="1"/>
  <c r="R35" i="1"/>
  <c r="S8" i="1"/>
  <c r="Q10" i="1"/>
  <c r="R8" i="1"/>
  <c r="F9" i="1"/>
  <c r="G8" i="1" s="1"/>
  <c r="H7" i="1"/>
  <c r="AO13" i="8" l="1"/>
  <c r="AP12" i="8" s="1"/>
  <c r="AQ11" i="8"/>
  <c r="AD11" i="8"/>
  <c r="AF9" i="8"/>
  <c r="AO41" i="8"/>
  <c r="AQ39" i="8"/>
  <c r="F41" i="8"/>
  <c r="H39" i="8"/>
  <c r="AZ41" i="8"/>
  <c r="BB39" i="8"/>
  <c r="H10" i="8"/>
  <c r="F12" i="8"/>
  <c r="AE9" i="8"/>
  <c r="Q41" i="8"/>
  <c r="R40" i="8" s="1"/>
  <c r="S39" i="8"/>
  <c r="AP11" i="8"/>
  <c r="AZ12" i="8"/>
  <c r="BB10" i="8"/>
  <c r="G10" i="8"/>
  <c r="BO10" i="8"/>
  <c r="BM12" i="8"/>
  <c r="BN11" i="8" s="1"/>
  <c r="S11" i="8"/>
  <c r="Q13" i="8"/>
  <c r="H10" i="7"/>
  <c r="F12" i="7"/>
  <c r="AZ13" i="7"/>
  <c r="BB11" i="7"/>
  <c r="S11" i="7"/>
  <c r="Q13" i="7"/>
  <c r="G10" i="7"/>
  <c r="BA11" i="7"/>
  <c r="BO9" i="7"/>
  <c r="BM11" i="7"/>
  <c r="AO13" i="7"/>
  <c r="AQ11" i="7"/>
  <c r="AD12" i="7"/>
  <c r="AF10" i="7"/>
  <c r="G40" i="6"/>
  <c r="H39" i="6"/>
  <c r="F41" i="6"/>
  <c r="AD11" i="6"/>
  <c r="AF9" i="6"/>
  <c r="F11" i="6"/>
  <c r="H9" i="6"/>
  <c r="AO11" i="6"/>
  <c r="AP10" i="6" s="1"/>
  <c r="AQ9" i="6"/>
  <c r="S38" i="6"/>
  <c r="Q40" i="6"/>
  <c r="R39" i="6" s="1"/>
  <c r="BB37" i="6"/>
  <c r="AZ39" i="6"/>
  <c r="BA38" i="6" s="1"/>
  <c r="Q11" i="6"/>
  <c r="R10" i="6" s="1"/>
  <c r="S9" i="6"/>
  <c r="AZ11" i="6"/>
  <c r="BA10" i="6" s="1"/>
  <c r="BB9" i="6"/>
  <c r="AE9" i="6"/>
  <c r="BA37" i="6"/>
  <c r="G39" i="6"/>
  <c r="G9" i="6"/>
  <c r="AP9" i="6"/>
  <c r="BM11" i="6"/>
  <c r="BN10" i="6" s="1"/>
  <c r="BO9" i="6"/>
  <c r="AO40" i="6"/>
  <c r="AP39" i="6" s="1"/>
  <c r="AQ38" i="6"/>
  <c r="AD11" i="4"/>
  <c r="AE10" i="4" s="1"/>
  <c r="AF9" i="4"/>
  <c r="BO9" i="4"/>
  <c r="BM11" i="4"/>
  <c r="BN10" i="4" s="1"/>
  <c r="H10" i="4"/>
  <c r="G11" i="4"/>
  <c r="F12" i="4"/>
  <c r="AP10" i="4"/>
  <c r="AO11" i="4"/>
  <c r="AQ9" i="4"/>
  <c r="Q11" i="4"/>
  <c r="S9" i="4"/>
  <c r="BN9" i="4"/>
  <c r="BA10" i="4"/>
  <c r="AZ11" i="4"/>
  <c r="BB9" i="4"/>
  <c r="AE9" i="4"/>
  <c r="G10" i="4"/>
  <c r="BN8" i="5"/>
  <c r="BM10" i="5"/>
  <c r="BO8" i="5"/>
  <c r="AE8" i="5"/>
  <c r="AF8" i="5"/>
  <c r="AD10" i="5"/>
  <c r="H37" i="5"/>
  <c r="F39" i="5"/>
  <c r="G38" i="5" s="1"/>
  <c r="S37" i="5"/>
  <c r="Q39" i="5"/>
  <c r="R38" i="5" s="1"/>
  <c r="AO42" i="5"/>
  <c r="AQ40" i="5"/>
  <c r="F12" i="5"/>
  <c r="H10" i="5"/>
  <c r="AZ40" i="5"/>
  <c r="BA39" i="5" s="1"/>
  <c r="BB38" i="5"/>
  <c r="BB10" i="5"/>
  <c r="AZ12" i="5"/>
  <c r="BA11" i="5" s="1"/>
  <c r="AQ10" i="5"/>
  <c r="AO12" i="5"/>
  <c r="AP11" i="5" s="1"/>
  <c r="R37" i="5"/>
  <c r="G37" i="5"/>
  <c r="Q12" i="5"/>
  <c r="S10" i="5"/>
  <c r="AO11" i="3"/>
  <c r="AP10" i="3" s="1"/>
  <c r="AQ9" i="3"/>
  <c r="BO9" i="3"/>
  <c r="BM11" i="3"/>
  <c r="BN10" i="3" s="1"/>
  <c r="BB37" i="3"/>
  <c r="AZ39" i="3"/>
  <c r="BA38" i="3"/>
  <c r="AZ12" i="3"/>
  <c r="BB10" i="3"/>
  <c r="AQ37" i="3"/>
  <c r="AO39" i="3"/>
  <c r="AP38" i="3"/>
  <c r="AP9" i="3"/>
  <c r="BN9" i="3"/>
  <c r="AD11" i="3"/>
  <c r="AE10" i="3" s="1"/>
  <c r="AF9" i="3"/>
  <c r="S9" i="3"/>
  <c r="Q11" i="3"/>
  <c r="BA10" i="3"/>
  <c r="F40" i="3"/>
  <c r="H38" i="3"/>
  <c r="Q40" i="3"/>
  <c r="S38" i="3"/>
  <c r="H9" i="3"/>
  <c r="F11" i="3"/>
  <c r="G10" i="3" s="1"/>
  <c r="AO12" i="2"/>
  <c r="AQ10" i="2"/>
  <c r="AP11" i="2"/>
  <c r="Q40" i="2"/>
  <c r="R39" i="2" s="1"/>
  <c r="S38" i="2"/>
  <c r="AZ11" i="2"/>
  <c r="BA10" i="2" s="1"/>
  <c r="BB9" i="2"/>
  <c r="AO40" i="2"/>
  <c r="AP39" i="2" s="1"/>
  <c r="AQ38" i="2"/>
  <c r="F40" i="2"/>
  <c r="G39" i="2"/>
  <c r="H38" i="2"/>
  <c r="S10" i="2"/>
  <c r="Q12" i="2"/>
  <c r="R11" i="2" s="1"/>
  <c r="AD12" i="2"/>
  <c r="AE11" i="2" s="1"/>
  <c r="AF10" i="2"/>
  <c r="BO9" i="2"/>
  <c r="BM11" i="2"/>
  <c r="BN10" i="2" s="1"/>
  <c r="AZ40" i="2"/>
  <c r="BA39" i="2" s="1"/>
  <c r="BB38" i="2"/>
  <c r="AE10" i="2"/>
  <c r="H10" i="2"/>
  <c r="F12" i="2"/>
  <c r="G11" i="2" s="1"/>
  <c r="AO11" i="1"/>
  <c r="AQ9" i="1"/>
  <c r="AO40" i="1"/>
  <c r="AP39" i="1"/>
  <c r="AQ38" i="1"/>
  <c r="AZ39" i="1"/>
  <c r="BA38" i="1" s="1"/>
  <c r="BB37" i="1"/>
  <c r="BM12" i="1"/>
  <c r="BO10" i="1"/>
  <c r="AZ12" i="1"/>
  <c r="BA11" i="1" s="1"/>
  <c r="BB10" i="1"/>
  <c r="AF9" i="1"/>
  <c r="AD11" i="1"/>
  <c r="AE9" i="1"/>
  <c r="Q38" i="1"/>
  <c r="R37" i="1" s="1"/>
  <c r="S36" i="1"/>
  <c r="H37" i="1"/>
  <c r="F39" i="1"/>
  <c r="G38" i="1" s="1"/>
  <c r="S9" i="1"/>
  <c r="Q11" i="1"/>
  <c r="R9" i="1"/>
  <c r="H8" i="1"/>
  <c r="F10" i="1"/>
  <c r="G9" i="1" s="1"/>
  <c r="AD12" i="8" l="1"/>
  <c r="AE11" i="8" s="1"/>
  <c r="AF10" i="8"/>
  <c r="S12" i="8"/>
  <c r="Q14" i="8"/>
  <c r="R13" i="8" s="1"/>
  <c r="AZ13" i="8"/>
  <c r="BA12" i="8" s="1"/>
  <c r="BB11" i="8"/>
  <c r="H40" i="8"/>
  <c r="F42" i="8"/>
  <c r="G41" i="8" s="1"/>
  <c r="H11" i="8"/>
  <c r="G12" i="8"/>
  <c r="F13" i="8"/>
  <c r="AE10" i="8"/>
  <c r="S40" i="8"/>
  <c r="Q42" i="8"/>
  <c r="BB40" i="8"/>
  <c r="AZ42" i="8"/>
  <c r="BA41" i="8" s="1"/>
  <c r="AQ40" i="8"/>
  <c r="AO42" i="8"/>
  <c r="AP41" i="8"/>
  <c r="R12" i="8"/>
  <c r="BA11" i="8"/>
  <c r="BO11" i="8"/>
  <c r="BM13" i="8"/>
  <c r="BN12" i="8" s="1"/>
  <c r="G11" i="8"/>
  <c r="BA40" i="8"/>
  <c r="G40" i="8"/>
  <c r="AP40" i="8"/>
  <c r="AO14" i="8"/>
  <c r="AQ12" i="8"/>
  <c r="AD13" i="7"/>
  <c r="AF11" i="7"/>
  <c r="BO10" i="7"/>
  <c r="BM12" i="7"/>
  <c r="BN11" i="7" s="1"/>
  <c r="BA13" i="7"/>
  <c r="AZ14" i="7"/>
  <c r="BB12" i="7"/>
  <c r="H11" i="7"/>
  <c r="F13" i="7"/>
  <c r="AE11" i="7"/>
  <c r="S12" i="7"/>
  <c r="Q14" i="7"/>
  <c r="BA12" i="7"/>
  <c r="AP13" i="7"/>
  <c r="AO14" i="7"/>
  <c r="AQ12" i="7"/>
  <c r="BN10" i="7"/>
  <c r="G11" i="7"/>
  <c r="AP12" i="7"/>
  <c r="R12" i="7"/>
  <c r="AZ12" i="6"/>
  <c r="BB10" i="6"/>
  <c r="AO12" i="6"/>
  <c r="AQ10" i="6"/>
  <c r="F12" i="6"/>
  <c r="G11" i="6" s="1"/>
  <c r="H10" i="6"/>
  <c r="AD12" i="6"/>
  <c r="AF10" i="6"/>
  <c r="BM12" i="6"/>
  <c r="BN11" i="6" s="1"/>
  <c r="BO10" i="6"/>
  <c r="S39" i="6"/>
  <c r="Q41" i="6"/>
  <c r="R40" i="6" s="1"/>
  <c r="G10" i="6"/>
  <c r="AE10" i="6"/>
  <c r="H40" i="6"/>
  <c r="F42" i="6"/>
  <c r="G41" i="6" s="1"/>
  <c r="AQ39" i="6"/>
  <c r="AO41" i="6"/>
  <c r="AP40" i="6"/>
  <c r="Q12" i="6"/>
  <c r="R11" i="6" s="1"/>
  <c r="S10" i="6"/>
  <c r="AZ40" i="6"/>
  <c r="BB38" i="6"/>
  <c r="H11" i="4"/>
  <c r="F13" i="4"/>
  <c r="G12" i="4"/>
  <c r="AD12" i="4"/>
  <c r="AF10" i="4"/>
  <c r="Q12" i="4"/>
  <c r="S10" i="4"/>
  <c r="R11" i="4"/>
  <c r="BA11" i="4"/>
  <c r="AZ12" i="4"/>
  <c r="BB10" i="4"/>
  <c r="R10" i="4"/>
  <c r="AO12" i="4"/>
  <c r="AQ10" i="4"/>
  <c r="BM12" i="4"/>
  <c r="BO10" i="4"/>
  <c r="BM11" i="5"/>
  <c r="BN9" i="5"/>
  <c r="BO9" i="5"/>
  <c r="AD11" i="5"/>
  <c r="AE9" i="5"/>
  <c r="AF9" i="5"/>
  <c r="BB11" i="5"/>
  <c r="AZ13" i="5"/>
  <c r="AO43" i="5"/>
  <c r="AQ41" i="5"/>
  <c r="Q40" i="5"/>
  <c r="R39" i="5" s="1"/>
  <c r="S38" i="5"/>
  <c r="Q13" i="5"/>
  <c r="S11" i="5"/>
  <c r="F13" i="5"/>
  <c r="H11" i="5"/>
  <c r="R11" i="5"/>
  <c r="AQ11" i="5"/>
  <c r="AO13" i="5"/>
  <c r="AP12" i="5" s="1"/>
  <c r="AZ41" i="5"/>
  <c r="BA40" i="5" s="1"/>
  <c r="BB39" i="5"/>
  <c r="G11" i="5"/>
  <c r="AP41" i="5"/>
  <c r="F40" i="5"/>
  <c r="H38" i="5"/>
  <c r="Q41" i="3"/>
  <c r="R40" i="3" s="1"/>
  <c r="S39" i="3"/>
  <c r="F41" i="3"/>
  <c r="H39" i="3"/>
  <c r="S10" i="3"/>
  <c r="Q12" i="3"/>
  <c r="R11" i="3" s="1"/>
  <c r="AZ13" i="3"/>
  <c r="BA12" i="3" s="1"/>
  <c r="BB11" i="3"/>
  <c r="BO10" i="3"/>
  <c r="BM12" i="3"/>
  <c r="BN11" i="3" s="1"/>
  <c r="R39" i="3"/>
  <c r="G39" i="3"/>
  <c r="R10" i="3"/>
  <c r="AO40" i="3"/>
  <c r="AQ38" i="3"/>
  <c r="BA11" i="3"/>
  <c r="AO12" i="3"/>
  <c r="AP11" i="3" s="1"/>
  <c r="AQ10" i="3"/>
  <c r="H10" i="3"/>
  <c r="F12" i="3"/>
  <c r="AD12" i="3"/>
  <c r="AE11" i="3" s="1"/>
  <c r="AF10" i="3"/>
  <c r="AZ40" i="3"/>
  <c r="BA39" i="3" s="1"/>
  <c r="BB38" i="3"/>
  <c r="AD13" i="2"/>
  <c r="AF11" i="2"/>
  <c r="H39" i="2"/>
  <c r="F41" i="2"/>
  <c r="G40" i="2" s="1"/>
  <c r="AQ39" i="2"/>
  <c r="AO41" i="2"/>
  <c r="AP40" i="2" s="1"/>
  <c r="BO10" i="2"/>
  <c r="BM12" i="2"/>
  <c r="H11" i="2"/>
  <c r="F13" i="2"/>
  <c r="S39" i="2"/>
  <c r="Q41" i="2"/>
  <c r="R40" i="2" s="1"/>
  <c r="AO13" i="2"/>
  <c r="AP12" i="2" s="1"/>
  <c r="AQ11" i="2"/>
  <c r="BB39" i="2"/>
  <c r="AZ41" i="2"/>
  <c r="BA40" i="2" s="1"/>
  <c r="S11" i="2"/>
  <c r="Q13" i="2"/>
  <c r="AZ12" i="2"/>
  <c r="BB10" i="2"/>
  <c r="AO12" i="1"/>
  <c r="AQ10" i="1"/>
  <c r="AP10" i="1"/>
  <c r="AZ13" i="1"/>
  <c r="BA12" i="1" s="1"/>
  <c r="BB11" i="1"/>
  <c r="BM13" i="1"/>
  <c r="BO11" i="1"/>
  <c r="AZ40" i="1"/>
  <c r="BB38" i="1"/>
  <c r="BN11" i="1"/>
  <c r="AO41" i="1"/>
  <c r="AP40" i="1" s="1"/>
  <c r="AQ39" i="1"/>
  <c r="AD12" i="1"/>
  <c r="AE11" i="1" s="1"/>
  <c r="AF10" i="1"/>
  <c r="AE10" i="1"/>
  <c r="F40" i="1"/>
  <c r="G39" i="1" s="1"/>
  <c r="H38" i="1"/>
  <c r="S37" i="1"/>
  <c r="Q39" i="1"/>
  <c r="R38" i="1" s="1"/>
  <c r="S10" i="1"/>
  <c r="Q12" i="1"/>
  <c r="R10" i="1"/>
  <c r="F11" i="1"/>
  <c r="G10" i="1" s="1"/>
  <c r="H9" i="1"/>
  <c r="AO15" i="8" l="1"/>
  <c r="AP14" i="8" s="1"/>
  <c r="AQ13" i="8"/>
  <c r="AO43" i="8"/>
  <c r="AQ41" i="8"/>
  <c r="AZ43" i="8"/>
  <c r="BB41" i="8"/>
  <c r="AP13" i="8"/>
  <c r="BO12" i="8"/>
  <c r="BM14" i="8"/>
  <c r="BN13" i="8" s="1"/>
  <c r="AZ14" i="8"/>
  <c r="BA13" i="8" s="1"/>
  <c r="BB12" i="8"/>
  <c r="Q43" i="8"/>
  <c r="R42" i="8"/>
  <c r="S41" i="8"/>
  <c r="S13" i="8"/>
  <c r="Q15" i="8"/>
  <c r="R14" i="8" s="1"/>
  <c r="R41" i="8"/>
  <c r="H12" i="8"/>
  <c r="F14" i="8"/>
  <c r="F43" i="8"/>
  <c r="H41" i="8"/>
  <c r="AD13" i="8"/>
  <c r="AE12" i="8" s="1"/>
  <c r="AF11" i="8"/>
  <c r="AZ15" i="7"/>
  <c r="BB13" i="7"/>
  <c r="H12" i="7"/>
  <c r="F14" i="7"/>
  <c r="G13" i="7"/>
  <c r="AD14" i="7"/>
  <c r="AF12" i="7"/>
  <c r="S13" i="7"/>
  <c r="Q15" i="7"/>
  <c r="G12" i="7"/>
  <c r="BO11" i="7"/>
  <c r="BM13" i="7"/>
  <c r="BN12" i="7" s="1"/>
  <c r="AE12" i="7"/>
  <c r="AP14" i="7"/>
  <c r="AO15" i="7"/>
  <c r="AQ13" i="7"/>
  <c r="R13" i="7"/>
  <c r="AO13" i="6"/>
  <c r="AP12" i="6" s="1"/>
  <c r="AQ11" i="6"/>
  <c r="BB39" i="6"/>
  <c r="AZ41" i="6"/>
  <c r="BA40" i="6" s="1"/>
  <c r="AO42" i="6"/>
  <c r="AQ40" i="6"/>
  <c r="AD13" i="6"/>
  <c r="AF11" i="6"/>
  <c r="AZ13" i="6"/>
  <c r="BB11" i="6"/>
  <c r="BA39" i="6"/>
  <c r="Q13" i="6"/>
  <c r="S11" i="6"/>
  <c r="R41" i="6"/>
  <c r="S40" i="6"/>
  <c r="Q42" i="6"/>
  <c r="AE11" i="6"/>
  <c r="F13" i="6"/>
  <c r="H11" i="6"/>
  <c r="AP11" i="6"/>
  <c r="BA11" i="6"/>
  <c r="BM13" i="6"/>
  <c r="BN12" i="6" s="1"/>
  <c r="BO11" i="6"/>
  <c r="F43" i="6"/>
  <c r="G42" i="6" s="1"/>
  <c r="H41" i="6"/>
  <c r="BM13" i="4"/>
  <c r="BO11" i="4"/>
  <c r="AQ11" i="4"/>
  <c r="AO13" i="4"/>
  <c r="AP12" i="4" s="1"/>
  <c r="AD13" i="4"/>
  <c r="AF11" i="4"/>
  <c r="BN11" i="4"/>
  <c r="AP11" i="4"/>
  <c r="BB11" i="4"/>
  <c r="AZ13" i="4"/>
  <c r="Q13" i="4"/>
  <c r="S11" i="4"/>
  <c r="AE11" i="4"/>
  <c r="G13" i="4"/>
  <c r="H12" i="4"/>
  <c r="F14" i="4"/>
  <c r="BN10" i="5"/>
  <c r="BM12" i="5"/>
  <c r="BO10" i="5"/>
  <c r="AE10" i="5"/>
  <c r="AD12" i="5"/>
  <c r="AF10" i="5"/>
  <c r="H39" i="5"/>
  <c r="F41" i="5"/>
  <c r="G40" i="5"/>
  <c r="Q14" i="5"/>
  <c r="S12" i="5"/>
  <c r="AO44" i="5"/>
  <c r="AP43" i="5" s="1"/>
  <c r="AQ42" i="5"/>
  <c r="G39" i="5"/>
  <c r="R12" i="5"/>
  <c r="F14" i="5"/>
  <c r="G13" i="5" s="1"/>
  <c r="H12" i="5"/>
  <c r="BB12" i="5"/>
  <c r="AZ14" i="5"/>
  <c r="BA13" i="5" s="1"/>
  <c r="AZ42" i="5"/>
  <c r="BA41" i="5" s="1"/>
  <c r="BB40" i="5"/>
  <c r="AQ12" i="5"/>
  <c r="AO14" i="5"/>
  <c r="AP13" i="5" s="1"/>
  <c r="G12" i="5"/>
  <c r="S39" i="5"/>
  <c r="Q41" i="5"/>
  <c r="AP42" i="5"/>
  <c r="BA12" i="5"/>
  <c r="H11" i="3"/>
  <c r="F13" i="3"/>
  <c r="F42" i="3"/>
  <c r="G41" i="3" s="1"/>
  <c r="H40" i="3"/>
  <c r="G11" i="3"/>
  <c r="AQ39" i="3"/>
  <c r="AO41" i="3"/>
  <c r="AP40" i="3"/>
  <c r="AZ14" i="3"/>
  <c r="BB12" i="3"/>
  <c r="BA13" i="3"/>
  <c r="G40" i="3"/>
  <c r="AO13" i="3"/>
  <c r="AQ11" i="3"/>
  <c r="AP39" i="3"/>
  <c r="BO11" i="3"/>
  <c r="BM13" i="3"/>
  <c r="BB39" i="3"/>
  <c r="AZ41" i="3"/>
  <c r="BA40" i="3" s="1"/>
  <c r="AD13" i="3"/>
  <c r="AF11" i="3"/>
  <c r="Q42" i="3"/>
  <c r="S40" i="3"/>
  <c r="S11" i="3"/>
  <c r="Q13" i="3"/>
  <c r="AZ13" i="2"/>
  <c r="BA12" i="2" s="1"/>
  <c r="BB11" i="2"/>
  <c r="S12" i="2"/>
  <c r="Q14" i="2"/>
  <c r="BA11" i="2"/>
  <c r="R12" i="2"/>
  <c r="AZ42" i="2"/>
  <c r="BA41" i="2" s="1"/>
  <c r="BB40" i="2"/>
  <c r="Q42" i="2"/>
  <c r="R41" i="2" s="1"/>
  <c r="S40" i="2"/>
  <c r="AD14" i="2"/>
  <c r="AF12" i="2"/>
  <c r="AO14" i="2"/>
  <c r="AQ12" i="2"/>
  <c r="F42" i="2"/>
  <c r="G41" i="2" s="1"/>
  <c r="H40" i="2"/>
  <c r="AE12" i="2"/>
  <c r="H12" i="2"/>
  <c r="F14" i="2"/>
  <c r="BO11" i="2"/>
  <c r="BM13" i="2"/>
  <c r="AO42" i="2"/>
  <c r="AP41" i="2" s="1"/>
  <c r="AQ40" i="2"/>
  <c r="G12" i="2"/>
  <c r="BN11" i="2"/>
  <c r="AP11" i="1"/>
  <c r="AQ11" i="1"/>
  <c r="AO13" i="1"/>
  <c r="BO12" i="1"/>
  <c r="BM14" i="1"/>
  <c r="BN13" i="1" s="1"/>
  <c r="AZ14" i="1"/>
  <c r="BA13" i="1" s="1"/>
  <c r="BB12" i="1"/>
  <c r="AZ41" i="1"/>
  <c r="BB39" i="1"/>
  <c r="AO42" i="1"/>
  <c r="AP41" i="1" s="1"/>
  <c r="AQ40" i="1"/>
  <c r="BA39" i="1"/>
  <c r="BN12" i="1"/>
  <c r="AD13" i="1"/>
  <c r="AE12" i="1" s="1"/>
  <c r="AF11" i="1"/>
  <c r="Q40" i="1"/>
  <c r="R39" i="1" s="1"/>
  <c r="S38" i="1"/>
  <c r="F41" i="1"/>
  <c r="G40" i="1" s="1"/>
  <c r="H39" i="1"/>
  <c r="S11" i="1"/>
  <c r="Q13" i="1"/>
  <c r="R12" i="1" s="1"/>
  <c r="R11" i="1"/>
  <c r="F12" i="1"/>
  <c r="G11" i="1" s="1"/>
  <c r="H10" i="1"/>
  <c r="AO44" i="8" l="1"/>
  <c r="AQ42" i="8"/>
  <c r="H13" i="8"/>
  <c r="F15" i="8"/>
  <c r="BB42" i="8"/>
  <c r="AZ44" i="8"/>
  <c r="BA43" i="8" s="1"/>
  <c r="F44" i="8"/>
  <c r="H42" i="8"/>
  <c r="G13" i="8"/>
  <c r="BO13" i="8"/>
  <c r="BN14" i="8"/>
  <c r="BM15" i="8"/>
  <c r="AD14" i="8"/>
  <c r="AF12" i="8"/>
  <c r="G42" i="8"/>
  <c r="S14" i="8"/>
  <c r="Q16" i="8"/>
  <c r="Q44" i="8"/>
  <c r="R43" i="8" s="1"/>
  <c r="S42" i="8"/>
  <c r="AZ15" i="8"/>
  <c r="BA14" i="8" s="1"/>
  <c r="BB13" i="8"/>
  <c r="BA42" i="8"/>
  <c r="AP42" i="8"/>
  <c r="AO16" i="8"/>
  <c r="AP15" i="8" s="1"/>
  <c r="AQ14" i="8"/>
  <c r="S14" i="7"/>
  <c r="Q16" i="7"/>
  <c r="BA15" i="7"/>
  <c r="AZ16" i="7"/>
  <c r="BB14" i="7"/>
  <c r="BA14" i="7"/>
  <c r="BO12" i="7"/>
  <c r="BM14" i="7"/>
  <c r="BN13" i="7" s="1"/>
  <c r="R14" i="7"/>
  <c r="AD15" i="7"/>
  <c r="AF13" i="7"/>
  <c r="H13" i="7"/>
  <c r="F15" i="7"/>
  <c r="AO16" i="7"/>
  <c r="AQ14" i="7"/>
  <c r="AE13" i="7"/>
  <c r="BB12" i="6"/>
  <c r="AZ14" i="6"/>
  <c r="BA13" i="6" s="1"/>
  <c r="AO43" i="6"/>
  <c r="AQ41" i="6"/>
  <c r="F44" i="6"/>
  <c r="H42" i="6"/>
  <c r="Q43" i="6"/>
  <c r="S41" i="6"/>
  <c r="BA12" i="6"/>
  <c r="AF12" i="6"/>
  <c r="AD14" i="6"/>
  <c r="AP41" i="6"/>
  <c r="Q14" i="6"/>
  <c r="S12" i="6"/>
  <c r="AZ42" i="6"/>
  <c r="BA41" i="6" s="1"/>
  <c r="BB40" i="6"/>
  <c r="F14" i="6"/>
  <c r="H12" i="6"/>
  <c r="BM14" i="6"/>
  <c r="BN13" i="6" s="1"/>
  <c r="BO12" i="6"/>
  <c r="G12" i="6"/>
  <c r="R12" i="6"/>
  <c r="AE12" i="6"/>
  <c r="AQ12" i="6"/>
  <c r="AO14" i="6"/>
  <c r="F15" i="4"/>
  <c r="H13" i="4"/>
  <c r="Q14" i="4"/>
  <c r="R13" i="4" s="1"/>
  <c r="S12" i="4"/>
  <c r="BA13" i="4"/>
  <c r="BB12" i="4"/>
  <c r="AZ14" i="4"/>
  <c r="BM14" i="4"/>
  <c r="BN13" i="4" s="1"/>
  <c r="BO12" i="4"/>
  <c r="AE13" i="4"/>
  <c r="AD14" i="4"/>
  <c r="AF12" i="4"/>
  <c r="BN12" i="4"/>
  <c r="R12" i="4"/>
  <c r="BA12" i="4"/>
  <c r="AE12" i="4"/>
  <c r="AO14" i="4"/>
  <c r="AQ12" i="4"/>
  <c r="BN11" i="5"/>
  <c r="BM13" i="5"/>
  <c r="BO11" i="5"/>
  <c r="AF11" i="5"/>
  <c r="AD13" i="5"/>
  <c r="AE11" i="5"/>
  <c r="AE12" i="5"/>
  <c r="AQ13" i="5"/>
  <c r="AO15" i="5"/>
  <c r="AP14" i="5" s="1"/>
  <c r="Q15" i="5"/>
  <c r="S13" i="5"/>
  <c r="F42" i="5"/>
  <c r="G41" i="5"/>
  <c r="H40" i="5"/>
  <c r="Q42" i="5"/>
  <c r="R41" i="5" s="1"/>
  <c r="S40" i="5"/>
  <c r="AO45" i="5"/>
  <c r="AP44" i="5" s="1"/>
  <c r="AQ43" i="5"/>
  <c r="R13" i="5"/>
  <c r="BB13" i="5"/>
  <c r="AZ15" i="5"/>
  <c r="R40" i="5"/>
  <c r="AZ43" i="5"/>
  <c r="BA42" i="5" s="1"/>
  <c r="BB41" i="5"/>
  <c r="F15" i="5"/>
  <c r="G14" i="5" s="1"/>
  <c r="H13" i="5"/>
  <c r="AD14" i="3"/>
  <c r="AF12" i="3"/>
  <c r="AE13" i="3"/>
  <c r="Q43" i="3"/>
  <c r="S41" i="3"/>
  <c r="AE12" i="3"/>
  <c r="BO12" i="3"/>
  <c r="BM14" i="3"/>
  <c r="BN13" i="3" s="1"/>
  <c r="AO14" i="3"/>
  <c r="AQ12" i="3"/>
  <c r="AO42" i="3"/>
  <c r="AQ40" i="3"/>
  <c r="H12" i="3"/>
  <c r="F14" i="3"/>
  <c r="S12" i="3"/>
  <c r="Q14" i="3"/>
  <c r="R12" i="3"/>
  <c r="R41" i="3"/>
  <c r="AZ42" i="3"/>
  <c r="BB40" i="3"/>
  <c r="BN12" i="3"/>
  <c r="AP12" i="3"/>
  <c r="G12" i="3"/>
  <c r="AZ15" i="3"/>
  <c r="BB13" i="3"/>
  <c r="F43" i="3"/>
  <c r="H41" i="3"/>
  <c r="BO12" i="2"/>
  <c r="BM14" i="2"/>
  <c r="BN13" i="2" s="1"/>
  <c r="H13" i="2"/>
  <c r="F15" i="2"/>
  <c r="G14" i="2" s="1"/>
  <c r="AO15" i="2"/>
  <c r="AP14" i="2" s="1"/>
  <c r="AQ13" i="2"/>
  <c r="AD15" i="2"/>
  <c r="AE14" i="2" s="1"/>
  <c r="AF13" i="2"/>
  <c r="AZ14" i="2"/>
  <c r="BB12" i="2"/>
  <c r="BN12" i="2"/>
  <c r="G13" i="2"/>
  <c r="G42" i="2"/>
  <c r="H41" i="2"/>
  <c r="F43" i="2"/>
  <c r="AP13" i="2"/>
  <c r="AE13" i="2"/>
  <c r="R42" i="2"/>
  <c r="S41" i="2"/>
  <c r="Q43" i="2"/>
  <c r="BB41" i="2"/>
  <c r="AZ43" i="2"/>
  <c r="BA42" i="2" s="1"/>
  <c r="S13" i="2"/>
  <c r="Q15" i="2"/>
  <c r="AQ41" i="2"/>
  <c r="AO43" i="2"/>
  <c r="AP42" i="2" s="1"/>
  <c r="R13" i="2"/>
  <c r="AQ12" i="1"/>
  <c r="AO14" i="1"/>
  <c r="AP12" i="1"/>
  <c r="BB13" i="1"/>
  <c r="AZ15" i="1"/>
  <c r="BM15" i="1"/>
  <c r="BN14" i="1" s="1"/>
  <c r="BO13" i="1"/>
  <c r="AZ42" i="1"/>
  <c r="BA41" i="1" s="1"/>
  <c r="BB40" i="1"/>
  <c r="AO43" i="1"/>
  <c r="AP42" i="1" s="1"/>
  <c r="AQ41" i="1"/>
  <c r="BA40" i="1"/>
  <c r="AD14" i="1"/>
  <c r="AE13" i="1" s="1"/>
  <c r="AF12" i="1"/>
  <c r="F42" i="1"/>
  <c r="G41" i="1" s="1"/>
  <c r="H40" i="1"/>
  <c r="Q41" i="1"/>
  <c r="R40" i="1"/>
  <c r="S39" i="1"/>
  <c r="S12" i="1"/>
  <c r="Q14" i="1"/>
  <c r="R13" i="1" s="1"/>
  <c r="F13" i="1"/>
  <c r="G12" i="1" s="1"/>
  <c r="H11" i="1"/>
  <c r="S15" i="8" l="1"/>
  <c r="Q17" i="8"/>
  <c r="AZ45" i="8"/>
  <c r="BB43" i="8"/>
  <c r="AO45" i="8"/>
  <c r="AP44" i="8" s="1"/>
  <c r="AQ43" i="8"/>
  <c r="F45" i="8"/>
  <c r="G44" i="8" s="1"/>
  <c r="H43" i="8"/>
  <c r="AD15" i="8"/>
  <c r="AF13" i="8"/>
  <c r="AZ16" i="8"/>
  <c r="BB14" i="8"/>
  <c r="AE13" i="8"/>
  <c r="H14" i="8"/>
  <c r="F16" i="8"/>
  <c r="G15" i="8" s="1"/>
  <c r="AP43" i="8"/>
  <c r="AO17" i="8"/>
  <c r="AP16" i="8" s="1"/>
  <c r="AQ15" i="8"/>
  <c r="R44" i="8"/>
  <c r="S43" i="8"/>
  <c r="Q45" i="8"/>
  <c r="R15" i="8"/>
  <c r="BO14" i="8"/>
  <c r="BM16" i="8"/>
  <c r="BN15" i="8" s="1"/>
  <c r="G43" i="8"/>
  <c r="G14" i="8"/>
  <c r="F16" i="7"/>
  <c r="H14" i="7"/>
  <c r="G15" i="7"/>
  <c r="S15" i="7"/>
  <c r="R16" i="7"/>
  <c r="Q17" i="7"/>
  <c r="BO13" i="7"/>
  <c r="BM15" i="7"/>
  <c r="AP16" i="7"/>
  <c r="AO17" i="7"/>
  <c r="AQ15" i="7"/>
  <c r="AD16" i="7"/>
  <c r="AF14" i="7"/>
  <c r="R15" i="7"/>
  <c r="AP15" i="7"/>
  <c r="G14" i="7"/>
  <c r="AE14" i="7"/>
  <c r="AZ17" i="7"/>
  <c r="BA16" i="7" s="1"/>
  <c r="BB15" i="7"/>
  <c r="Q44" i="6"/>
  <c r="R43" i="6" s="1"/>
  <c r="S42" i="6"/>
  <c r="AO44" i="6"/>
  <c r="AQ42" i="6"/>
  <c r="Q15" i="6"/>
  <c r="S13" i="6"/>
  <c r="AF13" i="6"/>
  <c r="AD15" i="6"/>
  <c r="R42" i="6"/>
  <c r="AP42" i="6"/>
  <c r="BM15" i="6"/>
  <c r="BO13" i="6"/>
  <c r="BB41" i="6"/>
  <c r="AZ43" i="6"/>
  <c r="BA42" i="6"/>
  <c r="F45" i="6"/>
  <c r="H43" i="6"/>
  <c r="F15" i="6"/>
  <c r="H13" i="6"/>
  <c r="R13" i="6"/>
  <c r="AE13" i="6"/>
  <c r="AQ13" i="6"/>
  <c r="AO15" i="6"/>
  <c r="AP13" i="6"/>
  <c r="G13" i="6"/>
  <c r="G43" i="6"/>
  <c r="BB13" i="6"/>
  <c r="AZ15" i="6"/>
  <c r="BA14" i="6" s="1"/>
  <c r="AO15" i="4"/>
  <c r="AQ13" i="4"/>
  <c r="F16" i="4"/>
  <c r="H14" i="4"/>
  <c r="AD15" i="4"/>
  <c r="AE14" i="4" s="1"/>
  <c r="AF13" i="4"/>
  <c r="BM15" i="4"/>
  <c r="BO13" i="4"/>
  <c r="G14" i="4"/>
  <c r="Q15" i="4"/>
  <c r="S13" i="4"/>
  <c r="AP13" i="4"/>
  <c r="AZ15" i="4"/>
  <c r="BB13" i="4"/>
  <c r="BN12" i="5"/>
  <c r="BO12" i="5"/>
  <c r="BM14" i="5"/>
  <c r="AF12" i="5"/>
  <c r="AD14" i="5"/>
  <c r="BB14" i="5"/>
  <c r="AZ16" i="5"/>
  <c r="BA15" i="5" s="1"/>
  <c r="BA14" i="5"/>
  <c r="AQ14" i="5"/>
  <c r="AO16" i="5"/>
  <c r="AP15" i="5" s="1"/>
  <c r="F16" i="5"/>
  <c r="H14" i="5"/>
  <c r="AZ44" i="5"/>
  <c r="BA43" i="5"/>
  <c r="BB42" i="5"/>
  <c r="Q16" i="5"/>
  <c r="S14" i="5"/>
  <c r="AQ44" i="5"/>
  <c r="AO46" i="5"/>
  <c r="AP45" i="5"/>
  <c r="Q43" i="5"/>
  <c r="S41" i="5"/>
  <c r="F43" i="5"/>
  <c r="G42" i="5" s="1"/>
  <c r="H41" i="5"/>
  <c r="R14" i="5"/>
  <c r="F44" i="3"/>
  <c r="G43" i="3" s="1"/>
  <c r="H42" i="3"/>
  <c r="AO15" i="3"/>
  <c r="AQ13" i="3"/>
  <c r="G42" i="3"/>
  <c r="AZ16" i="3"/>
  <c r="BB14" i="3"/>
  <c r="BB41" i="3"/>
  <c r="AZ43" i="3"/>
  <c r="BA42" i="3" s="1"/>
  <c r="S13" i="3"/>
  <c r="Q15" i="3"/>
  <c r="H13" i="3"/>
  <c r="F15" i="3"/>
  <c r="AQ41" i="3"/>
  <c r="AO43" i="3"/>
  <c r="AP42" i="3" s="1"/>
  <c r="AP13" i="3"/>
  <c r="Q44" i="3"/>
  <c r="R43" i="3" s="1"/>
  <c r="S42" i="3"/>
  <c r="BA14" i="3"/>
  <c r="BA41" i="3"/>
  <c r="R13" i="3"/>
  <c r="G13" i="3"/>
  <c r="AP41" i="3"/>
  <c r="BO13" i="3"/>
  <c r="BM15" i="3"/>
  <c r="BN14" i="3" s="1"/>
  <c r="R42" i="3"/>
  <c r="AD15" i="3"/>
  <c r="AE14" i="3" s="1"/>
  <c r="AF13" i="3"/>
  <c r="S14" i="2"/>
  <c r="Q16" i="2"/>
  <c r="AZ44" i="2"/>
  <c r="BA43" i="2" s="1"/>
  <c r="BB42" i="2"/>
  <c r="AZ15" i="2"/>
  <c r="BB13" i="2"/>
  <c r="BA14" i="2"/>
  <c r="AO44" i="2"/>
  <c r="AQ42" i="2"/>
  <c r="Q44" i="2"/>
  <c r="S42" i="2"/>
  <c r="R14" i="2"/>
  <c r="F44" i="2"/>
  <c r="G43" i="2" s="1"/>
  <c r="H42" i="2"/>
  <c r="BA13" i="2"/>
  <c r="H14" i="2"/>
  <c r="F16" i="2"/>
  <c r="G15" i="2" s="1"/>
  <c r="BO13" i="2"/>
  <c r="BM15" i="2"/>
  <c r="BN14" i="2" s="1"/>
  <c r="AD16" i="2"/>
  <c r="AF14" i="2"/>
  <c r="AO16" i="2"/>
  <c r="AP15" i="2" s="1"/>
  <c r="AQ14" i="2"/>
  <c r="AQ13" i="1"/>
  <c r="AO15" i="1"/>
  <c r="AP14" i="1" s="1"/>
  <c r="AP13" i="1"/>
  <c r="AZ43" i="1"/>
  <c r="BB41" i="1"/>
  <c r="BO14" i="1"/>
  <c r="BM16" i="1"/>
  <c r="BN15" i="1" s="1"/>
  <c r="AO44" i="1"/>
  <c r="AP43" i="1" s="1"/>
  <c r="AQ42" i="1"/>
  <c r="AZ16" i="1"/>
  <c r="BA15" i="1" s="1"/>
  <c r="BB14" i="1"/>
  <c r="BA14" i="1"/>
  <c r="AF13" i="1"/>
  <c r="AD15" i="1"/>
  <c r="AE14" i="1"/>
  <c r="Q42" i="1"/>
  <c r="R41" i="1" s="1"/>
  <c r="S40" i="1"/>
  <c r="H41" i="1"/>
  <c r="F43" i="1"/>
  <c r="G42" i="1" s="1"/>
  <c r="S13" i="1"/>
  <c r="Q15" i="1"/>
  <c r="R14" i="1" s="1"/>
  <c r="F14" i="1"/>
  <c r="G13" i="1" s="1"/>
  <c r="H12" i="1"/>
  <c r="AZ17" i="8" l="1"/>
  <c r="BA16" i="8" s="1"/>
  <c r="BB15" i="8"/>
  <c r="AE15" i="8"/>
  <c r="AD16" i="8"/>
  <c r="AF14" i="8"/>
  <c r="S16" i="8"/>
  <c r="Q18" i="8"/>
  <c r="R17" i="8" s="1"/>
  <c r="AO46" i="8"/>
  <c r="AQ44" i="8"/>
  <c r="Q46" i="8"/>
  <c r="R45" i="8" s="1"/>
  <c r="S44" i="8"/>
  <c r="AO18" i="8"/>
  <c r="AQ16" i="8"/>
  <c r="H15" i="8"/>
  <c r="F17" i="8"/>
  <c r="G16" i="8" s="1"/>
  <c r="BA15" i="8"/>
  <c r="AE14" i="8"/>
  <c r="AZ46" i="8"/>
  <c r="BA45" i="8" s="1"/>
  <c r="BB44" i="8"/>
  <c r="R16" i="8"/>
  <c r="F46" i="8"/>
  <c r="G45" i="8" s="1"/>
  <c r="H44" i="8"/>
  <c r="BO15" i="8"/>
  <c r="BM17" i="8"/>
  <c r="BN16" i="8" s="1"/>
  <c r="BA44" i="8"/>
  <c r="AD17" i="7"/>
  <c r="AE16" i="7" s="1"/>
  <c r="AF15" i="7"/>
  <c r="AP17" i="7"/>
  <c r="AQ16" i="7"/>
  <c r="AO18" i="7"/>
  <c r="BO14" i="7"/>
  <c r="BM16" i="7"/>
  <c r="AE15" i="7"/>
  <c r="BA17" i="7"/>
  <c r="BB16" i="7"/>
  <c r="AZ18" i="7"/>
  <c r="BN14" i="7"/>
  <c r="S16" i="7"/>
  <c r="R17" i="7"/>
  <c r="Q18" i="7"/>
  <c r="F17" i="7"/>
  <c r="H15" i="7"/>
  <c r="BM16" i="6"/>
  <c r="BO14" i="6"/>
  <c r="AQ14" i="6"/>
  <c r="AO16" i="6"/>
  <c r="BN14" i="6"/>
  <c r="Q16" i="6"/>
  <c r="R15" i="6" s="1"/>
  <c r="S14" i="6"/>
  <c r="AO45" i="6"/>
  <c r="AQ43" i="6"/>
  <c r="BB14" i="6"/>
  <c r="AZ16" i="6"/>
  <c r="AP14" i="6"/>
  <c r="F16" i="6"/>
  <c r="H14" i="6"/>
  <c r="AZ44" i="6"/>
  <c r="BB42" i="6"/>
  <c r="AF14" i="6"/>
  <c r="AE15" i="6"/>
  <c r="AD16" i="6"/>
  <c r="R14" i="6"/>
  <c r="AP43" i="6"/>
  <c r="H44" i="6"/>
  <c r="F46" i="6"/>
  <c r="G45" i="6" s="1"/>
  <c r="G14" i="6"/>
  <c r="G44" i="6"/>
  <c r="AE14" i="6"/>
  <c r="Q45" i="6"/>
  <c r="S43" i="6"/>
  <c r="BM16" i="4"/>
  <c r="BN15" i="4" s="1"/>
  <c r="BO14" i="4"/>
  <c r="BB14" i="4"/>
  <c r="AZ16" i="4"/>
  <c r="BA15" i="4" s="1"/>
  <c r="BN14" i="4"/>
  <c r="G16" i="4"/>
  <c r="F17" i="4"/>
  <c r="H15" i="4"/>
  <c r="Q16" i="4"/>
  <c r="R15" i="4" s="1"/>
  <c r="S14" i="4"/>
  <c r="G15" i="4"/>
  <c r="AQ14" i="4"/>
  <c r="AO16" i="4"/>
  <c r="AD16" i="4"/>
  <c r="AF14" i="4"/>
  <c r="BA14" i="4"/>
  <c r="R14" i="4"/>
  <c r="AP14" i="4"/>
  <c r="BN13" i="5"/>
  <c r="BO13" i="5"/>
  <c r="BM15" i="5"/>
  <c r="AE13" i="5"/>
  <c r="AF13" i="5"/>
  <c r="AD15" i="5"/>
  <c r="S42" i="5"/>
  <c r="Q44" i="5"/>
  <c r="R43" i="5" s="1"/>
  <c r="R42" i="5"/>
  <c r="AZ45" i="5"/>
  <c r="BA44" i="5" s="1"/>
  <c r="BB43" i="5"/>
  <c r="F17" i="5"/>
  <c r="G16" i="5" s="1"/>
  <c r="H15" i="5"/>
  <c r="AQ15" i="5"/>
  <c r="AO17" i="5"/>
  <c r="AP16" i="5" s="1"/>
  <c r="Q17" i="5"/>
  <c r="S15" i="5"/>
  <c r="AO47" i="5"/>
  <c r="AP46" i="5" s="1"/>
  <c r="AQ45" i="5"/>
  <c r="G15" i="5"/>
  <c r="AZ17" i="5"/>
  <c r="BA16" i="5" s="1"/>
  <c r="BB15" i="5"/>
  <c r="H42" i="5"/>
  <c r="F44" i="5"/>
  <c r="R15" i="5"/>
  <c r="AO44" i="3"/>
  <c r="AQ42" i="3"/>
  <c r="H14" i="3"/>
  <c r="F16" i="3"/>
  <c r="S14" i="3"/>
  <c r="Q16" i="3"/>
  <c r="AZ17" i="3"/>
  <c r="BA16" i="3" s="1"/>
  <c r="BB15" i="3"/>
  <c r="AZ44" i="3"/>
  <c r="BA43" i="3"/>
  <c r="BB42" i="3"/>
  <c r="AD16" i="3"/>
  <c r="AE15" i="3" s="1"/>
  <c r="AF14" i="3"/>
  <c r="Q45" i="3"/>
  <c r="S43" i="3"/>
  <c r="G14" i="3"/>
  <c r="R14" i="3"/>
  <c r="BA15" i="3"/>
  <c r="AO16" i="3"/>
  <c r="AQ14" i="3"/>
  <c r="BO14" i="3"/>
  <c r="BM16" i="3"/>
  <c r="AP14" i="3"/>
  <c r="F45" i="3"/>
  <c r="H43" i="3"/>
  <c r="AO45" i="2"/>
  <c r="AP44" i="2" s="1"/>
  <c r="AQ43" i="2"/>
  <c r="F45" i="2"/>
  <c r="G44" i="2" s="1"/>
  <c r="H43" i="2"/>
  <c r="S15" i="2"/>
  <c r="Q17" i="2"/>
  <c r="R16" i="2" s="1"/>
  <c r="Q45" i="2"/>
  <c r="R44" i="2" s="1"/>
  <c r="S43" i="2"/>
  <c r="BO14" i="2"/>
  <c r="BM16" i="2"/>
  <c r="BN15" i="2" s="1"/>
  <c r="H15" i="2"/>
  <c r="F17" i="2"/>
  <c r="G16" i="2" s="1"/>
  <c r="AZ16" i="2"/>
  <c r="BA15" i="2" s="1"/>
  <c r="BB14" i="2"/>
  <c r="BB43" i="2"/>
  <c r="AZ45" i="2"/>
  <c r="BA44" i="2" s="1"/>
  <c r="R15" i="2"/>
  <c r="AO17" i="2"/>
  <c r="AP16" i="2" s="1"/>
  <c r="AQ15" i="2"/>
  <c r="AD17" i="2"/>
  <c r="AE16" i="2" s="1"/>
  <c r="AF15" i="2"/>
  <c r="R43" i="2"/>
  <c r="AP43" i="2"/>
  <c r="AE15" i="2"/>
  <c r="AQ14" i="1"/>
  <c r="AO16" i="1"/>
  <c r="AP15" i="1" s="1"/>
  <c r="BB15" i="1"/>
  <c r="AZ17" i="1"/>
  <c r="BA16" i="1" s="1"/>
  <c r="AO45" i="1"/>
  <c r="AP44" i="1" s="1"/>
  <c r="AQ43" i="1"/>
  <c r="AZ44" i="1"/>
  <c r="BA43" i="1" s="1"/>
  <c r="BB42" i="1"/>
  <c r="BM17" i="1"/>
  <c r="BN16" i="1" s="1"/>
  <c r="BO15" i="1"/>
  <c r="BA42" i="1"/>
  <c r="AD16" i="1"/>
  <c r="AE15" i="1" s="1"/>
  <c r="AF14" i="1"/>
  <c r="F44" i="1"/>
  <c r="G43" i="1" s="1"/>
  <c r="H42" i="1"/>
  <c r="Q43" i="1"/>
  <c r="S41" i="1"/>
  <c r="S14" i="1"/>
  <c r="Q16" i="1"/>
  <c r="R15" i="1" s="1"/>
  <c r="F15" i="1"/>
  <c r="G14" i="1" s="1"/>
  <c r="H13" i="1"/>
  <c r="AO19" i="8" l="1"/>
  <c r="AQ17" i="8"/>
  <c r="AO47" i="8"/>
  <c r="AQ45" i="8"/>
  <c r="H16" i="8"/>
  <c r="F18" i="8"/>
  <c r="H45" i="8"/>
  <c r="F47" i="8"/>
  <c r="AP17" i="8"/>
  <c r="S45" i="8"/>
  <c r="Q47" i="8"/>
  <c r="R46" i="8" s="1"/>
  <c r="S17" i="8"/>
  <c r="Q19" i="8"/>
  <c r="BO16" i="8"/>
  <c r="BM18" i="8"/>
  <c r="BN17" i="8" s="1"/>
  <c r="AZ47" i="8"/>
  <c r="BA46" i="8" s="1"/>
  <c r="BB45" i="8"/>
  <c r="AP45" i="8"/>
  <c r="AD17" i="8"/>
  <c r="AE16" i="8" s="1"/>
  <c r="AF15" i="8"/>
  <c r="AZ18" i="8"/>
  <c r="BA17" i="8" s="1"/>
  <c r="BB16" i="8"/>
  <c r="S17" i="7"/>
  <c r="Q19" i="7"/>
  <c r="BA18" i="7"/>
  <c r="AZ19" i="7"/>
  <c r="BB17" i="7"/>
  <c r="BO15" i="7"/>
  <c r="BM17" i="7"/>
  <c r="BN16" i="7" s="1"/>
  <c r="F18" i="7"/>
  <c r="H16" i="7"/>
  <c r="G16" i="7"/>
  <c r="BN15" i="7"/>
  <c r="AO19" i="7"/>
  <c r="AQ17" i="7"/>
  <c r="AF16" i="7"/>
  <c r="AD18" i="7"/>
  <c r="AE17" i="7" s="1"/>
  <c r="S44" i="6"/>
  <c r="Q46" i="6"/>
  <c r="R45" i="6" s="1"/>
  <c r="AO46" i="6"/>
  <c r="AP45" i="6" s="1"/>
  <c r="AQ44" i="6"/>
  <c r="R44" i="6"/>
  <c r="AZ45" i="6"/>
  <c r="BA44" i="6" s="1"/>
  <c r="BB43" i="6"/>
  <c r="AQ15" i="6"/>
  <c r="AP16" i="6"/>
  <c r="AO17" i="6"/>
  <c r="BM17" i="6"/>
  <c r="BO15" i="6"/>
  <c r="Q17" i="6"/>
  <c r="S15" i="6"/>
  <c r="AF15" i="6"/>
  <c r="AD17" i="6"/>
  <c r="AE16" i="6" s="1"/>
  <c r="BA43" i="6"/>
  <c r="F17" i="6"/>
  <c r="H15" i="6"/>
  <c r="G16" i="6"/>
  <c r="BB15" i="6"/>
  <c r="AZ17" i="6"/>
  <c r="AP15" i="6"/>
  <c r="BN15" i="6"/>
  <c r="F47" i="6"/>
  <c r="H45" i="6"/>
  <c r="G15" i="6"/>
  <c r="BA15" i="6"/>
  <c r="AP44" i="6"/>
  <c r="AF15" i="4"/>
  <c r="AD17" i="4"/>
  <c r="AQ15" i="4"/>
  <c r="AO17" i="4"/>
  <c r="BM17" i="4"/>
  <c r="BN16" i="4" s="1"/>
  <c r="BO15" i="4"/>
  <c r="AE15" i="4"/>
  <c r="AP15" i="4"/>
  <c r="Q17" i="4"/>
  <c r="R16" i="4" s="1"/>
  <c r="S15" i="4"/>
  <c r="F18" i="4"/>
  <c r="G17" i="4" s="1"/>
  <c r="H16" i="4"/>
  <c r="BB15" i="4"/>
  <c r="BA16" i="4"/>
  <c r="AZ17" i="4"/>
  <c r="BN14" i="5"/>
  <c r="BM16" i="5"/>
  <c r="BO14" i="5"/>
  <c r="AF14" i="5"/>
  <c r="AD16" i="5"/>
  <c r="AE15" i="5" s="1"/>
  <c r="AE14" i="5"/>
  <c r="F45" i="5"/>
  <c r="G44" i="5" s="1"/>
  <c r="H43" i="5"/>
  <c r="Q18" i="5"/>
  <c r="S16" i="5"/>
  <c r="R16" i="5"/>
  <c r="AZ18" i="5"/>
  <c r="BA17" i="5" s="1"/>
  <c r="BB16" i="5"/>
  <c r="AQ16" i="5"/>
  <c r="AO18" i="5"/>
  <c r="AP17" i="5" s="1"/>
  <c r="BB44" i="5"/>
  <c r="AZ46" i="5"/>
  <c r="BA45" i="5" s="1"/>
  <c r="G43" i="5"/>
  <c r="AQ46" i="5"/>
  <c r="AO48" i="5"/>
  <c r="AP47" i="5" s="1"/>
  <c r="G17" i="5"/>
  <c r="H16" i="5"/>
  <c r="F18" i="5"/>
  <c r="Q45" i="5"/>
  <c r="R44" i="5" s="1"/>
  <c r="S43" i="5"/>
  <c r="AO45" i="3"/>
  <c r="AQ43" i="3"/>
  <c r="BO15" i="3"/>
  <c r="BN16" i="3"/>
  <c r="BM17" i="3"/>
  <c r="AO17" i="3"/>
  <c r="AQ15" i="3"/>
  <c r="Q46" i="3"/>
  <c r="R45" i="3" s="1"/>
  <c r="S44" i="3"/>
  <c r="S15" i="3"/>
  <c r="Q17" i="3"/>
  <c r="H15" i="3"/>
  <c r="F17" i="3"/>
  <c r="AZ18" i="3"/>
  <c r="BA17" i="3"/>
  <c r="BB16" i="3"/>
  <c r="F46" i="3"/>
  <c r="H44" i="3"/>
  <c r="G44" i="3"/>
  <c r="BN15" i="3"/>
  <c r="AP15" i="3"/>
  <c r="R44" i="3"/>
  <c r="AD17" i="3"/>
  <c r="AE16" i="3" s="1"/>
  <c r="AF15" i="3"/>
  <c r="AZ45" i="3"/>
  <c r="BA44" i="3" s="1"/>
  <c r="BB43" i="3"/>
  <c r="R15" i="3"/>
  <c r="G15" i="3"/>
  <c r="AP43" i="3"/>
  <c r="AZ46" i="2"/>
  <c r="BA45" i="2" s="1"/>
  <c r="BB44" i="2"/>
  <c r="AD18" i="2"/>
  <c r="AF16" i="2"/>
  <c r="AO18" i="2"/>
  <c r="AP17" i="2" s="1"/>
  <c r="AQ16" i="2"/>
  <c r="H16" i="2"/>
  <c r="F18" i="2"/>
  <c r="G17" i="2" s="1"/>
  <c r="BO15" i="2"/>
  <c r="BM17" i="2"/>
  <c r="BN16" i="2" s="1"/>
  <c r="Q46" i="2"/>
  <c r="R45" i="2" s="1"/>
  <c r="S44" i="2"/>
  <c r="S16" i="2"/>
  <c r="Q18" i="2"/>
  <c r="AO46" i="2"/>
  <c r="AP45" i="2" s="1"/>
  <c r="AQ44" i="2"/>
  <c r="AZ17" i="2"/>
  <c r="BA16" i="2" s="1"/>
  <c r="BB15" i="2"/>
  <c r="F46" i="2"/>
  <c r="G45" i="2" s="1"/>
  <c r="H44" i="2"/>
  <c r="AO17" i="1"/>
  <c r="AQ15" i="1"/>
  <c r="AZ45" i="1"/>
  <c r="BA44" i="1"/>
  <c r="BB43" i="1"/>
  <c r="AO46" i="1"/>
  <c r="AP45" i="1" s="1"/>
  <c r="AQ44" i="1"/>
  <c r="BO16" i="1"/>
  <c r="BM18" i="1"/>
  <c r="BN17" i="1" s="1"/>
  <c r="AZ18" i="1"/>
  <c r="BB16" i="1"/>
  <c r="AD17" i="1"/>
  <c r="AE16" i="1" s="1"/>
  <c r="AF15" i="1"/>
  <c r="F45" i="1"/>
  <c r="G44" i="1" s="1"/>
  <c r="H43" i="1"/>
  <c r="Q44" i="1"/>
  <c r="R43" i="1" s="1"/>
  <c r="S42" i="1"/>
  <c r="R42" i="1"/>
  <c r="S15" i="1"/>
  <c r="Q17" i="1"/>
  <c r="R16" i="1" s="1"/>
  <c r="F16" i="1"/>
  <c r="G15" i="1" s="1"/>
  <c r="H14" i="1"/>
  <c r="S18" i="8" l="1"/>
  <c r="Q20" i="8"/>
  <c r="R19" i="8" s="1"/>
  <c r="AZ48" i="8"/>
  <c r="BA47" i="8" s="1"/>
  <c r="BB46" i="8"/>
  <c r="R18" i="8"/>
  <c r="H17" i="8"/>
  <c r="F19" i="8"/>
  <c r="Q48" i="8"/>
  <c r="R47" i="8"/>
  <c r="S46" i="8"/>
  <c r="F48" i="8"/>
  <c r="H46" i="8"/>
  <c r="AO48" i="8"/>
  <c r="AQ46" i="8"/>
  <c r="AO20" i="8"/>
  <c r="AP19" i="8" s="1"/>
  <c r="AQ18" i="8"/>
  <c r="AZ19" i="8"/>
  <c r="BA18" i="8" s="1"/>
  <c r="BB17" i="8"/>
  <c r="AD18" i="8"/>
  <c r="AE17" i="8" s="1"/>
  <c r="AF16" i="8"/>
  <c r="BO17" i="8"/>
  <c r="BM19" i="8"/>
  <c r="BN18" i="8" s="1"/>
  <c r="G46" i="8"/>
  <c r="G17" i="8"/>
  <c r="AP46" i="8"/>
  <c r="AP18" i="8"/>
  <c r="AO20" i="7"/>
  <c r="AQ18" i="7"/>
  <c r="BO16" i="7"/>
  <c r="BM18" i="7"/>
  <c r="AP18" i="7"/>
  <c r="G18" i="7"/>
  <c r="F19" i="7"/>
  <c r="H17" i="7"/>
  <c r="Q20" i="7"/>
  <c r="S18" i="7"/>
  <c r="R19" i="7"/>
  <c r="AD19" i="7"/>
  <c r="AF17" i="7"/>
  <c r="G17" i="7"/>
  <c r="AZ20" i="7"/>
  <c r="BB18" i="7"/>
  <c r="R18" i="7"/>
  <c r="H46" i="6"/>
  <c r="F48" i="6"/>
  <c r="G47" i="6" s="1"/>
  <c r="Q18" i="6"/>
  <c r="S16" i="6"/>
  <c r="BM18" i="6"/>
  <c r="BO16" i="6"/>
  <c r="G46" i="6"/>
  <c r="BB16" i="6"/>
  <c r="AZ18" i="6"/>
  <c r="BA17" i="6" s="1"/>
  <c r="R16" i="6"/>
  <c r="BN16" i="6"/>
  <c r="AZ46" i="6"/>
  <c r="BB44" i="6"/>
  <c r="Q47" i="6"/>
  <c r="S45" i="6"/>
  <c r="BA16" i="6"/>
  <c r="F18" i="6"/>
  <c r="G17" i="6" s="1"/>
  <c r="H16" i="6"/>
  <c r="AF16" i="6"/>
  <c r="AD18" i="6"/>
  <c r="AQ16" i="6"/>
  <c r="AO18" i="6"/>
  <c r="AP17" i="6" s="1"/>
  <c r="AO47" i="6"/>
  <c r="AP46" i="6" s="1"/>
  <c r="AQ45" i="6"/>
  <c r="BB16" i="4"/>
  <c r="AZ18" i="4"/>
  <c r="AQ16" i="4"/>
  <c r="AO18" i="4"/>
  <c r="AP17" i="4" s="1"/>
  <c r="AF16" i="4"/>
  <c r="AD18" i="4"/>
  <c r="AE17" i="4" s="1"/>
  <c r="AP16" i="4"/>
  <c r="AE16" i="4"/>
  <c r="Q18" i="4"/>
  <c r="S16" i="4"/>
  <c r="BM18" i="4"/>
  <c r="BO16" i="4"/>
  <c r="G18" i="4"/>
  <c r="F19" i="4"/>
  <c r="H17" i="4"/>
  <c r="BM17" i="5"/>
  <c r="BO15" i="5"/>
  <c r="BN15" i="5"/>
  <c r="AD17" i="5"/>
  <c r="AF15" i="5"/>
  <c r="S44" i="5"/>
  <c r="Q46" i="5"/>
  <c r="R45" i="5" s="1"/>
  <c r="F19" i="5"/>
  <c r="G18" i="5" s="1"/>
  <c r="H17" i="5"/>
  <c r="AO49" i="5"/>
  <c r="AP48" i="5" s="1"/>
  <c r="AQ47" i="5"/>
  <c r="BA18" i="5"/>
  <c r="BB17" i="5"/>
  <c r="AZ19" i="5"/>
  <c r="H44" i="5"/>
  <c r="F46" i="5"/>
  <c r="G45" i="5" s="1"/>
  <c r="Q19" i="5"/>
  <c r="S17" i="5"/>
  <c r="AZ47" i="5"/>
  <c r="BB45" i="5"/>
  <c r="AO19" i="5"/>
  <c r="AP18" i="5" s="1"/>
  <c r="AQ17" i="5"/>
  <c r="R17" i="5"/>
  <c r="AO18" i="3"/>
  <c r="AP17" i="3" s="1"/>
  <c r="AQ16" i="3"/>
  <c r="F47" i="3"/>
  <c r="H45" i="3"/>
  <c r="BB44" i="3"/>
  <c r="AZ46" i="3"/>
  <c r="AD18" i="3"/>
  <c r="AF16" i="3"/>
  <c r="G45" i="3"/>
  <c r="AZ19" i="3"/>
  <c r="BB17" i="3"/>
  <c r="H16" i="3"/>
  <c r="F18" i="3"/>
  <c r="S16" i="3"/>
  <c r="Q18" i="3"/>
  <c r="AP16" i="3"/>
  <c r="AO46" i="3"/>
  <c r="AP45" i="3" s="1"/>
  <c r="AQ44" i="3"/>
  <c r="Q47" i="3"/>
  <c r="S45" i="3"/>
  <c r="G16" i="3"/>
  <c r="R16" i="3"/>
  <c r="BO16" i="3"/>
  <c r="BM18" i="3"/>
  <c r="BN17" i="3" s="1"/>
  <c r="AP44" i="3"/>
  <c r="Q19" i="2"/>
  <c r="R18" i="2" s="1"/>
  <c r="S17" i="2"/>
  <c r="BB16" i="2"/>
  <c r="AZ18" i="2"/>
  <c r="BA17" i="2" s="1"/>
  <c r="AF17" i="2"/>
  <c r="AD19" i="2"/>
  <c r="AE18" i="2" s="1"/>
  <c r="H45" i="2"/>
  <c r="F47" i="2"/>
  <c r="G46" i="2" s="1"/>
  <c r="R17" i="2"/>
  <c r="BM18" i="2"/>
  <c r="BN17" i="2" s="1"/>
  <c r="BO16" i="2"/>
  <c r="F19" i="2"/>
  <c r="H17" i="2"/>
  <c r="G18" i="2"/>
  <c r="AE17" i="2"/>
  <c r="S45" i="2"/>
  <c r="Q47" i="2"/>
  <c r="R46" i="2" s="1"/>
  <c r="AO47" i="2"/>
  <c r="AP46" i="2"/>
  <c r="AQ45" i="2"/>
  <c r="AO19" i="2"/>
  <c r="AQ17" i="2"/>
  <c r="AZ47" i="2"/>
  <c r="BA46" i="2" s="1"/>
  <c r="BB45" i="2"/>
  <c r="AO18" i="1"/>
  <c r="AP17" i="1" s="1"/>
  <c r="AQ16" i="1"/>
  <c r="AP16" i="1"/>
  <c r="BB17" i="1"/>
  <c r="AZ19" i="1"/>
  <c r="BA18" i="1" s="1"/>
  <c r="BM19" i="1"/>
  <c r="BN18" i="1"/>
  <c r="BO17" i="1"/>
  <c r="AO47" i="1"/>
  <c r="AQ45" i="1"/>
  <c r="AP46" i="1"/>
  <c r="AZ46" i="1"/>
  <c r="BB44" i="1"/>
  <c r="BA17" i="1"/>
  <c r="AF16" i="1"/>
  <c r="AD18" i="1"/>
  <c r="F46" i="1"/>
  <c r="G45" i="1" s="1"/>
  <c r="H44" i="1"/>
  <c r="Q45" i="1"/>
  <c r="R44" i="1" s="1"/>
  <c r="S43" i="1"/>
  <c r="S16" i="1"/>
  <c r="Q18" i="1"/>
  <c r="R17" i="1" s="1"/>
  <c r="F17" i="1"/>
  <c r="G16" i="1" s="1"/>
  <c r="H15" i="1"/>
  <c r="AO49" i="8" l="1"/>
  <c r="AQ47" i="8"/>
  <c r="H47" i="8"/>
  <c r="F49" i="8"/>
  <c r="S47" i="8"/>
  <c r="Q49" i="8"/>
  <c r="H18" i="8"/>
  <c r="G19" i="8"/>
  <c r="F20" i="8"/>
  <c r="BM20" i="8"/>
  <c r="BN19" i="8" s="1"/>
  <c r="BO18" i="8"/>
  <c r="AO21" i="8"/>
  <c r="AQ19" i="8"/>
  <c r="AP47" i="8"/>
  <c r="G47" i="8"/>
  <c r="G18" i="8"/>
  <c r="AZ49" i="8"/>
  <c r="BA48" i="8" s="1"/>
  <c r="BB47" i="8"/>
  <c r="Q21" i="8"/>
  <c r="R20" i="8" s="1"/>
  <c r="S19" i="8"/>
  <c r="AD19" i="8"/>
  <c r="AF17" i="8"/>
  <c r="AZ20" i="8"/>
  <c r="BA19" i="8" s="1"/>
  <c r="BB18" i="8"/>
  <c r="BO17" i="7"/>
  <c r="BM19" i="7"/>
  <c r="BA20" i="7"/>
  <c r="AZ21" i="7"/>
  <c r="BB19" i="7"/>
  <c r="BN17" i="7"/>
  <c r="BA19" i="7"/>
  <c r="AE19" i="7"/>
  <c r="AD20" i="7"/>
  <c r="AF18" i="7"/>
  <c r="AP20" i="7"/>
  <c r="AO21" i="7"/>
  <c r="AQ19" i="7"/>
  <c r="AE18" i="7"/>
  <c r="S19" i="7"/>
  <c r="Q21" i="7"/>
  <c r="R20" i="7"/>
  <c r="G19" i="7"/>
  <c r="F20" i="7"/>
  <c r="H18" i="7"/>
  <c r="AP19" i="7"/>
  <c r="AZ47" i="6"/>
  <c r="BA46" i="6"/>
  <c r="BB45" i="6"/>
  <c r="AQ46" i="6"/>
  <c r="AO48" i="6"/>
  <c r="R47" i="6"/>
  <c r="S46" i="6"/>
  <c r="Q48" i="6"/>
  <c r="AQ17" i="6"/>
  <c r="AO19" i="6"/>
  <c r="F19" i="6"/>
  <c r="H17" i="6"/>
  <c r="AF17" i="6"/>
  <c r="AD19" i="6"/>
  <c r="AE18" i="6" s="1"/>
  <c r="BM19" i="6"/>
  <c r="BO17" i="6"/>
  <c r="BN18" i="6"/>
  <c r="Q19" i="6"/>
  <c r="R18" i="6" s="1"/>
  <c r="S17" i="6"/>
  <c r="AE17" i="6"/>
  <c r="R46" i="6"/>
  <c r="BA45" i="6"/>
  <c r="BB17" i="6"/>
  <c r="AZ19" i="6"/>
  <c r="BN17" i="6"/>
  <c r="R17" i="6"/>
  <c r="F49" i="6"/>
  <c r="G48" i="6" s="1"/>
  <c r="H47" i="6"/>
  <c r="AQ17" i="4"/>
  <c r="AO19" i="4"/>
  <c r="BM19" i="4"/>
  <c r="BO17" i="4"/>
  <c r="Q19" i="4"/>
  <c r="S17" i="4"/>
  <c r="BB17" i="4"/>
  <c r="AZ19" i="4"/>
  <c r="BA18" i="4" s="1"/>
  <c r="F20" i="4"/>
  <c r="H18" i="4"/>
  <c r="BN17" i="4"/>
  <c r="R17" i="4"/>
  <c r="AF17" i="4"/>
  <c r="AD19" i="4"/>
  <c r="AE18" i="4" s="1"/>
  <c r="BA17" i="4"/>
  <c r="BM18" i="5"/>
  <c r="BO16" i="5"/>
  <c r="BN16" i="5"/>
  <c r="AD18" i="5"/>
  <c r="AF16" i="5"/>
  <c r="AE16" i="5"/>
  <c r="AO20" i="5"/>
  <c r="AP19" i="5" s="1"/>
  <c r="AQ18" i="5"/>
  <c r="H45" i="5"/>
  <c r="F47" i="5"/>
  <c r="AQ48" i="5"/>
  <c r="AO50" i="5"/>
  <c r="AP49" i="5" s="1"/>
  <c r="S45" i="5"/>
  <c r="Q47" i="5"/>
  <c r="BB46" i="5"/>
  <c r="AZ48" i="5"/>
  <c r="Q20" i="5"/>
  <c r="S18" i="5"/>
  <c r="BA46" i="5"/>
  <c r="R18" i="5"/>
  <c r="AZ20" i="5"/>
  <c r="BB18" i="5"/>
  <c r="H18" i="5"/>
  <c r="F20" i="5"/>
  <c r="G19" i="5" s="1"/>
  <c r="Q48" i="3"/>
  <c r="R47" i="3" s="1"/>
  <c r="S46" i="3"/>
  <c r="AO47" i="3"/>
  <c r="AP46" i="3" s="1"/>
  <c r="AQ45" i="3"/>
  <c r="Q19" i="3"/>
  <c r="S17" i="3"/>
  <c r="R18" i="3"/>
  <c r="H17" i="3"/>
  <c r="F19" i="3"/>
  <c r="G18" i="3"/>
  <c r="F48" i="3"/>
  <c r="H46" i="3"/>
  <c r="AZ20" i="3"/>
  <c r="BB18" i="3"/>
  <c r="AZ47" i="3"/>
  <c r="BA46" i="3" s="1"/>
  <c r="BB45" i="3"/>
  <c r="R46" i="3"/>
  <c r="R17" i="3"/>
  <c r="G17" i="3"/>
  <c r="BA18" i="3"/>
  <c r="AD19" i="3"/>
  <c r="AF17" i="3"/>
  <c r="G46" i="3"/>
  <c r="AO19" i="3"/>
  <c r="AQ17" i="3"/>
  <c r="BO17" i="3"/>
  <c r="BM19" i="3"/>
  <c r="AE17" i="3"/>
  <c r="BA45" i="3"/>
  <c r="BB17" i="2"/>
  <c r="AZ19" i="2"/>
  <c r="BA18" i="2" s="1"/>
  <c r="AQ46" i="2"/>
  <c r="AO48" i="2"/>
  <c r="AP47" i="2" s="1"/>
  <c r="F20" i="2"/>
  <c r="G19" i="2"/>
  <c r="H18" i="2"/>
  <c r="BM19" i="2"/>
  <c r="BN18" i="2" s="1"/>
  <c r="BO17" i="2"/>
  <c r="AQ18" i="2"/>
  <c r="AO20" i="2"/>
  <c r="BB46" i="2"/>
  <c r="AZ48" i="2"/>
  <c r="BA47" i="2" s="1"/>
  <c r="AP18" i="2"/>
  <c r="F48" i="2"/>
  <c r="G47" i="2" s="1"/>
  <c r="H46" i="2"/>
  <c r="AF18" i="2"/>
  <c r="AD20" i="2"/>
  <c r="AE19" i="2" s="1"/>
  <c r="Q48" i="2"/>
  <c r="R47" i="2" s="1"/>
  <c r="S46" i="2"/>
  <c r="Q20" i="2"/>
  <c r="R19" i="2"/>
  <c r="S18" i="2"/>
  <c r="AQ17" i="1"/>
  <c r="AO19" i="1"/>
  <c r="BO18" i="1"/>
  <c r="BM20" i="1"/>
  <c r="BN19" i="1" s="1"/>
  <c r="AZ47" i="1"/>
  <c r="BA46" i="1" s="1"/>
  <c r="BB45" i="1"/>
  <c r="AZ20" i="1"/>
  <c r="BB18" i="1"/>
  <c r="BA45" i="1"/>
  <c r="AO48" i="1"/>
  <c r="AP47" i="1"/>
  <c r="AQ46" i="1"/>
  <c r="AD19" i="1"/>
  <c r="AE18" i="1" s="1"/>
  <c r="AF17" i="1"/>
  <c r="AE17" i="1"/>
  <c r="Q46" i="1"/>
  <c r="R45" i="1" s="1"/>
  <c r="S44" i="1"/>
  <c r="F47" i="1"/>
  <c r="G46" i="1" s="1"/>
  <c r="H45" i="1"/>
  <c r="S17" i="1"/>
  <c r="Q19" i="1"/>
  <c r="F18" i="1"/>
  <c r="G17" i="1" s="1"/>
  <c r="H16" i="1"/>
  <c r="AO22" i="8" l="1"/>
  <c r="AQ20" i="8"/>
  <c r="AO50" i="8"/>
  <c r="AQ48" i="8"/>
  <c r="Q22" i="8"/>
  <c r="S20" i="8"/>
  <c r="AP20" i="8"/>
  <c r="H19" i="8"/>
  <c r="F21" i="8"/>
  <c r="G20" i="8"/>
  <c r="Q50" i="8"/>
  <c r="S48" i="8"/>
  <c r="F50" i="8"/>
  <c r="G49" i="8"/>
  <c r="H48" i="8"/>
  <c r="AP48" i="8"/>
  <c r="AD20" i="8"/>
  <c r="AF18" i="8"/>
  <c r="BM21" i="8"/>
  <c r="BO19" i="8"/>
  <c r="AZ21" i="8"/>
  <c r="BB19" i="8"/>
  <c r="AE18" i="8"/>
  <c r="AZ50" i="8"/>
  <c r="BB48" i="8"/>
  <c r="R48" i="8"/>
  <c r="G48" i="8"/>
  <c r="AO22" i="7"/>
  <c r="AQ20" i="7"/>
  <c r="BM20" i="7"/>
  <c r="BN19" i="7"/>
  <c r="BO18" i="7"/>
  <c r="BN18" i="7"/>
  <c r="H19" i="7"/>
  <c r="F21" i="7"/>
  <c r="S20" i="7"/>
  <c r="Q22" i="7"/>
  <c r="R21" i="7" s="1"/>
  <c r="AD21" i="7"/>
  <c r="AE20" i="7" s="1"/>
  <c r="AF19" i="7"/>
  <c r="BA21" i="7"/>
  <c r="AZ22" i="7"/>
  <c r="BB20" i="7"/>
  <c r="AQ18" i="6"/>
  <c r="AO20" i="6"/>
  <c r="AO49" i="6"/>
  <c r="AP48" i="6"/>
  <c r="AQ47" i="6"/>
  <c r="BB18" i="6"/>
  <c r="AZ20" i="6"/>
  <c r="BA19" i="6" s="1"/>
  <c r="AP47" i="6"/>
  <c r="BA18" i="6"/>
  <c r="F20" i="6"/>
  <c r="H18" i="6"/>
  <c r="G19" i="6"/>
  <c r="F50" i="6"/>
  <c r="H48" i="6"/>
  <c r="AF18" i="6"/>
  <c r="AE19" i="6"/>
  <c r="AD20" i="6"/>
  <c r="AP18" i="6"/>
  <c r="Q20" i="6"/>
  <c r="R19" i="6" s="1"/>
  <c r="S18" i="6"/>
  <c r="BM20" i="6"/>
  <c r="BO18" i="6"/>
  <c r="G18" i="6"/>
  <c r="Q49" i="6"/>
  <c r="R48" i="6" s="1"/>
  <c r="S47" i="6"/>
  <c r="BB46" i="6"/>
  <c r="AZ48" i="6"/>
  <c r="F21" i="4"/>
  <c r="H19" i="4"/>
  <c r="G19" i="4"/>
  <c r="R19" i="4"/>
  <c r="Q20" i="4"/>
  <c r="S18" i="4"/>
  <c r="BM20" i="4"/>
  <c r="BN19" i="4" s="1"/>
  <c r="BO18" i="4"/>
  <c r="AQ18" i="4"/>
  <c r="AO20" i="4"/>
  <c r="BB18" i="4"/>
  <c r="BA19" i="4"/>
  <c r="AZ20" i="4"/>
  <c r="R18" i="4"/>
  <c r="BN18" i="4"/>
  <c r="AP18" i="4"/>
  <c r="AF18" i="4"/>
  <c r="AD20" i="4"/>
  <c r="BN17" i="5"/>
  <c r="BM19" i="5"/>
  <c r="BO17" i="5"/>
  <c r="AE17" i="5"/>
  <c r="AF17" i="5"/>
  <c r="AD19" i="5"/>
  <c r="AZ49" i="5"/>
  <c r="BA48" i="5" s="1"/>
  <c r="BB47" i="5"/>
  <c r="Q48" i="5"/>
  <c r="R47" i="5" s="1"/>
  <c r="S46" i="5"/>
  <c r="F48" i="5"/>
  <c r="G47" i="5"/>
  <c r="H46" i="5"/>
  <c r="AZ21" i="5"/>
  <c r="BB19" i="5"/>
  <c r="Q21" i="5"/>
  <c r="R20" i="5" s="1"/>
  <c r="S19" i="5"/>
  <c r="BA19" i="5"/>
  <c r="R19" i="5"/>
  <c r="AO51" i="5"/>
  <c r="AP50" i="5" s="1"/>
  <c r="AQ49" i="5"/>
  <c r="F21" i="5"/>
  <c r="H19" i="5"/>
  <c r="BA47" i="5"/>
  <c r="R46" i="5"/>
  <c r="G46" i="5"/>
  <c r="AO21" i="5"/>
  <c r="AQ19" i="5"/>
  <c r="BO18" i="3"/>
  <c r="BM20" i="3"/>
  <c r="AD20" i="3"/>
  <c r="AF18" i="3"/>
  <c r="AZ21" i="3"/>
  <c r="BB19" i="3"/>
  <c r="H47" i="3"/>
  <c r="G48" i="3"/>
  <c r="F49" i="3"/>
  <c r="AO20" i="3"/>
  <c r="AP19" i="3" s="1"/>
  <c r="AQ18" i="3"/>
  <c r="BB46" i="3"/>
  <c r="AZ48" i="3"/>
  <c r="BA47" i="3" s="1"/>
  <c r="BA19" i="3"/>
  <c r="AE18" i="3"/>
  <c r="H18" i="3"/>
  <c r="F20" i="3"/>
  <c r="BN18" i="3"/>
  <c r="AP18" i="3"/>
  <c r="G47" i="3"/>
  <c r="S18" i="3"/>
  <c r="Q20" i="3"/>
  <c r="AQ46" i="3"/>
  <c r="AO48" i="3"/>
  <c r="AP47" i="3" s="1"/>
  <c r="S47" i="3"/>
  <c r="Q49" i="3"/>
  <c r="R48" i="3" s="1"/>
  <c r="Q21" i="2"/>
  <c r="R20" i="2" s="1"/>
  <c r="S19" i="2"/>
  <c r="H47" i="2"/>
  <c r="F49" i="2"/>
  <c r="G48" i="2" s="1"/>
  <c r="BM20" i="2"/>
  <c r="BN19" i="2" s="1"/>
  <c r="BO18" i="2"/>
  <c r="F21" i="2"/>
  <c r="G20" i="2" s="1"/>
  <c r="H19" i="2"/>
  <c r="S47" i="2"/>
  <c r="Q49" i="2"/>
  <c r="R48" i="2"/>
  <c r="AD21" i="2"/>
  <c r="AE20" i="2" s="1"/>
  <c r="AF19" i="2"/>
  <c r="AZ49" i="2"/>
  <c r="BA48" i="2" s="1"/>
  <c r="BB47" i="2"/>
  <c r="AO21" i="2"/>
  <c r="AQ19" i="2"/>
  <c r="BB18" i="2"/>
  <c r="AZ20" i="2"/>
  <c r="AP19" i="2"/>
  <c r="AO49" i="2"/>
  <c r="AP48" i="2" s="1"/>
  <c r="AQ47" i="2"/>
  <c r="AQ18" i="1"/>
  <c r="AO20" i="1"/>
  <c r="AP18" i="1"/>
  <c r="BM21" i="1"/>
  <c r="BN20" i="1" s="1"/>
  <c r="BO19" i="1"/>
  <c r="BB19" i="1"/>
  <c r="AZ21" i="1"/>
  <c r="BA20" i="1" s="1"/>
  <c r="AO49" i="1"/>
  <c r="AP48" i="1" s="1"/>
  <c r="AQ47" i="1"/>
  <c r="BA19" i="1"/>
  <c r="AZ48" i="1"/>
  <c r="BA47" i="1" s="1"/>
  <c r="BB46" i="1"/>
  <c r="AD20" i="1"/>
  <c r="AE19" i="1"/>
  <c r="AF18" i="1"/>
  <c r="F48" i="1"/>
  <c r="G47" i="1" s="1"/>
  <c r="H46" i="1"/>
  <c r="Q47" i="1"/>
  <c r="R46" i="1" s="1"/>
  <c r="S45" i="1"/>
  <c r="S18" i="1"/>
  <c r="Q20" i="1"/>
  <c r="R18" i="1"/>
  <c r="F19" i="1"/>
  <c r="G18" i="1" s="1"/>
  <c r="H17" i="1"/>
  <c r="AZ51" i="8" l="1"/>
  <c r="BB49" i="8"/>
  <c r="BO20" i="8"/>
  <c r="BM22" i="8"/>
  <c r="BN21" i="8" s="1"/>
  <c r="AD21" i="8"/>
  <c r="AE20" i="8"/>
  <c r="AF19" i="8"/>
  <c r="S21" i="8"/>
  <c r="Q23" i="8"/>
  <c r="R22" i="8" s="1"/>
  <c r="BA49" i="8"/>
  <c r="AZ22" i="8"/>
  <c r="BB20" i="8"/>
  <c r="BN20" i="8"/>
  <c r="AE19" i="8"/>
  <c r="G21" i="8"/>
  <c r="H20" i="8"/>
  <c r="F22" i="8"/>
  <c r="R21" i="8"/>
  <c r="AO51" i="8"/>
  <c r="AP50" i="8" s="1"/>
  <c r="AQ49" i="8"/>
  <c r="H49" i="8"/>
  <c r="F51" i="8"/>
  <c r="G50" i="8"/>
  <c r="S49" i="8"/>
  <c r="Q51" i="8"/>
  <c r="R50" i="8" s="1"/>
  <c r="AO23" i="8"/>
  <c r="AQ21" i="8"/>
  <c r="BA20" i="8"/>
  <c r="R49" i="8"/>
  <c r="AP49" i="8"/>
  <c r="AP21" i="8"/>
  <c r="AE21" i="7"/>
  <c r="AD22" i="7"/>
  <c r="AF20" i="7"/>
  <c r="H20" i="7"/>
  <c r="F22" i="7"/>
  <c r="G21" i="7"/>
  <c r="BO19" i="7"/>
  <c r="BM21" i="7"/>
  <c r="BN20" i="7"/>
  <c r="AO23" i="7"/>
  <c r="AQ21" i="7"/>
  <c r="AP21" i="7"/>
  <c r="S21" i="7"/>
  <c r="Q23" i="7"/>
  <c r="R22" i="7"/>
  <c r="BA22" i="7"/>
  <c r="AZ23" i="7"/>
  <c r="BB21" i="7"/>
  <c r="G20" i="7"/>
  <c r="H49" i="6"/>
  <c r="F51" i="6"/>
  <c r="AQ19" i="6"/>
  <c r="AO21" i="6"/>
  <c r="AZ49" i="6"/>
  <c r="BA48" i="6" s="1"/>
  <c r="BB47" i="6"/>
  <c r="BM21" i="6"/>
  <c r="BO19" i="6"/>
  <c r="BA47" i="6"/>
  <c r="Q50" i="6"/>
  <c r="R49" i="6"/>
  <c r="S48" i="6"/>
  <c r="BN19" i="6"/>
  <c r="AQ48" i="6"/>
  <c r="AO50" i="6"/>
  <c r="BB19" i="6"/>
  <c r="AZ21" i="6"/>
  <c r="Q21" i="6"/>
  <c r="S19" i="6"/>
  <c r="AP19" i="6"/>
  <c r="AF19" i="6"/>
  <c r="AD21" i="6"/>
  <c r="AE20" i="6" s="1"/>
  <c r="G49" i="6"/>
  <c r="F21" i="6"/>
  <c r="G20" i="6" s="1"/>
  <c r="H19" i="6"/>
  <c r="AF19" i="4"/>
  <c r="AD21" i="4"/>
  <c r="AE19" i="4"/>
  <c r="AQ19" i="4"/>
  <c r="AO21" i="4"/>
  <c r="AP20" i="4" s="1"/>
  <c r="F22" i="4"/>
  <c r="G21" i="4" s="1"/>
  <c r="H20" i="4"/>
  <c r="BB19" i="4"/>
  <c r="AZ21" i="4"/>
  <c r="AP19" i="4"/>
  <c r="BM21" i="4"/>
  <c r="BO19" i="4"/>
  <c r="Q21" i="4"/>
  <c r="S19" i="4"/>
  <c r="G20" i="4"/>
  <c r="BN18" i="5"/>
  <c r="BM20" i="5"/>
  <c r="BO18" i="5"/>
  <c r="AF18" i="5"/>
  <c r="AD20" i="5"/>
  <c r="AE18" i="5"/>
  <c r="AO22" i="5"/>
  <c r="AP21" i="5" s="1"/>
  <c r="AQ20" i="5"/>
  <c r="AP20" i="5"/>
  <c r="F49" i="5"/>
  <c r="H47" i="5"/>
  <c r="F22" i="5"/>
  <c r="G21" i="5" s="1"/>
  <c r="H20" i="5"/>
  <c r="AZ22" i="5"/>
  <c r="BA21" i="5" s="1"/>
  <c r="BB20" i="5"/>
  <c r="Q49" i="5"/>
  <c r="R48" i="5" s="1"/>
  <c r="S47" i="5"/>
  <c r="BB48" i="5"/>
  <c r="AZ50" i="5"/>
  <c r="BA49" i="5" s="1"/>
  <c r="G20" i="5"/>
  <c r="AQ50" i="5"/>
  <c r="AO52" i="5"/>
  <c r="Q22" i="5"/>
  <c r="R21" i="5" s="1"/>
  <c r="S20" i="5"/>
  <c r="BA20" i="5"/>
  <c r="H19" i="3"/>
  <c r="F21" i="3"/>
  <c r="G20" i="3"/>
  <c r="Q50" i="3"/>
  <c r="R49" i="3" s="1"/>
  <c r="S48" i="3"/>
  <c r="AO49" i="3"/>
  <c r="AQ47" i="3"/>
  <c r="AZ22" i="3"/>
  <c r="BB20" i="3"/>
  <c r="AD21" i="3"/>
  <c r="AF19" i="3"/>
  <c r="BO19" i="3"/>
  <c r="BM21" i="3"/>
  <c r="BN20" i="3" s="1"/>
  <c r="S19" i="3"/>
  <c r="Q21" i="3"/>
  <c r="BA20" i="3"/>
  <c r="AE19" i="3"/>
  <c r="R19" i="3"/>
  <c r="G19" i="3"/>
  <c r="AZ49" i="3"/>
  <c r="BB47" i="3"/>
  <c r="AO21" i="3"/>
  <c r="AP20" i="3" s="1"/>
  <c r="AQ19" i="3"/>
  <c r="F50" i="3"/>
  <c r="G49" i="3" s="1"/>
  <c r="H48" i="3"/>
  <c r="BN19" i="3"/>
  <c r="AO22" i="2"/>
  <c r="AP21" i="2" s="1"/>
  <c r="AQ20" i="2"/>
  <c r="AP20" i="2"/>
  <c r="Q50" i="2"/>
  <c r="R49" i="2" s="1"/>
  <c r="S48" i="2"/>
  <c r="AZ21" i="2"/>
  <c r="BA20" i="2" s="1"/>
  <c r="BB19" i="2"/>
  <c r="AQ48" i="2"/>
  <c r="AO50" i="2"/>
  <c r="AP49" i="2" s="1"/>
  <c r="BA19" i="2"/>
  <c r="BA49" i="2"/>
  <c r="BB48" i="2"/>
  <c r="AZ50" i="2"/>
  <c r="AD22" i="2"/>
  <c r="AE21" i="2" s="1"/>
  <c r="AF20" i="2"/>
  <c r="F50" i="2"/>
  <c r="G49" i="2"/>
  <c r="H48" i="2"/>
  <c r="F22" i="2"/>
  <c r="G21" i="2" s="1"/>
  <c r="H20" i="2"/>
  <c r="BM21" i="2"/>
  <c r="BN20" i="2" s="1"/>
  <c r="BO19" i="2"/>
  <c r="Q22" i="2"/>
  <c r="R21" i="2" s="1"/>
  <c r="S20" i="2"/>
  <c r="AO21" i="1"/>
  <c r="AQ19" i="1"/>
  <c r="AP20" i="1"/>
  <c r="AP19" i="1"/>
  <c r="AO50" i="1"/>
  <c r="AP49" i="1"/>
  <c r="AQ48" i="1"/>
  <c r="AZ49" i="1"/>
  <c r="BA48" i="1" s="1"/>
  <c r="BB47" i="1"/>
  <c r="AZ22" i="1"/>
  <c r="BB20" i="1"/>
  <c r="BO20" i="1"/>
  <c r="BM22" i="1"/>
  <c r="AD21" i="1"/>
  <c r="AE20" i="1" s="1"/>
  <c r="AF19" i="1"/>
  <c r="Q48" i="1"/>
  <c r="R47" i="1" s="1"/>
  <c r="S46" i="1"/>
  <c r="F49" i="1"/>
  <c r="G48" i="1" s="1"/>
  <c r="H47" i="1"/>
  <c r="S19" i="1"/>
  <c r="Q21" i="1"/>
  <c r="R19" i="1"/>
  <c r="F20" i="1"/>
  <c r="G19" i="1" s="1"/>
  <c r="H18" i="1"/>
  <c r="AO24" i="8" l="1"/>
  <c r="AQ22" i="8"/>
  <c r="AP22" i="8"/>
  <c r="F52" i="8"/>
  <c r="H50" i="8"/>
  <c r="Q52" i="8"/>
  <c r="R51" i="8"/>
  <c r="S50" i="8"/>
  <c r="AZ23" i="8"/>
  <c r="BB21" i="8"/>
  <c r="BA22" i="8"/>
  <c r="S22" i="8"/>
  <c r="Q24" i="8"/>
  <c r="BO21" i="8"/>
  <c r="BM23" i="8"/>
  <c r="H21" i="8"/>
  <c r="F23" i="8"/>
  <c r="G22" i="8" s="1"/>
  <c r="BA21" i="8"/>
  <c r="AD22" i="8"/>
  <c r="AE21" i="8" s="1"/>
  <c r="AF20" i="8"/>
  <c r="AZ52" i="8"/>
  <c r="BA51" i="8" s="1"/>
  <c r="BB50" i="8"/>
  <c r="AO52" i="8"/>
  <c r="AP51" i="8" s="1"/>
  <c r="AQ50" i="8"/>
  <c r="BA50" i="8"/>
  <c r="BA23" i="7"/>
  <c r="AZ24" i="7"/>
  <c r="BB22" i="7"/>
  <c r="AO24" i="7"/>
  <c r="AQ22" i="7"/>
  <c r="BO20" i="7"/>
  <c r="BM22" i="7"/>
  <c r="S22" i="7"/>
  <c r="Q24" i="7"/>
  <c r="R23" i="7" s="1"/>
  <c r="AP22" i="7"/>
  <c r="H21" i="7"/>
  <c r="G22" i="7"/>
  <c r="F23" i="7"/>
  <c r="AD23" i="7"/>
  <c r="AE22" i="7" s="1"/>
  <c r="AF21" i="7"/>
  <c r="Q22" i="6"/>
  <c r="S20" i="6"/>
  <c r="S49" i="6"/>
  <c r="Q51" i="6"/>
  <c r="R50" i="6" s="1"/>
  <c r="BM22" i="6"/>
  <c r="BO20" i="6"/>
  <c r="BN21" i="6"/>
  <c r="BB48" i="6"/>
  <c r="AZ50" i="6"/>
  <c r="BB20" i="6"/>
  <c r="AZ22" i="6"/>
  <c r="AO51" i="6"/>
  <c r="AP50" i="6" s="1"/>
  <c r="AQ49" i="6"/>
  <c r="AQ20" i="6"/>
  <c r="AO22" i="6"/>
  <c r="F52" i="6"/>
  <c r="G51" i="6" s="1"/>
  <c r="H50" i="6"/>
  <c r="AF20" i="6"/>
  <c r="AD22" i="6"/>
  <c r="AE21" i="6" s="1"/>
  <c r="BA20" i="6"/>
  <c r="AP20" i="6"/>
  <c r="F22" i="6"/>
  <c r="G21" i="6" s="1"/>
  <c r="H20" i="6"/>
  <c r="R20" i="6"/>
  <c r="AP49" i="6"/>
  <c r="BN20" i="6"/>
  <c r="G50" i="6"/>
  <c r="Q22" i="4"/>
  <c r="S20" i="4"/>
  <c r="BM22" i="4"/>
  <c r="BO20" i="4"/>
  <c r="F23" i="4"/>
  <c r="G22" i="4" s="1"/>
  <c r="H21" i="4"/>
  <c r="R20" i="4"/>
  <c r="BN20" i="4"/>
  <c r="BB20" i="4"/>
  <c r="AZ22" i="4"/>
  <c r="AF20" i="4"/>
  <c r="AD22" i="4"/>
  <c r="AE21" i="4" s="1"/>
  <c r="BA20" i="4"/>
  <c r="AQ20" i="4"/>
  <c r="AO22" i="4"/>
  <c r="AP21" i="4" s="1"/>
  <c r="AE20" i="4"/>
  <c r="BN19" i="5"/>
  <c r="BM21" i="5"/>
  <c r="BO19" i="5"/>
  <c r="AD21" i="5"/>
  <c r="AF19" i="5"/>
  <c r="AE19" i="5"/>
  <c r="AE20" i="5"/>
  <c r="AO53" i="5"/>
  <c r="AQ51" i="5"/>
  <c r="F50" i="5"/>
  <c r="G49" i="5"/>
  <c r="H48" i="5"/>
  <c r="Q50" i="5"/>
  <c r="R49" i="5" s="1"/>
  <c r="S48" i="5"/>
  <c r="AZ23" i="5"/>
  <c r="BB21" i="5"/>
  <c r="H21" i="5"/>
  <c r="F23" i="5"/>
  <c r="G22" i="5" s="1"/>
  <c r="AO23" i="5"/>
  <c r="AQ21" i="5"/>
  <c r="S21" i="5"/>
  <c r="Q23" i="5"/>
  <c r="R22" i="5" s="1"/>
  <c r="AP51" i="5"/>
  <c r="AZ51" i="5"/>
  <c r="BA50" i="5" s="1"/>
  <c r="BB49" i="5"/>
  <c r="G48" i="5"/>
  <c r="AO22" i="3"/>
  <c r="AQ20" i="3"/>
  <c r="AD22" i="3"/>
  <c r="AF20" i="3"/>
  <c r="AZ23" i="3"/>
  <c r="BB21" i="3"/>
  <c r="AQ48" i="3"/>
  <c r="AO50" i="3"/>
  <c r="AP49" i="3" s="1"/>
  <c r="S49" i="3"/>
  <c r="Q51" i="3"/>
  <c r="H49" i="3"/>
  <c r="F51" i="3"/>
  <c r="G50" i="3" s="1"/>
  <c r="BB48" i="3"/>
  <c r="AZ50" i="3"/>
  <c r="BA49" i="3" s="1"/>
  <c r="AE20" i="3"/>
  <c r="BA21" i="3"/>
  <c r="AP48" i="3"/>
  <c r="S20" i="3"/>
  <c r="Q22" i="3"/>
  <c r="BO20" i="3"/>
  <c r="BM22" i="3"/>
  <c r="BA48" i="3"/>
  <c r="R20" i="3"/>
  <c r="H20" i="3"/>
  <c r="F22" i="3"/>
  <c r="AZ51" i="2"/>
  <c r="BA50" i="2" s="1"/>
  <c r="BB49" i="2"/>
  <c r="AO23" i="2"/>
  <c r="AP22" i="2" s="1"/>
  <c r="AQ21" i="2"/>
  <c r="AO51" i="2"/>
  <c r="AP50" i="2" s="1"/>
  <c r="AQ49" i="2"/>
  <c r="S21" i="2"/>
  <c r="R22" i="2"/>
  <c r="Q23" i="2"/>
  <c r="BO20" i="2"/>
  <c r="BM22" i="2"/>
  <c r="BN21" i="2" s="1"/>
  <c r="H21" i="2"/>
  <c r="F23" i="2"/>
  <c r="G22" i="2" s="1"/>
  <c r="H49" i="2"/>
  <c r="F51" i="2"/>
  <c r="G50" i="2" s="1"/>
  <c r="AD23" i="2"/>
  <c r="AF21" i="2"/>
  <c r="S49" i="2"/>
  <c r="Q51" i="2"/>
  <c r="R50" i="2" s="1"/>
  <c r="AZ22" i="2"/>
  <c r="BB20" i="2"/>
  <c r="AO22" i="1"/>
  <c r="AP21" i="1" s="1"/>
  <c r="AQ20" i="1"/>
  <c r="BM23" i="1"/>
  <c r="BO21" i="1"/>
  <c r="BB21" i="1"/>
  <c r="AZ23" i="1"/>
  <c r="BA22" i="1" s="1"/>
  <c r="AZ50" i="1"/>
  <c r="BA49" i="1" s="1"/>
  <c r="BB48" i="1"/>
  <c r="AO51" i="1"/>
  <c r="AQ49" i="1"/>
  <c r="BN21" i="1"/>
  <c r="BA21" i="1"/>
  <c r="AF20" i="1"/>
  <c r="AD22" i="1"/>
  <c r="AE21" i="1" s="1"/>
  <c r="F50" i="1"/>
  <c r="G49" i="1" s="1"/>
  <c r="H48" i="1"/>
  <c r="Q49" i="1"/>
  <c r="R48" i="1" s="1"/>
  <c r="S47" i="1"/>
  <c r="S20" i="1"/>
  <c r="Q22" i="1"/>
  <c r="R20" i="1"/>
  <c r="F21" i="1"/>
  <c r="G20" i="1" s="1"/>
  <c r="H19" i="1"/>
  <c r="BO22" i="8" l="1"/>
  <c r="BM24" i="8"/>
  <c r="S23" i="8"/>
  <c r="Q25" i="8"/>
  <c r="H51" i="8"/>
  <c r="F53" i="8"/>
  <c r="AO25" i="8"/>
  <c r="AP24" i="8"/>
  <c r="AQ23" i="8"/>
  <c r="AO53" i="8"/>
  <c r="AQ51" i="8"/>
  <c r="AZ53" i="8"/>
  <c r="BB51" i="8"/>
  <c r="BN22" i="8"/>
  <c r="R23" i="8"/>
  <c r="G51" i="8"/>
  <c r="AP23" i="8"/>
  <c r="AD23" i="8"/>
  <c r="AF21" i="8"/>
  <c r="AE22" i="8"/>
  <c r="H22" i="8"/>
  <c r="F24" i="8"/>
  <c r="AZ24" i="8"/>
  <c r="BA23" i="8" s="1"/>
  <c r="BB22" i="8"/>
  <c r="S51" i="8"/>
  <c r="Q53" i="8"/>
  <c r="R52" i="8" s="1"/>
  <c r="BO21" i="7"/>
  <c r="BM23" i="7"/>
  <c r="AO25" i="7"/>
  <c r="AQ23" i="7"/>
  <c r="S23" i="7"/>
  <c r="Q25" i="7"/>
  <c r="AP23" i="7"/>
  <c r="AD24" i="7"/>
  <c r="AE23" i="7" s="1"/>
  <c r="AF22" i="7"/>
  <c r="H22" i="7"/>
  <c r="F24" i="7"/>
  <c r="BN21" i="7"/>
  <c r="BA24" i="7"/>
  <c r="AZ25" i="7"/>
  <c r="BB23" i="7"/>
  <c r="AQ21" i="6"/>
  <c r="AO23" i="6"/>
  <c r="AP22" i="6" s="1"/>
  <c r="BB21" i="6"/>
  <c r="AZ23" i="6"/>
  <c r="BA22" i="6" s="1"/>
  <c r="Q23" i="6"/>
  <c r="S21" i="6"/>
  <c r="AP21" i="6"/>
  <c r="BA21" i="6"/>
  <c r="R21" i="6"/>
  <c r="AZ51" i="6"/>
  <c r="BA50" i="6" s="1"/>
  <c r="BB49" i="6"/>
  <c r="Q52" i="6"/>
  <c r="S50" i="6"/>
  <c r="F23" i="6"/>
  <c r="G22" i="6" s="1"/>
  <c r="H21" i="6"/>
  <c r="AF21" i="6"/>
  <c r="AD23" i="6"/>
  <c r="AE22" i="6" s="1"/>
  <c r="H51" i="6"/>
  <c r="F53" i="6"/>
  <c r="G52" i="6" s="1"/>
  <c r="AQ50" i="6"/>
  <c r="AO52" i="6"/>
  <c r="AP51" i="6" s="1"/>
  <c r="BA49" i="6"/>
  <c r="BO21" i="6"/>
  <c r="BM23" i="6"/>
  <c r="BN22" i="6"/>
  <c r="BB21" i="4"/>
  <c r="AZ23" i="4"/>
  <c r="BA22" i="4" s="1"/>
  <c r="BM23" i="4"/>
  <c r="BN22" i="4" s="1"/>
  <c r="BO21" i="4"/>
  <c r="Q23" i="4"/>
  <c r="R22" i="4" s="1"/>
  <c r="S21" i="4"/>
  <c r="AF21" i="4"/>
  <c r="AD23" i="4"/>
  <c r="AE22" i="4" s="1"/>
  <c r="AO23" i="4"/>
  <c r="AQ21" i="4"/>
  <c r="BA21" i="4"/>
  <c r="BN21" i="4"/>
  <c r="R21" i="4"/>
  <c r="F24" i="4"/>
  <c r="G23" i="4"/>
  <c r="H22" i="4"/>
  <c r="BN20" i="5"/>
  <c r="BO20" i="5"/>
  <c r="BM22" i="5"/>
  <c r="BN21" i="5"/>
  <c r="AD22" i="5"/>
  <c r="AF20" i="5"/>
  <c r="AQ52" i="5"/>
  <c r="AO54" i="5"/>
  <c r="AP53" i="5" s="1"/>
  <c r="S49" i="5"/>
  <c r="Q51" i="5"/>
  <c r="R50" i="5" s="1"/>
  <c r="H49" i="5"/>
  <c r="F51" i="5"/>
  <c r="G50" i="5" s="1"/>
  <c r="BB50" i="5"/>
  <c r="AZ52" i="5"/>
  <c r="BA51" i="5" s="1"/>
  <c r="AO24" i="5"/>
  <c r="AP23" i="5" s="1"/>
  <c r="AQ22" i="5"/>
  <c r="H22" i="5"/>
  <c r="F24" i="5"/>
  <c r="G23" i="5" s="1"/>
  <c r="AZ24" i="5"/>
  <c r="BA23" i="5" s="1"/>
  <c r="BB22" i="5"/>
  <c r="S22" i="5"/>
  <c r="Q24" i="5"/>
  <c r="R23" i="5"/>
  <c r="AP22" i="5"/>
  <c r="BA22" i="5"/>
  <c r="AP52" i="5"/>
  <c r="AZ24" i="3"/>
  <c r="BB22" i="3"/>
  <c r="AD23" i="3"/>
  <c r="AF21" i="3"/>
  <c r="H21" i="3"/>
  <c r="F23" i="3"/>
  <c r="BO21" i="3"/>
  <c r="BM23" i="3"/>
  <c r="BN22" i="3" s="1"/>
  <c r="S21" i="3"/>
  <c r="Q23" i="3"/>
  <c r="R22" i="3" s="1"/>
  <c r="Q52" i="3"/>
  <c r="R51" i="3"/>
  <c r="S50" i="3"/>
  <c r="AO51" i="3"/>
  <c r="AP50" i="3" s="1"/>
  <c r="AQ49" i="3"/>
  <c r="BA22" i="3"/>
  <c r="AE21" i="3"/>
  <c r="AO23" i="3"/>
  <c r="AP22" i="3" s="1"/>
  <c r="AQ21" i="3"/>
  <c r="G21" i="3"/>
  <c r="BN21" i="3"/>
  <c r="R21" i="3"/>
  <c r="AZ51" i="3"/>
  <c r="BB49" i="3"/>
  <c r="F52" i="3"/>
  <c r="H50" i="3"/>
  <c r="R50" i="3"/>
  <c r="AP21" i="3"/>
  <c r="AD24" i="2"/>
  <c r="AE23" i="2" s="1"/>
  <c r="AF22" i="2"/>
  <c r="AZ23" i="2"/>
  <c r="BA22" i="2" s="1"/>
  <c r="BB21" i="2"/>
  <c r="AE22" i="2"/>
  <c r="BA21" i="2"/>
  <c r="F52" i="2"/>
  <c r="G51" i="2" s="1"/>
  <c r="H50" i="2"/>
  <c r="H22" i="2"/>
  <c r="F24" i="2"/>
  <c r="G23" i="2" s="1"/>
  <c r="S22" i="2"/>
  <c r="Q24" i="2"/>
  <c r="R23" i="2" s="1"/>
  <c r="Q52" i="2"/>
  <c r="S50" i="2"/>
  <c r="BO21" i="2"/>
  <c r="BM23" i="2"/>
  <c r="AO24" i="2"/>
  <c r="AP23" i="2" s="1"/>
  <c r="AQ22" i="2"/>
  <c r="BB50" i="2"/>
  <c r="AZ52" i="2"/>
  <c r="BA51" i="2" s="1"/>
  <c r="AQ50" i="2"/>
  <c r="AO52" i="2"/>
  <c r="AP51" i="2" s="1"/>
  <c r="AQ21" i="1"/>
  <c r="AO23" i="1"/>
  <c r="AO52" i="1"/>
  <c r="AP51" i="1" s="1"/>
  <c r="AQ50" i="1"/>
  <c r="AZ51" i="1"/>
  <c r="BB49" i="1"/>
  <c r="AZ24" i="1"/>
  <c r="BA23" i="1"/>
  <c r="BB22" i="1"/>
  <c r="BO22" i="1"/>
  <c r="BM24" i="1"/>
  <c r="AP50" i="1"/>
  <c r="BN22" i="1"/>
  <c r="AD23" i="1"/>
  <c r="AF21" i="1"/>
  <c r="Q50" i="1"/>
  <c r="R49" i="1"/>
  <c r="S48" i="1"/>
  <c r="F51" i="1"/>
  <c r="G50" i="1" s="1"/>
  <c r="H49" i="1"/>
  <c r="S21" i="1"/>
  <c r="Q23" i="1"/>
  <c r="R22" i="1" s="1"/>
  <c r="R21" i="1"/>
  <c r="F22" i="1"/>
  <c r="G21" i="1" s="1"/>
  <c r="H20" i="1"/>
  <c r="F54" i="8" l="1"/>
  <c r="G53" i="8"/>
  <c r="H52" i="8"/>
  <c r="H23" i="8"/>
  <c r="F25" i="8"/>
  <c r="G52" i="8"/>
  <c r="Q54" i="8"/>
  <c r="R53" i="8" s="1"/>
  <c r="S52" i="8"/>
  <c r="G23" i="8"/>
  <c r="AZ54" i="8"/>
  <c r="BB52" i="8"/>
  <c r="AO54" i="8"/>
  <c r="AQ52" i="8"/>
  <c r="AO26" i="8"/>
  <c r="AQ24" i="8"/>
  <c r="S24" i="8"/>
  <c r="Q26" i="8"/>
  <c r="R25" i="8" s="1"/>
  <c r="BO23" i="8"/>
  <c r="BM25" i="8"/>
  <c r="AZ25" i="8"/>
  <c r="BA24" i="8" s="1"/>
  <c r="BB23" i="8"/>
  <c r="AD24" i="8"/>
  <c r="AE23" i="8" s="1"/>
  <c r="AF22" i="8"/>
  <c r="BA52" i="8"/>
  <c r="AP52" i="8"/>
  <c r="R24" i="8"/>
  <c r="BN23" i="8"/>
  <c r="S24" i="7"/>
  <c r="R25" i="7"/>
  <c r="Q26" i="7"/>
  <c r="AP25" i="7"/>
  <c r="AO26" i="7"/>
  <c r="AQ24" i="7"/>
  <c r="BO22" i="7"/>
  <c r="BM24" i="7"/>
  <c r="BN23" i="7"/>
  <c r="H23" i="7"/>
  <c r="G24" i="7"/>
  <c r="F25" i="7"/>
  <c r="R24" i="7"/>
  <c r="AP24" i="7"/>
  <c r="BA25" i="7"/>
  <c r="AZ26" i="7"/>
  <c r="BB24" i="7"/>
  <c r="G23" i="7"/>
  <c r="AD25" i="7"/>
  <c r="AF23" i="7"/>
  <c r="BN22" i="7"/>
  <c r="F54" i="6"/>
  <c r="H52" i="6"/>
  <c r="S22" i="6"/>
  <c r="Q24" i="6"/>
  <c r="R23" i="6" s="1"/>
  <c r="S51" i="6"/>
  <c r="Q53" i="6"/>
  <c r="R52" i="6" s="1"/>
  <c r="BB22" i="6"/>
  <c r="AZ24" i="6"/>
  <c r="BA23" i="6" s="1"/>
  <c r="F24" i="6"/>
  <c r="G23" i="6" s="1"/>
  <c r="H22" i="6"/>
  <c r="AQ22" i="6"/>
  <c r="AO24" i="6"/>
  <c r="AP23" i="6" s="1"/>
  <c r="BO22" i="6"/>
  <c r="BM24" i="6"/>
  <c r="BN23" i="6" s="1"/>
  <c r="AO53" i="6"/>
  <c r="AQ51" i="6"/>
  <c r="AF22" i="6"/>
  <c r="AD24" i="6"/>
  <c r="AE23" i="6" s="1"/>
  <c r="R51" i="6"/>
  <c r="BB50" i="6"/>
  <c r="AZ52" i="6"/>
  <c r="BA51" i="6" s="1"/>
  <c r="R22" i="6"/>
  <c r="AO24" i="4"/>
  <c r="AP23" i="4" s="1"/>
  <c r="AQ22" i="4"/>
  <c r="AF22" i="4"/>
  <c r="AD24" i="4"/>
  <c r="AE23" i="4" s="1"/>
  <c r="F25" i="4"/>
  <c r="H23" i="4"/>
  <c r="Q24" i="4"/>
  <c r="S22" i="4"/>
  <c r="BM24" i="4"/>
  <c r="BO22" i="4"/>
  <c r="AP22" i="4"/>
  <c r="BB22" i="4"/>
  <c r="AZ24" i="4"/>
  <c r="BO21" i="5"/>
  <c r="BM23" i="5"/>
  <c r="AE21" i="5"/>
  <c r="AD23" i="5"/>
  <c r="AF21" i="5"/>
  <c r="S23" i="5"/>
  <c r="Q25" i="5"/>
  <c r="H23" i="5"/>
  <c r="F25" i="5"/>
  <c r="G24" i="5" s="1"/>
  <c r="AZ53" i="5"/>
  <c r="BA52" i="5"/>
  <c r="BB51" i="5"/>
  <c r="F52" i="5"/>
  <c r="G51" i="5" s="1"/>
  <c r="H50" i="5"/>
  <c r="Q52" i="5"/>
  <c r="R51" i="5"/>
  <c r="S50" i="5"/>
  <c r="AZ25" i="5"/>
  <c r="BB23" i="5"/>
  <c r="AO25" i="5"/>
  <c r="AQ23" i="5"/>
  <c r="AO55" i="5"/>
  <c r="AP54" i="5" s="1"/>
  <c r="AQ53" i="5"/>
  <c r="BB50" i="3"/>
  <c r="AZ52" i="3"/>
  <c r="BA51" i="3" s="1"/>
  <c r="BA50" i="3"/>
  <c r="H22" i="3"/>
  <c r="F24" i="3"/>
  <c r="G23" i="3" s="1"/>
  <c r="G22" i="3"/>
  <c r="AE23" i="3"/>
  <c r="AD24" i="3"/>
  <c r="AF22" i="3"/>
  <c r="BB23" i="3"/>
  <c r="AZ25" i="3"/>
  <c r="BA24" i="3" s="1"/>
  <c r="H51" i="3"/>
  <c r="F53" i="3"/>
  <c r="AO24" i="3"/>
  <c r="AP23" i="3" s="1"/>
  <c r="AQ22" i="3"/>
  <c r="G51" i="3"/>
  <c r="AP51" i="3"/>
  <c r="AQ50" i="3"/>
  <c r="AO52" i="3"/>
  <c r="S51" i="3"/>
  <c r="Q53" i="3"/>
  <c r="R52" i="3" s="1"/>
  <c r="S22" i="3"/>
  <c r="Q24" i="3"/>
  <c r="R23" i="3" s="1"/>
  <c r="BO22" i="3"/>
  <c r="BM24" i="3"/>
  <c r="BN23" i="3" s="1"/>
  <c r="AE22" i="3"/>
  <c r="BA23" i="3"/>
  <c r="AO53" i="2"/>
  <c r="AP52" i="2" s="1"/>
  <c r="AQ51" i="2"/>
  <c r="BO22" i="2"/>
  <c r="BM24" i="2"/>
  <c r="S51" i="2"/>
  <c r="Q53" i="2"/>
  <c r="R52" i="2" s="1"/>
  <c r="AO25" i="2"/>
  <c r="AQ23" i="2"/>
  <c r="BN22" i="2"/>
  <c r="S23" i="2"/>
  <c r="Q25" i="2"/>
  <c r="H23" i="2"/>
  <c r="F25" i="2"/>
  <c r="AZ24" i="2"/>
  <c r="BB22" i="2"/>
  <c r="AZ53" i="2"/>
  <c r="BA52" i="2" s="1"/>
  <c r="BB51" i="2"/>
  <c r="R51" i="2"/>
  <c r="H51" i="2"/>
  <c r="F53" i="2"/>
  <c r="G52" i="2"/>
  <c r="AD25" i="2"/>
  <c r="AF23" i="2"/>
  <c r="AP22" i="1"/>
  <c r="AO24" i="1"/>
  <c r="AP23" i="1" s="1"/>
  <c r="AQ22" i="1"/>
  <c r="BM25" i="1"/>
  <c r="BN24" i="1" s="1"/>
  <c r="BO23" i="1"/>
  <c r="BA24" i="1"/>
  <c r="BB23" i="1"/>
  <c r="AZ25" i="1"/>
  <c r="AO53" i="1"/>
  <c r="AP52" i="1"/>
  <c r="AQ51" i="1"/>
  <c r="AZ52" i="1"/>
  <c r="BA51" i="1" s="1"/>
  <c r="BB50" i="1"/>
  <c r="BN23" i="1"/>
  <c r="BA50" i="1"/>
  <c r="AD24" i="1"/>
  <c r="AE23" i="1" s="1"/>
  <c r="AF22" i="1"/>
  <c r="AE22" i="1"/>
  <c r="F52" i="1"/>
  <c r="G51" i="1" s="1"/>
  <c r="H50" i="1"/>
  <c r="Q51" i="1"/>
  <c r="R50" i="1" s="1"/>
  <c r="S49" i="1"/>
  <c r="S22" i="1"/>
  <c r="Q24" i="1"/>
  <c r="F23" i="1"/>
  <c r="G22" i="1" s="1"/>
  <c r="H21" i="1"/>
  <c r="BO24" i="8" l="1"/>
  <c r="BM26" i="8"/>
  <c r="BN25" i="8" s="1"/>
  <c r="AZ26" i="8"/>
  <c r="BB24" i="8"/>
  <c r="BN24" i="8"/>
  <c r="AD25" i="8"/>
  <c r="AF23" i="8"/>
  <c r="Q27" i="8"/>
  <c r="S25" i="8"/>
  <c r="AO55" i="8"/>
  <c r="AP54" i="8"/>
  <c r="AQ53" i="8"/>
  <c r="AO27" i="8"/>
  <c r="AQ25" i="8"/>
  <c r="AP53" i="8"/>
  <c r="AZ55" i="8"/>
  <c r="BA54" i="8" s="1"/>
  <c r="BB53" i="8"/>
  <c r="H24" i="8"/>
  <c r="F26" i="8"/>
  <c r="G25" i="8" s="1"/>
  <c r="AP25" i="8"/>
  <c r="BA53" i="8"/>
  <c r="Q55" i="8"/>
  <c r="S53" i="8"/>
  <c r="G24" i="8"/>
  <c r="H53" i="8"/>
  <c r="F55" i="8"/>
  <c r="AZ27" i="7"/>
  <c r="BB25" i="7"/>
  <c r="AD26" i="7"/>
  <c r="AE25" i="7" s="1"/>
  <c r="AF24" i="7"/>
  <c r="BO23" i="7"/>
  <c r="BM25" i="7"/>
  <c r="Q27" i="7"/>
  <c r="S25" i="7"/>
  <c r="R26" i="7"/>
  <c r="AE24" i="7"/>
  <c r="H24" i="7"/>
  <c r="G25" i="7"/>
  <c r="F26" i="7"/>
  <c r="AO27" i="7"/>
  <c r="AQ25" i="7"/>
  <c r="AP53" i="6"/>
  <c r="AQ52" i="6"/>
  <c r="AO54" i="6"/>
  <c r="H53" i="6"/>
  <c r="F55" i="6"/>
  <c r="G54" i="6"/>
  <c r="AZ53" i="6"/>
  <c r="BA52" i="6"/>
  <c r="BB51" i="6"/>
  <c r="F25" i="6"/>
  <c r="G24" i="6" s="1"/>
  <c r="H23" i="6"/>
  <c r="BN24" i="6"/>
  <c r="BO23" i="6"/>
  <c r="BM25" i="6"/>
  <c r="BB23" i="6"/>
  <c r="AZ25" i="6"/>
  <c r="Q54" i="6"/>
  <c r="R53" i="6" s="1"/>
  <c r="S52" i="6"/>
  <c r="AF23" i="6"/>
  <c r="AD25" i="6"/>
  <c r="AE24" i="6" s="1"/>
  <c r="AP52" i="6"/>
  <c r="AQ23" i="6"/>
  <c r="AO25" i="6"/>
  <c r="AP24" i="6" s="1"/>
  <c r="S23" i="6"/>
  <c r="Q25" i="6"/>
  <c r="R24" i="6" s="1"/>
  <c r="G53" i="6"/>
  <c r="BA24" i="4"/>
  <c r="BB23" i="4"/>
  <c r="AZ25" i="4"/>
  <c r="BO23" i="4"/>
  <c r="BM25" i="4"/>
  <c r="S23" i="4"/>
  <c r="Q25" i="4"/>
  <c r="F26" i="4"/>
  <c r="H24" i="4"/>
  <c r="BN23" i="4"/>
  <c r="R23" i="4"/>
  <c r="AO25" i="4"/>
  <c r="AP24" i="4" s="1"/>
  <c r="AQ23" i="4"/>
  <c r="BA23" i="4"/>
  <c r="G24" i="4"/>
  <c r="AF23" i="4"/>
  <c r="AD25" i="4"/>
  <c r="BN22" i="5"/>
  <c r="BO22" i="5"/>
  <c r="BM24" i="5"/>
  <c r="AD24" i="5"/>
  <c r="AF22" i="5"/>
  <c r="AE22" i="5"/>
  <c r="AO26" i="5"/>
  <c r="AQ24" i="5"/>
  <c r="AZ26" i="5"/>
  <c r="BB24" i="5"/>
  <c r="S24" i="5"/>
  <c r="Q26" i="5"/>
  <c r="AQ54" i="5"/>
  <c r="AQ55" i="5"/>
  <c r="AP55" i="5"/>
  <c r="AP24" i="5"/>
  <c r="BA24" i="5"/>
  <c r="H24" i="5"/>
  <c r="F26" i="5"/>
  <c r="R24" i="5"/>
  <c r="S51" i="5"/>
  <c r="Q53" i="5"/>
  <c r="R52" i="5" s="1"/>
  <c r="H51" i="5"/>
  <c r="F53" i="5"/>
  <c r="G52" i="5" s="1"/>
  <c r="BB52" i="5"/>
  <c r="AZ54" i="5"/>
  <c r="BA53" i="5" s="1"/>
  <c r="BO23" i="3"/>
  <c r="BM25" i="3"/>
  <c r="S23" i="3"/>
  <c r="Q25" i="3"/>
  <c r="Q54" i="3"/>
  <c r="R53" i="3"/>
  <c r="S52" i="3"/>
  <c r="AO53" i="3"/>
  <c r="AP52" i="3" s="1"/>
  <c r="AQ51" i="3"/>
  <c r="F54" i="3"/>
  <c r="G53" i="3" s="1"/>
  <c r="H52" i="3"/>
  <c r="BB24" i="3"/>
  <c r="AZ26" i="3"/>
  <c r="AZ53" i="3"/>
  <c r="BB51" i="3"/>
  <c r="AQ23" i="3"/>
  <c r="AO25" i="3"/>
  <c r="AP24" i="3" s="1"/>
  <c r="G52" i="3"/>
  <c r="AF23" i="3"/>
  <c r="AD25" i="3"/>
  <c r="AE24" i="3" s="1"/>
  <c r="H23" i="3"/>
  <c r="F25" i="3"/>
  <c r="G24" i="3" s="1"/>
  <c r="AD26" i="2"/>
  <c r="AE25" i="2" s="1"/>
  <c r="AF24" i="2"/>
  <c r="AZ25" i="2"/>
  <c r="BB23" i="2"/>
  <c r="AE24" i="2"/>
  <c r="BA23" i="2"/>
  <c r="H24" i="2"/>
  <c r="F26" i="2"/>
  <c r="G25" i="2" s="1"/>
  <c r="S24" i="2"/>
  <c r="Q26" i="2"/>
  <c r="R25" i="2" s="1"/>
  <c r="AO26" i="2"/>
  <c r="AQ24" i="2"/>
  <c r="F54" i="2"/>
  <c r="G53" i="2"/>
  <c r="H52" i="2"/>
  <c r="BB52" i="2"/>
  <c r="AZ54" i="2"/>
  <c r="G24" i="2"/>
  <c r="R24" i="2"/>
  <c r="AP24" i="2"/>
  <c r="AQ52" i="2"/>
  <c r="AO54" i="2"/>
  <c r="BO23" i="2"/>
  <c r="BM25" i="2"/>
  <c r="Q54" i="2"/>
  <c r="S52" i="2"/>
  <c r="BN23" i="2"/>
  <c r="AQ23" i="1"/>
  <c r="AO25" i="1"/>
  <c r="AZ53" i="1"/>
  <c r="BA52" i="1" s="1"/>
  <c r="BB51" i="1"/>
  <c r="AO54" i="1"/>
  <c r="AP53" i="1" s="1"/>
  <c r="AQ52" i="1"/>
  <c r="BM26" i="1"/>
  <c r="BO24" i="1"/>
  <c r="AZ26" i="1"/>
  <c r="BB24" i="1"/>
  <c r="AD25" i="1"/>
  <c r="AE24" i="1" s="1"/>
  <c r="AF23" i="1"/>
  <c r="Q52" i="1"/>
  <c r="R51" i="1"/>
  <c r="S50" i="1"/>
  <c r="F53" i="1"/>
  <c r="G52" i="1" s="1"/>
  <c r="H51" i="1"/>
  <c r="S23" i="1"/>
  <c r="Q25" i="1"/>
  <c r="R23" i="1"/>
  <c r="F24" i="1"/>
  <c r="G23" i="1" s="1"/>
  <c r="H22" i="1"/>
  <c r="G55" i="8" l="1"/>
  <c r="H54" i="8"/>
  <c r="I49" i="8" s="1"/>
  <c r="J49" i="8" s="1"/>
  <c r="H55" i="8"/>
  <c r="AQ27" i="8"/>
  <c r="AR23" i="8" s="1"/>
  <c r="AS23" i="8" s="1"/>
  <c r="AQ26" i="8"/>
  <c r="AP27" i="8"/>
  <c r="AQ55" i="8"/>
  <c r="AQ54" i="8"/>
  <c r="AR51" i="8" s="1"/>
  <c r="AS51" i="8" s="1"/>
  <c r="AP55" i="8"/>
  <c r="S26" i="8"/>
  <c r="T23" i="8" s="1"/>
  <c r="U23" i="8" s="1"/>
  <c r="S27" i="8"/>
  <c r="R27" i="8"/>
  <c r="AD26" i="8"/>
  <c r="AE25" i="8" s="1"/>
  <c r="AF24" i="8"/>
  <c r="AZ27" i="8"/>
  <c r="BA26" i="8" s="1"/>
  <c r="BB25" i="8"/>
  <c r="H25" i="8"/>
  <c r="F27" i="8"/>
  <c r="BA55" i="8"/>
  <c r="BB54" i="8"/>
  <c r="BC53" i="8" s="1"/>
  <c r="BD53" i="8" s="1"/>
  <c r="BB55" i="8"/>
  <c r="S55" i="8"/>
  <c r="T53" i="8" s="1"/>
  <c r="U53" i="8" s="1"/>
  <c r="R55" i="8"/>
  <c r="S54" i="8"/>
  <c r="AP26" i="8"/>
  <c r="BA25" i="8"/>
  <c r="G54" i="8"/>
  <c r="R54" i="8"/>
  <c r="R26" i="8"/>
  <c r="AE24" i="8"/>
  <c r="BM27" i="8"/>
  <c r="BN26" i="8" s="1"/>
  <c r="BO25" i="8"/>
  <c r="F27" i="7"/>
  <c r="H25" i="7"/>
  <c r="R27" i="7"/>
  <c r="U27" i="7"/>
  <c r="S26" i="7"/>
  <c r="S27" i="7"/>
  <c r="BO24" i="7"/>
  <c r="BM26" i="7"/>
  <c r="BB27" i="7"/>
  <c r="BA27" i="7"/>
  <c r="BB26" i="7"/>
  <c r="AP27" i="7"/>
  <c r="AQ26" i="7"/>
  <c r="AR26" i="7" s="1"/>
  <c r="AS26" i="7" s="1"/>
  <c r="AQ27" i="7"/>
  <c r="AR24" i="7"/>
  <c r="AS24" i="7" s="1"/>
  <c r="AP26" i="7"/>
  <c r="T25" i="7"/>
  <c r="U25" i="7" s="1"/>
  <c r="T23" i="7"/>
  <c r="U23" i="7" s="1"/>
  <c r="T20" i="7"/>
  <c r="U20" i="7" s="1"/>
  <c r="BN24" i="7"/>
  <c r="AD27" i="7"/>
  <c r="AE26" i="7"/>
  <c r="AF25" i="7"/>
  <c r="BA26" i="7"/>
  <c r="S24" i="6"/>
  <c r="Q26" i="6"/>
  <c r="R25" i="6" s="1"/>
  <c r="AO26" i="6"/>
  <c r="AQ24" i="6"/>
  <c r="BB24" i="6"/>
  <c r="AZ26" i="6"/>
  <c r="BA25" i="6" s="1"/>
  <c r="BM26" i="6"/>
  <c r="BO24" i="6"/>
  <c r="BB52" i="6"/>
  <c r="AZ54" i="6"/>
  <c r="AO55" i="6"/>
  <c r="AP54" i="6" s="1"/>
  <c r="AQ53" i="6"/>
  <c r="H24" i="6"/>
  <c r="F26" i="6"/>
  <c r="G25" i="6" s="1"/>
  <c r="Q55" i="6"/>
  <c r="S53" i="6"/>
  <c r="R54" i="6"/>
  <c r="H55" i="6"/>
  <c r="G55" i="6"/>
  <c r="H54" i="6"/>
  <c r="AF24" i="6"/>
  <c r="AD26" i="6"/>
  <c r="BA24" i="6"/>
  <c r="F27" i="4"/>
  <c r="H25" i="4"/>
  <c r="AD26" i="4"/>
  <c r="AF24" i="4"/>
  <c r="G25" i="4"/>
  <c r="S24" i="4"/>
  <c r="Q26" i="4"/>
  <c r="R25" i="4" s="1"/>
  <c r="BO24" i="4"/>
  <c r="BN25" i="4"/>
  <c r="BM26" i="4"/>
  <c r="AZ26" i="4"/>
  <c r="BB24" i="4"/>
  <c r="AE24" i="4"/>
  <c r="AP25" i="4"/>
  <c r="AO26" i="4"/>
  <c r="AQ24" i="4"/>
  <c r="R24" i="4"/>
  <c r="BN24" i="4"/>
  <c r="BN23" i="5"/>
  <c r="BM25" i="5"/>
  <c r="BO23" i="5"/>
  <c r="AD25" i="5"/>
  <c r="AF23" i="5"/>
  <c r="AE23" i="5"/>
  <c r="AR48" i="5"/>
  <c r="AS48" i="5" s="1"/>
  <c r="AR50" i="5"/>
  <c r="AS50" i="5" s="1"/>
  <c r="AR51" i="5"/>
  <c r="AS51" i="5" s="1"/>
  <c r="F27" i="5"/>
  <c r="G26" i="5" s="1"/>
  <c r="H25" i="5"/>
  <c r="AR55" i="5"/>
  <c r="AS55" i="5" s="1"/>
  <c r="AR35" i="5"/>
  <c r="AS35" i="5" s="1"/>
  <c r="AR34" i="5"/>
  <c r="AS34" i="5" s="1"/>
  <c r="AR38" i="5"/>
  <c r="AS38" i="5" s="1"/>
  <c r="AR37" i="5"/>
  <c r="AS37" i="5" s="1"/>
  <c r="AR36" i="5"/>
  <c r="AS36" i="5" s="1"/>
  <c r="AR39" i="5"/>
  <c r="AS39" i="5" s="1"/>
  <c r="AR40" i="5"/>
  <c r="AS40" i="5" s="1"/>
  <c r="AR42" i="5"/>
  <c r="AS42" i="5" s="1"/>
  <c r="AR45" i="5"/>
  <c r="AS45" i="5" s="1"/>
  <c r="AR41" i="5"/>
  <c r="AS41" i="5" s="1"/>
  <c r="AR43" i="5"/>
  <c r="AS43" i="5" s="1"/>
  <c r="AR47" i="5"/>
  <c r="AS47" i="5" s="1"/>
  <c r="AR44" i="5"/>
  <c r="AS44" i="5" s="1"/>
  <c r="AR46" i="5"/>
  <c r="AS46" i="5" s="1"/>
  <c r="Q27" i="5"/>
  <c r="S25" i="5"/>
  <c r="AZ55" i="5"/>
  <c r="BA54" i="5"/>
  <c r="BB53" i="5"/>
  <c r="G25" i="5"/>
  <c r="AR53" i="5"/>
  <c r="AS53" i="5" s="1"/>
  <c r="AR54" i="5"/>
  <c r="AS54" i="5" s="1"/>
  <c r="AR52" i="5"/>
  <c r="AS52" i="5" s="1"/>
  <c r="AR49" i="5"/>
  <c r="AS49" i="5" s="1"/>
  <c r="F54" i="5"/>
  <c r="G53" i="5" s="1"/>
  <c r="H52" i="5"/>
  <c r="Q54" i="5"/>
  <c r="R53" i="5"/>
  <c r="S52" i="5"/>
  <c r="R25" i="5"/>
  <c r="BB25" i="5"/>
  <c r="AZ27" i="5"/>
  <c r="BA26" i="5" s="1"/>
  <c r="AO27" i="5"/>
  <c r="AQ25" i="5"/>
  <c r="BA25" i="5"/>
  <c r="AP25" i="5"/>
  <c r="S24" i="3"/>
  <c r="Q26" i="3"/>
  <c r="R25" i="3" s="1"/>
  <c r="BB52" i="3"/>
  <c r="AZ54" i="3"/>
  <c r="BA53" i="3" s="1"/>
  <c r="AZ27" i="3"/>
  <c r="BA26" i="3" s="1"/>
  <c r="BB25" i="3"/>
  <c r="AQ24" i="3"/>
  <c r="AO26" i="3"/>
  <c r="AP25" i="3" s="1"/>
  <c r="BA52" i="3"/>
  <c r="BA25" i="3"/>
  <c r="H53" i="3"/>
  <c r="F55" i="3"/>
  <c r="G54" i="3" s="1"/>
  <c r="BO24" i="3"/>
  <c r="BM26" i="3"/>
  <c r="BN25" i="3" s="1"/>
  <c r="H24" i="3"/>
  <c r="F26" i="3"/>
  <c r="G25" i="3" s="1"/>
  <c r="AF24" i="3"/>
  <c r="AD26" i="3"/>
  <c r="AP53" i="3"/>
  <c r="AQ52" i="3"/>
  <c r="AO54" i="3"/>
  <c r="Q55" i="3"/>
  <c r="R54" i="3" s="1"/>
  <c r="S53" i="3"/>
  <c r="R24" i="3"/>
  <c r="BN24" i="3"/>
  <c r="AO55" i="2"/>
  <c r="AP54" i="2" s="1"/>
  <c r="AQ53" i="2"/>
  <c r="Q55" i="2"/>
  <c r="R54" i="2" s="1"/>
  <c r="S53" i="2"/>
  <c r="AP53" i="2"/>
  <c r="AZ55" i="2"/>
  <c r="BA54" i="2"/>
  <c r="BB53" i="2"/>
  <c r="AO27" i="2"/>
  <c r="AQ25" i="2"/>
  <c r="AZ26" i="2"/>
  <c r="BB24" i="2"/>
  <c r="BO24" i="2"/>
  <c r="BM26" i="2"/>
  <c r="BN24" i="2"/>
  <c r="AP25" i="2"/>
  <c r="BA24" i="2"/>
  <c r="R53" i="2"/>
  <c r="BA53" i="2"/>
  <c r="H53" i="2"/>
  <c r="F55" i="2"/>
  <c r="G54" i="2" s="1"/>
  <c r="Q27" i="2"/>
  <c r="R26" i="2" s="1"/>
  <c r="S25" i="2"/>
  <c r="F27" i="2"/>
  <c r="G26" i="2" s="1"/>
  <c r="H25" i="2"/>
  <c r="AD27" i="2"/>
  <c r="AE26" i="2" s="1"/>
  <c r="AF25" i="2"/>
  <c r="AQ24" i="1"/>
  <c r="AP24" i="1"/>
  <c r="AO26" i="1"/>
  <c r="BO25" i="1"/>
  <c r="BM27" i="1"/>
  <c r="BN26" i="1" s="1"/>
  <c r="AZ27" i="1"/>
  <c r="BB25" i="1"/>
  <c r="BA26" i="1"/>
  <c r="AO55" i="1"/>
  <c r="AP54" i="1" s="1"/>
  <c r="AQ53" i="1"/>
  <c r="AZ54" i="1"/>
  <c r="BA53" i="1"/>
  <c r="BB52" i="1"/>
  <c r="BA25" i="1"/>
  <c r="BN25" i="1"/>
  <c r="AD26" i="1"/>
  <c r="AE25" i="1" s="1"/>
  <c r="AF24" i="1"/>
  <c r="F54" i="1"/>
  <c r="G53" i="1" s="1"/>
  <c r="H52" i="1"/>
  <c r="Q53" i="1"/>
  <c r="R52" i="1" s="1"/>
  <c r="S51" i="1"/>
  <c r="S24" i="1"/>
  <c r="Q26" i="1"/>
  <c r="R24" i="1"/>
  <c r="F25" i="1"/>
  <c r="G24" i="1" s="1"/>
  <c r="H23" i="1"/>
  <c r="BC51" i="8" l="1"/>
  <c r="BD51" i="8" s="1"/>
  <c r="BC49" i="8"/>
  <c r="BD49" i="8" s="1"/>
  <c r="AR46" i="8"/>
  <c r="AS46" i="8" s="1"/>
  <c r="AR53" i="8"/>
  <c r="AS53" i="8" s="1"/>
  <c r="AR25" i="8"/>
  <c r="AS25" i="8" s="1"/>
  <c r="T52" i="8"/>
  <c r="U52" i="8" s="1"/>
  <c r="T54" i="8"/>
  <c r="U54" i="8" s="1"/>
  <c r="T21" i="8"/>
  <c r="U21" i="8" s="1"/>
  <c r="T50" i="8"/>
  <c r="U50" i="8" s="1"/>
  <c r="I54" i="8"/>
  <c r="J54" i="8" s="1"/>
  <c r="I50" i="8"/>
  <c r="J50" i="8" s="1"/>
  <c r="I47" i="8"/>
  <c r="J47" i="8" s="1"/>
  <c r="I51" i="8"/>
  <c r="J51" i="8" s="1"/>
  <c r="BC55" i="8"/>
  <c r="BD55" i="8" s="1"/>
  <c r="BC34" i="8"/>
  <c r="BD34" i="8" s="1"/>
  <c r="BC36" i="8"/>
  <c r="BD36" i="8" s="1"/>
  <c r="BC37" i="8"/>
  <c r="BD37" i="8" s="1"/>
  <c r="BC35" i="8"/>
  <c r="BD35" i="8" s="1"/>
  <c r="BC38" i="8"/>
  <c r="BD38" i="8" s="1"/>
  <c r="BC39" i="8"/>
  <c r="BD39" i="8" s="1"/>
  <c r="BC44" i="8"/>
  <c r="BD44" i="8" s="1"/>
  <c r="BC40" i="8"/>
  <c r="BD40" i="8" s="1"/>
  <c r="BC42" i="8"/>
  <c r="BD42" i="8" s="1"/>
  <c r="BC41" i="8"/>
  <c r="BD41" i="8" s="1"/>
  <c r="BC43" i="8"/>
  <c r="BD43" i="8" s="1"/>
  <c r="BC45" i="8"/>
  <c r="BD45" i="8" s="1"/>
  <c r="BC46" i="8"/>
  <c r="BD46" i="8" s="1"/>
  <c r="BC47" i="8"/>
  <c r="BD47" i="8" s="1"/>
  <c r="H26" i="8"/>
  <c r="I26" i="8" s="1"/>
  <c r="J26" i="8" s="1"/>
  <c r="H27" i="8"/>
  <c r="G27" i="8"/>
  <c r="BC23" i="8"/>
  <c r="BD23" i="8" s="1"/>
  <c r="T27" i="8"/>
  <c r="U27" i="8" s="1"/>
  <c r="T6" i="8"/>
  <c r="U6" i="8" s="1"/>
  <c r="T10" i="8"/>
  <c r="U10" i="8" s="1"/>
  <c r="T7" i="8"/>
  <c r="U7" i="8" s="1"/>
  <c r="T8" i="8"/>
  <c r="U8" i="8" s="1"/>
  <c r="T9" i="8"/>
  <c r="U9" i="8" s="1"/>
  <c r="T11" i="8"/>
  <c r="U11" i="8" s="1"/>
  <c r="T12" i="8"/>
  <c r="U12" i="8" s="1"/>
  <c r="T13" i="8"/>
  <c r="U13" i="8" s="1"/>
  <c r="T14" i="8"/>
  <c r="U14" i="8" s="1"/>
  <c r="T15" i="8"/>
  <c r="U15" i="8" s="1"/>
  <c r="T18" i="8"/>
  <c r="U18" i="8" s="1"/>
  <c r="T16" i="8"/>
  <c r="U16" i="8" s="1"/>
  <c r="T17" i="8"/>
  <c r="U17" i="8" s="1"/>
  <c r="AR54" i="8"/>
  <c r="AS54" i="8" s="1"/>
  <c r="AR50" i="8"/>
  <c r="AS50" i="8" s="1"/>
  <c r="AR52" i="8"/>
  <c r="AS52" i="8" s="1"/>
  <c r="AR26" i="8"/>
  <c r="AS26" i="8" s="1"/>
  <c r="AR22" i="8"/>
  <c r="AS22" i="8" s="1"/>
  <c r="AR20" i="8"/>
  <c r="AS20" i="8" s="1"/>
  <c r="AR24" i="8"/>
  <c r="AS24" i="8" s="1"/>
  <c r="AR21" i="8"/>
  <c r="AS21" i="8" s="1"/>
  <c r="I53" i="8"/>
  <c r="J53" i="8" s="1"/>
  <c r="T25" i="8"/>
  <c r="U25" i="8" s="1"/>
  <c r="I25" i="8"/>
  <c r="J25" i="8" s="1"/>
  <c r="I19" i="8"/>
  <c r="J19" i="8" s="1"/>
  <c r="I21" i="8"/>
  <c r="J21" i="8" s="1"/>
  <c r="BC48" i="8"/>
  <c r="BD48" i="8" s="1"/>
  <c r="T49" i="8"/>
  <c r="U49" i="8" s="1"/>
  <c r="I48" i="8"/>
  <c r="J48" i="8" s="1"/>
  <c r="I22" i="8"/>
  <c r="J22" i="8" s="1"/>
  <c r="T55" i="8"/>
  <c r="U55" i="8" s="1"/>
  <c r="T34" i="8"/>
  <c r="U34" i="8" s="1"/>
  <c r="T35" i="8"/>
  <c r="U35" i="8" s="1"/>
  <c r="T36" i="8"/>
  <c r="U36" i="8" s="1"/>
  <c r="T37" i="8"/>
  <c r="U37" i="8" s="1"/>
  <c r="T39" i="8"/>
  <c r="U39" i="8" s="1"/>
  <c r="T40" i="8"/>
  <c r="U40" i="8" s="1"/>
  <c r="T38" i="8"/>
  <c r="U38" i="8" s="1"/>
  <c r="T43" i="8"/>
  <c r="U43" i="8" s="1"/>
  <c r="T41" i="8"/>
  <c r="U41" i="8" s="1"/>
  <c r="T44" i="8"/>
  <c r="U44" i="8" s="1"/>
  <c r="T42" i="8"/>
  <c r="U42" i="8" s="1"/>
  <c r="T45" i="8"/>
  <c r="U45" i="8" s="1"/>
  <c r="T46" i="8"/>
  <c r="U46" i="8" s="1"/>
  <c r="T48" i="8"/>
  <c r="U48" i="8" s="1"/>
  <c r="BC54" i="8"/>
  <c r="BD54" i="8" s="1"/>
  <c r="BC52" i="8"/>
  <c r="BD52" i="8" s="1"/>
  <c r="BA27" i="8"/>
  <c r="BB26" i="8"/>
  <c r="BB27" i="8"/>
  <c r="BC19" i="8" s="1"/>
  <c r="BD19" i="8" s="1"/>
  <c r="T26" i="8"/>
  <c r="U26" i="8" s="1"/>
  <c r="T24" i="8"/>
  <c r="U24" i="8" s="1"/>
  <c r="T19" i="8"/>
  <c r="U19" i="8" s="1"/>
  <c r="AR55" i="8"/>
  <c r="AS55" i="8" s="1"/>
  <c r="AR34" i="8"/>
  <c r="AS34" i="8" s="1"/>
  <c r="AR35" i="8"/>
  <c r="AS35" i="8" s="1"/>
  <c r="AR36" i="8"/>
  <c r="AS36" i="8" s="1"/>
  <c r="AR39" i="8"/>
  <c r="AS39" i="8" s="1"/>
  <c r="AR37" i="8"/>
  <c r="AS37" i="8" s="1"/>
  <c r="AR40" i="8"/>
  <c r="AS40" i="8" s="1"/>
  <c r="AR38" i="8"/>
  <c r="AS38" i="8" s="1"/>
  <c r="AR43" i="8"/>
  <c r="AS43" i="8" s="1"/>
  <c r="AR41" i="8"/>
  <c r="AS41" i="8" s="1"/>
  <c r="AR42" i="8"/>
  <c r="AS42" i="8" s="1"/>
  <c r="AR45" i="8"/>
  <c r="AS45" i="8" s="1"/>
  <c r="AR47" i="8"/>
  <c r="AS47" i="8" s="1"/>
  <c r="AR44" i="8"/>
  <c r="AS44" i="8" s="1"/>
  <c r="AR49" i="8"/>
  <c r="AS49" i="8" s="1"/>
  <c r="AR48" i="8"/>
  <c r="AS48" i="8" s="1"/>
  <c r="AR27" i="8"/>
  <c r="AS27" i="8" s="1"/>
  <c r="AR6" i="8"/>
  <c r="AS6" i="8" s="1"/>
  <c r="AR8" i="8"/>
  <c r="AS8" i="8" s="1"/>
  <c r="AR7" i="8"/>
  <c r="AS7" i="8" s="1"/>
  <c r="AR9" i="8"/>
  <c r="AS9" i="8" s="1"/>
  <c r="AR11" i="8"/>
  <c r="AS11" i="8" s="1"/>
  <c r="AR10" i="8"/>
  <c r="AS10" i="8" s="1"/>
  <c r="AR12" i="8"/>
  <c r="AS12" i="8" s="1"/>
  <c r="AR13" i="8"/>
  <c r="AS13" i="8" s="1"/>
  <c r="AR14" i="8"/>
  <c r="AS14" i="8" s="1"/>
  <c r="AR15" i="8"/>
  <c r="AS15" i="8" s="1"/>
  <c r="AR17" i="8"/>
  <c r="AS17" i="8" s="1"/>
  <c r="AR18" i="8"/>
  <c r="AS18" i="8" s="1"/>
  <c r="AR19" i="8"/>
  <c r="AS19" i="8" s="1"/>
  <c r="AR16" i="8"/>
  <c r="AS16" i="8" s="1"/>
  <c r="T20" i="8"/>
  <c r="U20" i="8" s="1"/>
  <c r="I55" i="8"/>
  <c r="J55" i="8" s="1"/>
  <c r="I34" i="8"/>
  <c r="J34" i="8" s="1"/>
  <c r="I35" i="8"/>
  <c r="J35" i="8" s="1"/>
  <c r="I36" i="8"/>
  <c r="J36" i="8" s="1"/>
  <c r="I38" i="8"/>
  <c r="J38" i="8" s="1"/>
  <c r="I37" i="8"/>
  <c r="J37" i="8" s="1"/>
  <c r="I39" i="8"/>
  <c r="J39" i="8" s="1"/>
  <c r="I41" i="8"/>
  <c r="J41" i="8" s="1"/>
  <c r="I42" i="8"/>
  <c r="J42" i="8" s="1"/>
  <c r="I40" i="8"/>
  <c r="J40" i="8" s="1"/>
  <c r="I45" i="8"/>
  <c r="J45" i="8" s="1"/>
  <c r="I46" i="8"/>
  <c r="J46" i="8" s="1"/>
  <c r="I43" i="8"/>
  <c r="J43" i="8" s="1"/>
  <c r="I44" i="8"/>
  <c r="J44" i="8" s="1"/>
  <c r="I23" i="8"/>
  <c r="J23" i="8" s="1"/>
  <c r="BO26" i="8"/>
  <c r="BO27" i="8"/>
  <c r="BN27" i="8"/>
  <c r="I20" i="8"/>
  <c r="J20" i="8" s="1"/>
  <c r="T51" i="8"/>
  <c r="U51" i="8" s="1"/>
  <c r="BC50" i="8"/>
  <c r="BD50" i="8" s="1"/>
  <c r="I24" i="8"/>
  <c r="J24" i="8" s="1"/>
  <c r="G26" i="8"/>
  <c r="I52" i="8"/>
  <c r="J52" i="8" s="1"/>
  <c r="AF25" i="8"/>
  <c r="AD27" i="8"/>
  <c r="AE26" i="8" s="1"/>
  <c r="T22" i="8"/>
  <c r="U22" i="8" s="1"/>
  <c r="T47" i="8"/>
  <c r="U47" i="8" s="1"/>
  <c r="BM27" i="7"/>
  <c r="BO25" i="7"/>
  <c r="AR20" i="7"/>
  <c r="AS20" i="7" s="1"/>
  <c r="H26" i="7"/>
  <c r="H27" i="7"/>
  <c r="G27" i="7"/>
  <c r="AH27" i="7"/>
  <c r="AF27" i="7"/>
  <c r="AF26" i="7"/>
  <c r="AG26" i="7" s="1"/>
  <c r="AH26" i="7" s="1"/>
  <c r="AE27" i="7"/>
  <c r="AR27" i="7"/>
  <c r="AS27" i="7" s="1"/>
  <c r="AR6" i="7"/>
  <c r="AS6" i="7" s="1"/>
  <c r="AR7" i="7"/>
  <c r="AS7" i="7" s="1"/>
  <c r="AR8" i="7"/>
  <c r="AS8" i="7" s="1"/>
  <c r="AR9" i="7"/>
  <c r="AS9" i="7" s="1"/>
  <c r="AR10" i="7"/>
  <c r="AS10" i="7" s="1"/>
  <c r="AR11" i="7"/>
  <c r="AS11" i="7" s="1"/>
  <c r="AR14" i="7"/>
  <c r="AS14" i="7" s="1"/>
  <c r="AR12" i="7"/>
  <c r="AS12" i="7" s="1"/>
  <c r="AR15" i="7"/>
  <c r="AS15" i="7" s="1"/>
  <c r="AR13" i="7"/>
  <c r="AS13" i="7" s="1"/>
  <c r="AR17" i="7"/>
  <c r="AS17" i="7" s="1"/>
  <c r="AR18" i="7"/>
  <c r="AS18" i="7" s="1"/>
  <c r="AR16" i="7"/>
  <c r="AS16" i="7" s="1"/>
  <c r="AR21" i="7"/>
  <c r="AS21" i="7" s="1"/>
  <c r="BC27" i="7"/>
  <c r="BD27" i="7" s="1"/>
  <c r="BC7" i="7"/>
  <c r="BD7" i="7" s="1"/>
  <c r="BC6" i="7"/>
  <c r="BD6" i="7" s="1"/>
  <c r="BC8" i="7"/>
  <c r="BD8" i="7" s="1"/>
  <c r="BC9" i="7"/>
  <c r="BD9" i="7" s="1"/>
  <c r="BC10" i="7"/>
  <c r="BD10" i="7" s="1"/>
  <c r="BC11" i="7"/>
  <c r="BD11" i="7" s="1"/>
  <c r="BC12" i="7"/>
  <c r="BD12" i="7" s="1"/>
  <c r="BC14" i="7"/>
  <c r="BD14" i="7" s="1"/>
  <c r="BC17" i="7"/>
  <c r="BD17" i="7" s="1"/>
  <c r="BC16" i="7"/>
  <c r="BD16" i="7" s="1"/>
  <c r="BC13" i="7"/>
  <c r="BD13" i="7" s="1"/>
  <c r="BC15" i="7"/>
  <c r="BD15" i="7" s="1"/>
  <c r="BC18" i="7"/>
  <c r="BD18" i="7" s="1"/>
  <c r="BC19" i="7"/>
  <c r="BD19" i="7" s="1"/>
  <c r="BC21" i="7"/>
  <c r="BD21" i="7" s="1"/>
  <c r="BC22" i="7"/>
  <c r="BD22" i="7" s="1"/>
  <c r="T27" i="7"/>
  <c r="T6" i="7"/>
  <c r="U6" i="7" s="1"/>
  <c r="T7" i="7"/>
  <c r="U7" i="7" s="1"/>
  <c r="T8" i="7"/>
  <c r="U8" i="7" s="1"/>
  <c r="T10" i="7"/>
  <c r="U10" i="7" s="1"/>
  <c r="T9" i="7"/>
  <c r="U9" i="7" s="1"/>
  <c r="T11" i="7"/>
  <c r="U11" i="7" s="1"/>
  <c r="T12" i="7"/>
  <c r="U12" i="7" s="1"/>
  <c r="T14" i="7"/>
  <c r="U14" i="7" s="1"/>
  <c r="T13" i="7"/>
  <c r="U13" i="7" s="1"/>
  <c r="T19" i="7"/>
  <c r="U19" i="7" s="1"/>
  <c r="T16" i="7"/>
  <c r="U16" i="7" s="1"/>
  <c r="T15" i="7"/>
  <c r="U15" i="7" s="1"/>
  <c r="T18" i="7"/>
  <c r="U18" i="7" s="1"/>
  <c r="T17" i="7"/>
  <c r="U17" i="7" s="1"/>
  <c r="AR19" i="7"/>
  <c r="AS19" i="7" s="1"/>
  <c r="BC26" i="7"/>
  <c r="BD26" i="7" s="1"/>
  <c r="BC20" i="7"/>
  <c r="BD20" i="7" s="1"/>
  <c r="BC24" i="7"/>
  <c r="BD24" i="7" s="1"/>
  <c r="AR22" i="7"/>
  <c r="AS22" i="7" s="1"/>
  <c r="BN25" i="7"/>
  <c r="BC23" i="7"/>
  <c r="BD23" i="7" s="1"/>
  <c r="T26" i="7"/>
  <c r="U26" i="7" s="1"/>
  <c r="T24" i="7"/>
  <c r="U24" i="7" s="1"/>
  <c r="T21" i="7"/>
  <c r="U21" i="7" s="1"/>
  <c r="T22" i="7"/>
  <c r="U22" i="7" s="1"/>
  <c r="G26" i="7"/>
  <c r="AR23" i="7"/>
  <c r="AS23" i="7" s="1"/>
  <c r="BC25" i="7"/>
  <c r="BD25" i="7" s="1"/>
  <c r="I25" i="7"/>
  <c r="J25" i="7" s="1"/>
  <c r="I23" i="7"/>
  <c r="J23" i="7" s="1"/>
  <c r="I22" i="7"/>
  <c r="J22" i="7" s="1"/>
  <c r="AR25" i="7"/>
  <c r="AS25" i="7" s="1"/>
  <c r="AD27" i="6"/>
  <c r="AE26" i="6" s="1"/>
  <c r="AF25" i="6"/>
  <c r="I54" i="6"/>
  <c r="J54" i="6" s="1"/>
  <c r="I51" i="6"/>
  <c r="J51" i="6" s="1"/>
  <c r="I52" i="6"/>
  <c r="J52" i="6" s="1"/>
  <c r="AZ55" i="6"/>
  <c r="BA54" i="6"/>
  <c r="BB53" i="6"/>
  <c r="AQ54" i="6"/>
  <c r="AQ55" i="6"/>
  <c r="AP55" i="6"/>
  <c r="BM27" i="6"/>
  <c r="BN26" i="6" s="1"/>
  <c r="BO25" i="6"/>
  <c r="I55" i="6"/>
  <c r="J55" i="6" s="1"/>
  <c r="I35" i="6"/>
  <c r="J35" i="6" s="1"/>
  <c r="I34" i="6"/>
  <c r="J34" i="6" s="1"/>
  <c r="I36" i="6"/>
  <c r="J36" i="6" s="1"/>
  <c r="I37" i="6"/>
  <c r="J37" i="6" s="1"/>
  <c r="I38" i="6"/>
  <c r="J38" i="6" s="1"/>
  <c r="I40" i="6"/>
  <c r="J40" i="6" s="1"/>
  <c r="I41" i="6"/>
  <c r="J41" i="6" s="1"/>
  <c r="I39" i="6"/>
  <c r="J39" i="6" s="1"/>
  <c r="I45" i="6"/>
  <c r="J45" i="6" s="1"/>
  <c r="I42" i="6"/>
  <c r="J42" i="6" s="1"/>
  <c r="I44" i="6"/>
  <c r="J44" i="6" s="1"/>
  <c r="I43" i="6"/>
  <c r="J43" i="6" s="1"/>
  <c r="I46" i="6"/>
  <c r="J46" i="6" s="1"/>
  <c r="I48" i="6"/>
  <c r="J48" i="6" s="1"/>
  <c r="I49" i="6"/>
  <c r="J49" i="6" s="1"/>
  <c r="I47" i="6"/>
  <c r="J47" i="6" s="1"/>
  <c r="S55" i="6"/>
  <c r="T53" i="6" s="1"/>
  <c r="U53" i="6" s="1"/>
  <c r="S54" i="6"/>
  <c r="T49" i="6" s="1"/>
  <c r="U49" i="6" s="1"/>
  <c r="R55" i="6"/>
  <c r="I50" i="6"/>
  <c r="J50" i="6" s="1"/>
  <c r="BN25" i="6"/>
  <c r="AO27" i="6"/>
  <c r="AQ25" i="6"/>
  <c r="S25" i="6"/>
  <c r="Q27" i="6"/>
  <c r="R26" i="6" s="1"/>
  <c r="T51" i="6"/>
  <c r="U51" i="6" s="1"/>
  <c r="AE25" i="6"/>
  <c r="F27" i="6"/>
  <c r="H25" i="6"/>
  <c r="AR51" i="6"/>
  <c r="AS51" i="6" s="1"/>
  <c r="I53" i="6"/>
  <c r="J53" i="6" s="1"/>
  <c r="BA53" i="6"/>
  <c r="AZ27" i="6"/>
  <c r="BB25" i="6"/>
  <c r="AP25" i="6"/>
  <c r="AD27" i="4"/>
  <c r="AE26" i="4" s="1"/>
  <c r="AF25" i="4"/>
  <c r="AO27" i="4"/>
  <c r="AP26" i="4"/>
  <c r="AQ25" i="4"/>
  <c r="AZ27" i="4"/>
  <c r="BA26" i="4" s="1"/>
  <c r="BB25" i="4"/>
  <c r="AE25" i="4"/>
  <c r="H26" i="4"/>
  <c r="H27" i="4"/>
  <c r="I23" i="4" s="1"/>
  <c r="J23" i="4" s="1"/>
  <c r="G27" i="4"/>
  <c r="BA25" i="4"/>
  <c r="BM27" i="4"/>
  <c r="BO25" i="4"/>
  <c r="Q27" i="4"/>
  <c r="S25" i="4"/>
  <c r="G26" i="4"/>
  <c r="BN24" i="5"/>
  <c r="BO24" i="5"/>
  <c r="BM26" i="5"/>
  <c r="AD26" i="5"/>
  <c r="AE24" i="5"/>
  <c r="AF24" i="5"/>
  <c r="BB27" i="5"/>
  <c r="BC22" i="5" s="1"/>
  <c r="BD22" i="5" s="1"/>
  <c r="BA27" i="5"/>
  <c r="BB26" i="5"/>
  <c r="R27" i="5"/>
  <c r="S26" i="5"/>
  <c r="T25" i="5" s="1"/>
  <c r="U25" i="5" s="1"/>
  <c r="S27" i="5"/>
  <c r="Q55" i="5"/>
  <c r="R54" i="5" s="1"/>
  <c r="S53" i="5"/>
  <c r="H53" i="5"/>
  <c r="F55" i="5"/>
  <c r="BA55" i="5"/>
  <c r="BB54" i="5"/>
  <c r="BB55" i="5"/>
  <c r="BC49" i="5" s="1"/>
  <c r="BD49" i="5" s="1"/>
  <c r="R26" i="5"/>
  <c r="AP27" i="5"/>
  <c r="AQ27" i="5"/>
  <c r="AQ26" i="5"/>
  <c r="AP26" i="5"/>
  <c r="H26" i="5"/>
  <c r="H27" i="5"/>
  <c r="G27" i="5"/>
  <c r="AO55" i="3"/>
  <c r="AQ53" i="3"/>
  <c r="AD27" i="3"/>
  <c r="AF25" i="3"/>
  <c r="F27" i="3"/>
  <c r="H25" i="3"/>
  <c r="BM27" i="3"/>
  <c r="BO25" i="3"/>
  <c r="AO27" i="3"/>
  <c r="AQ25" i="3"/>
  <c r="Q27" i="3"/>
  <c r="S25" i="3"/>
  <c r="R55" i="3"/>
  <c r="S55" i="3"/>
  <c r="S54" i="3"/>
  <c r="T53" i="3" s="1"/>
  <c r="U53" i="3" s="1"/>
  <c r="BB27" i="3"/>
  <c r="BA27" i="3"/>
  <c r="BB26" i="3"/>
  <c r="AE25" i="3"/>
  <c r="H55" i="3"/>
  <c r="H54" i="3"/>
  <c r="G55" i="3"/>
  <c r="AZ55" i="3"/>
  <c r="BB53" i="3"/>
  <c r="BA54" i="3"/>
  <c r="AQ27" i="2"/>
  <c r="AP27" i="2"/>
  <c r="AQ26" i="2"/>
  <c r="BA55" i="2"/>
  <c r="BB54" i="2"/>
  <c r="BB55" i="2"/>
  <c r="BC53" i="2" s="1"/>
  <c r="BD53" i="2" s="1"/>
  <c r="AE27" i="2"/>
  <c r="AF26" i="2"/>
  <c r="AG25" i="2" s="1"/>
  <c r="AH25" i="2" s="1"/>
  <c r="AF27" i="2"/>
  <c r="H27" i="2"/>
  <c r="H26" i="2"/>
  <c r="I26" i="2" s="1"/>
  <c r="J26" i="2" s="1"/>
  <c r="G27" i="2"/>
  <c r="R27" i="2"/>
  <c r="S26" i="2"/>
  <c r="S27" i="2"/>
  <c r="H55" i="2"/>
  <c r="I48" i="2" s="1"/>
  <c r="J48" i="2" s="1"/>
  <c r="G55" i="2"/>
  <c r="H54" i="2"/>
  <c r="T24" i="2"/>
  <c r="U24" i="2" s="1"/>
  <c r="AP26" i="2"/>
  <c r="BC49" i="2"/>
  <c r="BD49" i="2" s="1"/>
  <c r="S55" i="2"/>
  <c r="S54" i="2"/>
  <c r="T53" i="2" s="1"/>
  <c r="U53" i="2" s="1"/>
  <c r="R55" i="2"/>
  <c r="AQ54" i="2"/>
  <c r="AQ55" i="2"/>
  <c r="AP55" i="2"/>
  <c r="BM27" i="2"/>
  <c r="BN26" i="2" s="1"/>
  <c r="BO25" i="2"/>
  <c r="AZ27" i="2"/>
  <c r="BB25" i="2"/>
  <c r="AR25" i="2"/>
  <c r="AS25" i="2" s="1"/>
  <c r="AR23" i="2"/>
  <c r="AS23" i="2" s="1"/>
  <c r="BN25" i="2"/>
  <c r="BA25" i="2"/>
  <c r="I24" i="2"/>
  <c r="J24" i="2" s="1"/>
  <c r="AO27" i="1"/>
  <c r="AP26" i="1" s="1"/>
  <c r="AQ25" i="1"/>
  <c r="AP25" i="1"/>
  <c r="BO26" i="1"/>
  <c r="BP21" i="1" s="1"/>
  <c r="BQ21" i="1" s="1"/>
  <c r="BO27" i="1"/>
  <c r="BN27" i="1"/>
  <c r="AZ55" i="1"/>
  <c r="BA54" i="1" s="1"/>
  <c r="BB53" i="1"/>
  <c r="AQ55" i="1"/>
  <c r="AQ54" i="1"/>
  <c r="AP55" i="1"/>
  <c r="BB27" i="1"/>
  <c r="BB26" i="1"/>
  <c r="BA27" i="1"/>
  <c r="AF25" i="1"/>
  <c r="AD27" i="1"/>
  <c r="Q54" i="1"/>
  <c r="R53" i="1" s="1"/>
  <c r="S52" i="1"/>
  <c r="F55" i="1"/>
  <c r="G54" i="1" s="1"/>
  <c r="H53" i="1"/>
  <c r="Q27" i="1"/>
  <c r="R26" i="1" s="1"/>
  <c r="S25" i="1"/>
  <c r="R25" i="1"/>
  <c r="F26" i="1"/>
  <c r="G25" i="1" s="1"/>
  <c r="H24" i="1"/>
  <c r="AG24" i="7" l="1"/>
  <c r="AH24" i="7" s="1"/>
  <c r="BP23" i="8"/>
  <c r="BQ23" i="8" s="1"/>
  <c r="BP21" i="8"/>
  <c r="BQ21" i="8" s="1"/>
  <c r="BP20" i="8"/>
  <c r="BQ20" i="8" s="1"/>
  <c r="BC25" i="8"/>
  <c r="BD25" i="8" s="1"/>
  <c r="U31" i="8"/>
  <c r="AF27" i="8"/>
  <c r="AE27" i="8"/>
  <c r="AF26" i="8"/>
  <c r="BP27" i="8"/>
  <c r="BQ27" i="8" s="1"/>
  <c r="BP6" i="8"/>
  <c r="BQ6" i="8" s="1"/>
  <c r="BQ3" i="8" s="1"/>
  <c r="BP7" i="8"/>
  <c r="BQ7" i="8" s="1"/>
  <c r="BP9" i="8"/>
  <c r="BQ9" i="8" s="1"/>
  <c r="BP8" i="8"/>
  <c r="BQ8" i="8" s="1"/>
  <c r="BP11" i="8"/>
  <c r="BQ11" i="8" s="1"/>
  <c r="BP10" i="8"/>
  <c r="BQ10" i="8" s="1"/>
  <c r="BP12" i="8"/>
  <c r="BQ12" i="8" s="1"/>
  <c r="BP13" i="8"/>
  <c r="BQ13" i="8" s="1"/>
  <c r="BP15" i="8"/>
  <c r="BQ15" i="8" s="1"/>
  <c r="BP14" i="8"/>
  <c r="BQ14" i="8" s="1"/>
  <c r="BP16" i="8"/>
  <c r="BQ16" i="8" s="1"/>
  <c r="BP17" i="8"/>
  <c r="BQ17" i="8" s="1"/>
  <c r="BP18" i="8"/>
  <c r="BQ18" i="8" s="1"/>
  <c r="BD3" i="8"/>
  <c r="BD31" i="8"/>
  <c r="I27" i="8"/>
  <c r="J27" i="8" s="1"/>
  <c r="I7" i="8"/>
  <c r="J7" i="8" s="1"/>
  <c r="I8" i="8"/>
  <c r="J8" i="8" s="1"/>
  <c r="I6" i="8"/>
  <c r="J6" i="8" s="1"/>
  <c r="I9" i="8"/>
  <c r="J9" i="8" s="1"/>
  <c r="I10" i="8"/>
  <c r="J10" i="8" s="1"/>
  <c r="I12" i="8"/>
  <c r="J12" i="8" s="1"/>
  <c r="I11" i="8"/>
  <c r="J11" i="8" s="1"/>
  <c r="I14" i="8"/>
  <c r="J14" i="8" s="1"/>
  <c r="I13" i="8"/>
  <c r="J13" i="8" s="1"/>
  <c r="I15" i="8"/>
  <c r="J15" i="8" s="1"/>
  <c r="I18" i="8"/>
  <c r="J18" i="8" s="1"/>
  <c r="I17" i="8"/>
  <c r="J17" i="8" s="1"/>
  <c r="I16" i="8"/>
  <c r="J16" i="8" s="1"/>
  <c r="BP22" i="8"/>
  <c r="BQ22" i="8" s="1"/>
  <c r="BP26" i="8"/>
  <c r="BQ26" i="8" s="1"/>
  <c r="BC27" i="8"/>
  <c r="BD27" i="8" s="1"/>
  <c r="BC6" i="8"/>
  <c r="BD6" i="8" s="1"/>
  <c r="BC7" i="8"/>
  <c r="BD7" i="8" s="1"/>
  <c r="BC8" i="8"/>
  <c r="BD8" i="8" s="1"/>
  <c r="BC10" i="8"/>
  <c r="BD10" i="8" s="1"/>
  <c r="BC9" i="8"/>
  <c r="BD9" i="8" s="1"/>
  <c r="BC12" i="8"/>
  <c r="BD12" i="8" s="1"/>
  <c r="BC11" i="8"/>
  <c r="BD11" i="8" s="1"/>
  <c r="BC13" i="8"/>
  <c r="BD13" i="8" s="1"/>
  <c r="BC14" i="8"/>
  <c r="BD14" i="8" s="1"/>
  <c r="BC15" i="8"/>
  <c r="BD15" i="8" s="1"/>
  <c r="BC17" i="8"/>
  <c r="BD17" i="8" s="1"/>
  <c r="BC20" i="8"/>
  <c r="BD20" i="8" s="1"/>
  <c r="BC16" i="8"/>
  <c r="BD16" i="8" s="1"/>
  <c r="BC18" i="8"/>
  <c r="BD18" i="8" s="1"/>
  <c r="BC21" i="8"/>
  <c r="BD21" i="8" s="1"/>
  <c r="BP19" i="8"/>
  <c r="BQ19" i="8" s="1"/>
  <c r="BP25" i="8"/>
  <c r="BQ25" i="8" s="1"/>
  <c r="BC26" i="8"/>
  <c r="BD26" i="8" s="1"/>
  <c r="BC24" i="8"/>
  <c r="BD24" i="8" s="1"/>
  <c r="BC22" i="8"/>
  <c r="BD22" i="8" s="1"/>
  <c r="BP24" i="8"/>
  <c r="BQ24" i="8" s="1"/>
  <c r="AG23" i="7"/>
  <c r="AH23" i="7" s="1"/>
  <c r="AG22" i="7"/>
  <c r="AH22" i="7" s="1"/>
  <c r="AG25" i="7"/>
  <c r="AH25" i="7" s="1"/>
  <c r="I27" i="7"/>
  <c r="J27" i="7" s="1"/>
  <c r="I6" i="7"/>
  <c r="J6" i="7" s="1"/>
  <c r="I8" i="7"/>
  <c r="J8" i="7" s="1"/>
  <c r="I7" i="7"/>
  <c r="J7" i="7" s="1"/>
  <c r="I10" i="7"/>
  <c r="J10" i="7" s="1"/>
  <c r="I9" i="7"/>
  <c r="J9" i="7" s="1"/>
  <c r="I13" i="7"/>
  <c r="J13" i="7" s="1"/>
  <c r="I11" i="7"/>
  <c r="J11" i="7" s="1"/>
  <c r="I12" i="7"/>
  <c r="J12" i="7" s="1"/>
  <c r="I14" i="7"/>
  <c r="J14" i="7" s="1"/>
  <c r="I17" i="7"/>
  <c r="J17" i="7" s="1"/>
  <c r="I18" i="7"/>
  <c r="J18" i="7" s="1"/>
  <c r="I15" i="7"/>
  <c r="J15" i="7" s="1"/>
  <c r="I16" i="7"/>
  <c r="J16" i="7" s="1"/>
  <c r="I19" i="7"/>
  <c r="J19" i="7" s="1"/>
  <c r="BN27" i="7"/>
  <c r="BO26" i="7"/>
  <c r="BO27" i="7"/>
  <c r="BD3" i="7"/>
  <c r="AG27" i="7"/>
  <c r="AG6" i="7"/>
  <c r="AH6" i="7" s="1"/>
  <c r="AG7" i="7"/>
  <c r="AH7" i="7" s="1"/>
  <c r="AG8" i="7"/>
  <c r="AH8" i="7" s="1"/>
  <c r="AG9" i="7"/>
  <c r="AH9" i="7" s="1"/>
  <c r="AG11" i="7"/>
  <c r="AH11" i="7" s="1"/>
  <c r="AG10" i="7"/>
  <c r="AH10" i="7" s="1"/>
  <c r="AG12" i="7"/>
  <c r="AH12" i="7" s="1"/>
  <c r="AG14" i="7"/>
  <c r="AH14" i="7" s="1"/>
  <c r="AG13" i="7"/>
  <c r="AH13" i="7" s="1"/>
  <c r="AG17" i="7"/>
  <c r="AH17" i="7" s="1"/>
  <c r="AG16" i="7"/>
  <c r="AH16" i="7" s="1"/>
  <c r="AG15" i="7"/>
  <c r="AH15" i="7" s="1"/>
  <c r="AG18" i="7"/>
  <c r="AH18" i="7" s="1"/>
  <c r="AG20" i="7"/>
  <c r="AH20" i="7" s="1"/>
  <c r="AG19" i="7"/>
  <c r="AH19" i="7" s="1"/>
  <c r="I26" i="7"/>
  <c r="J26" i="7" s="1"/>
  <c r="I24" i="7"/>
  <c r="J24" i="7" s="1"/>
  <c r="I21" i="7"/>
  <c r="J21" i="7" s="1"/>
  <c r="I20" i="7"/>
  <c r="J20" i="7" s="1"/>
  <c r="AG21" i="7"/>
  <c r="AH21" i="7" s="1"/>
  <c r="BN26" i="7"/>
  <c r="T52" i="6"/>
  <c r="U52" i="6" s="1"/>
  <c r="T45" i="6"/>
  <c r="U45" i="6" s="1"/>
  <c r="T50" i="6"/>
  <c r="U50" i="6" s="1"/>
  <c r="T54" i="6"/>
  <c r="U54" i="6" s="1"/>
  <c r="H27" i="6"/>
  <c r="G27" i="6"/>
  <c r="H26" i="6"/>
  <c r="AR55" i="6"/>
  <c r="AS55" i="6" s="1"/>
  <c r="AR36" i="6"/>
  <c r="AS36" i="6" s="1"/>
  <c r="AR34" i="6"/>
  <c r="AS34" i="6" s="1"/>
  <c r="AR35" i="6"/>
  <c r="AS35" i="6" s="1"/>
  <c r="AR37" i="6"/>
  <c r="AS37" i="6" s="1"/>
  <c r="AR38" i="6"/>
  <c r="AS38" i="6" s="1"/>
  <c r="AR40" i="6"/>
  <c r="AS40" i="6" s="1"/>
  <c r="AR39" i="6"/>
  <c r="AS39" i="6" s="1"/>
  <c r="AR44" i="6"/>
  <c r="AS44" i="6" s="1"/>
  <c r="AR41" i="6"/>
  <c r="AS41" i="6" s="1"/>
  <c r="AR43" i="6"/>
  <c r="AS43" i="6" s="1"/>
  <c r="AR42" i="6"/>
  <c r="AS42" i="6" s="1"/>
  <c r="AR46" i="6"/>
  <c r="AS46" i="6" s="1"/>
  <c r="AR45" i="6"/>
  <c r="AS45" i="6" s="1"/>
  <c r="AR53" i="6"/>
  <c r="AS53" i="6" s="1"/>
  <c r="S27" i="6"/>
  <c r="R27" i="6"/>
  <c r="S26" i="6"/>
  <c r="T25" i="6" s="1"/>
  <c r="U25" i="6" s="1"/>
  <c r="BA55" i="6"/>
  <c r="BB54" i="6"/>
  <c r="BB55" i="6"/>
  <c r="AR49" i="6"/>
  <c r="AS49" i="6" s="1"/>
  <c r="T23" i="6"/>
  <c r="U23" i="6" s="1"/>
  <c r="BB26" i="6"/>
  <c r="BB27" i="6"/>
  <c r="BA27" i="6"/>
  <c r="AQ27" i="6"/>
  <c r="AR22" i="6" s="1"/>
  <c r="AS22" i="6" s="1"/>
  <c r="AP27" i="6"/>
  <c r="AQ26" i="6"/>
  <c r="AR20" i="6" s="1"/>
  <c r="AS20" i="6" s="1"/>
  <c r="BO27" i="6"/>
  <c r="BO26" i="6"/>
  <c r="BN27" i="6"/>
  <c r="BA26" i="6"/>
  <c r="AR50" i="6"/>
  <c r="AS50" i="6" s="1"/>
  <c r="G26" i="6"/>
  <c r="AR25" i="6"/>
  <c r="AS25" i="6" s="1"/>
  <c r="AR54" i="6"/>
  <c r="AS54" i="6" s="1"/>
  <c r="AR47" i="6"/>
  <c r="AS47" i="6" s="1"/>
  <c r="AR52" i="6"/>
  <c r="AS52" i="6" s="1"/>
  <c r="AR48" i="6"/>
  <c r="AS48" i="6" s="1"/>
  <c r="I20" i="6"/>
  <c r="J20" i="6" s="1"/>
  <c r="T48" i="6"/>
  <c r="U48" i="6" s="1"/>
  <c r="AP26" i="6"/>
  <c r="T55" i="6"/>
  <c r="U55" i="6" s="1"/>
  <c r="T34" i="6"/>
  <c r="U34" i="6" s="1"/>
  <c r="T35" i="6"/>
  <c r="U35" i="6" s="1"/>
  <c r="T36" i="6"/>
  <c r="U36" i="6" s="1"/>
  <c r="T37" i="6"/>
  <c r="U37" i="6" s="1"/>
  <c r="T40" i="6"/>
  <c r="U40" i="6" s="1"/>
  <c r="T38" i="6"/>
  <c r="U38" i="6" s="1"/>
  <c r="T39" i="6"/>
  <c r="U39" i="6" s="1"/>
  <c r="T42" i="6"/>
  <c r="U42" i="6" s="1"/>
  <c r="T41" i="6"/>
  <c r="U41" i="6" s="1"/>
  <c r="T43" i="6"/>
  <c r="U43" i="6" s="1"/>
  <c r="T46" i="6"/>
  <c r="U46" i="6" s="1"/>
  <c r="T44" i="6"/>
  <c r="U44" i="6" s="1"/>
  <c r="U31" i="6"/>
  <c r="BP23" i="6"/>
  <c r="BQ23" i="6" s="1"/>
  <c r="AR19" i="6"/>
  <c r="AS19" i="6" s="1"/>
  <c r="I22" i="6"/>
  <c r="J22" i="6" s="1"/>
  <c r="AF27" i="6"/>
  <c r="AE27" i="6"/>
  <c r="AF26" i="6"/>
  <c r="AG25" i="6" s="1"/>
  <c r="AH25" i="6" s="1"/>
  <c r="T47" i="6"/>
  <c r="U47" i="6" s="1"/>
  <c r="I25" i="4"/>
  <c r="J25" i="4" s="1"/>
  <c r="I21" i="4"/>
  <c r="J21" i="4" s="1"/>
  <c r="I24" i="4"/>
  <c r="J24" i="4" s="1"/>
  <c r="T25" i="4"/>
  <c r="U25" i="4" s="1"/>
  <c r="I27" i="4"/>
  <c r="J27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3" i="4"/>
  <c r="J13" i="4" s="1"/>
  <c r="I12" i="4"/>
  <c r="J12" i="4" s="1"/>
  <c r="I17" i="4"/>
  <c r="J17" i="4" s="1"/>
  <c r="I14" i="4"/>
  <c r="J14" i="4" s="1"/>
  <c r="I15" i="4"/>
  <c r="J15" i="4" s="1"/>
  <c r="I16" i="4"/>
  <c r="J16" i="4" s="1"/>
  <c r="I19" i="4"/>
  <c r="J19" i="4" s="1"/>
  <c r="AE27" i="4"/>
  <c r="AF26" i="4"/>
  <c r="AF27" i="4"/>
  <c r="BA27" i="4"/>
  <c r="BB27" i="4"/>
  <c r="BB26" i="4"/>
  <c r="BC24" i="4" s="1"/>
  <c r="BD24" i="4" s="1"/>
  <c r="R27" i="4"/>
  <c r="S26" i="4"/>
  <c r="S27" i="4"/>
  <c r="BO27" i="4"/>
  <c r="BO26" i="4"/>
  <c r="BP25" i="4" s="1"/>
  <c r="BQ25" i="4" s="1"/>
  <c r="BN27" i="4"/>
  <c r="I26" i="4"/>
  <c r="J26" i="4" s="1"/>
  <c r="I18" i="4"/>
  <c r="J18" i="4" s="1"/>
  <c r="BP23" i="4"/>
  <c r="BQ23" i="4" s="1"/>
  <c r="AQ27" i="4"/>
  <c r="AP27" i="4"/>
  <c r="AQ26" i="4"/>
  <c r="AR23" i="4" s="1"/>
  <c r="AS23" i="4" s="1"/>
  <c r="AG25" i="4"/>
  <c r="AH25" i="4" s="1"/>
  <c r="T24" i="4"/>
  <c r="U24" i="4" s="1"/>
  <c r="I22" i="4"/>
  <c r="J22" i="4" s="1"/>
  <c r="R26" i="4"/>
  <c r="BN26" i="4"/>
  <c r="I20" i="4"/>
  <c r="J20" i="4" s="1"/>
  <c r="AR25" i="4"/>
  <c r="AS25" i="4" s="1"/>
  <c r="AR22" i="4"/>
  <c r="AS22" i="4" s="1"/>
  <c r="AR26" i="5"/>
  <c r="AS26" i="5" s="1"/>
  <c r="BC23" i="5"/>
  <c r="BD23" i="5" s="1"/>
  <c r="BC26" i="5"/>
  <c r="BD26" i="5" s="1"/>
  <c r="BN25" i="5"/>
  <c r="BO25" i="5"/>
  <c r="BM27" i="5"/>
  <c r="I22" i="5"/>
  <c r="J22" i="5" s="1"/>
  <c r="AD27" i="5"/>
  <c r="AE25" i="5"/>
  <c r="AF25" i="5"/>
  <c r="AR52" i="1"/>
  <c r="AS52" i="1" s="1"/>
  <c r="BC24" i="5"/>
  <c r="BD24" i="5" s="1"/>
  <c r="AR22" i="5"/>
  <c r="AS22" i="5" s="1"/>
  <c r="AR23" i="5"/>
  <c r="AS23" i="5" s="1"/>
  <c r="T20" i="5"/>
  <c r="U20" i="5" s="1"/>
  <c r="BC54" i="5"/>
  <c r="BD54" i="5" s="1"/>
  <c r="BC52" i="5"/>
  <c r="BD52" i="5" s="1"/>
  <c r="BC51" i="5"/>
  <c r="BD51" i="5" s="1"/>
  <c r="H55" i="5"/>
  <c r="G55" i="5"/>
  <c r="H54" i="5"/>
  <c r="T23" i="5"/>
  <c r="U23" i="5" s="1"/>
  <c r="I25" i="5"/>
  <c r="J25" i="5" s="1"/>
  <c r="I49" i="5"/>
  <c r="J49" i="5" s="1"/>
  <c r="I51" i="5"/>
  <c r="J51" i="5" s="1"/>
  <c r="BC25" i="5"/>
  <c r="BD25" i="5" s="1"/>
  <c r="AR21" i="5"/>
  <c r="AS21" i="5" s="1"/>
  <c r="I27" i="5"/>
  <c r="J27" i="5" s="1"/>
  <c r="I6" i="5"/>
  <c r="J6" i="5" s="1"/>
  <c r="I8" i="5"/>
  <c r="J8" i="5" s="1"/>
  <c r="I9" i="5"/>
  <c r="J9" i="5" s="1"/>
  <c r="I7" i="5"/>
  <c r="J7" i="5" s="1"/>
  <c r="I10" i="5"/>
  <c r="J10" i="5" s="1"/>
  <c r="I12" i="5"/>
  <c r="J12" i="5" s="1"/>
  <c r="I11" i="5"/>
  <c r="J11" i="5" s="1"/>
  <c r="I13" i="5"/>
  <c r="J13" i="5" s="1"/>
  <c r="I15" i="5"/>
  <c r="J15" i="5" s="1"/>
  <c r="I14" i="5"/>
  <c r="J14" i="5" s="1"/>
  <c r="I16" i="5"/>
  <c r="J16" i="5" s="1"/>
  <c r="I17" i="5"/>
  <c r="J17" i="5" s="1"/>
  <c r="I20" i="5"/>
  <c r="J20" i="5" s="1"/>
  <c r="I19" i="5"/>
  <c r="J19" i="5" s="1"/>
  <c r="I18" i="5"/>
  <c r="J18" i="5" s="1"/>
  <c r="AR24" i="5"/>
  <c r="AS24" i="5" s="1"/>
  <c r="AR27" i="5"/>
  <c r="AS27" i="5" s="1"/>
  <c r="AR6" i="5"/>
  <c r="AS6" i="5" s="1"/>
  <c r="AR8" i="5"/>
  <c r="AS8" i="5" s="1"/>
  <c r="AR7" i="5"/>
  <c r="AS7" i="5" s="1"/>
  <c r="AR9" i="5"/>
  <c r="AS9" i="5" s="1"/>
  <c r="AR11" i="5"/>
  <c r="AS11" i="5" s="1"/>
  <c r="AR10" i="5"/>
  <c r="AS10" i="5" s="1"/>
  <c r="AR12" i="5"/>
  <c r="AS12" i="5" s="1"/>
  <c r="AR16" i="5"/>
  <c r="AS16" i="5" s="1"/>
  <c r="AR13" i="5"/>
  <c r="AS13" i="5" s="1"/>
  <c r="AR14" i="5"/>
  <c r="AS14" i="5" s="1"/>
  <c r="AR18" i="5"/>
  <c r="AS18" i="5" s="1"/>
  <c r="AR15" i="5"/>
  <c r="AS15" i="5" s="1"/>
  <c r="AR17" i="5"/>
  <c r="AS17" i="5" s="1"/>
  <c r="AR19" i="5"/>
  <c r="AS19" i="5" s="1"/>
  <c r="AR20" i="5"/>
  <c r="AS20" i="5" s="1"/>
  <c r="S55" i="5"/>
  <c r="S54" i="5"/>
  <c r="T47" i="5" s="1"/>
  <c r="U47" i="5" s="1"/>
  <c r="R55" i="5"/>
  <c r="AR25" i="5"/>
  <c r="AS25" i="5" s="1"/>
  <c r="I26" i="5"/>
  <c r="J26" i="5" s="1"/>
  <c r="I24" i="5"/>
  <c r="J24" i="5" s="1"/>
  <c r="I23" i="5"/>
  <c r="J23" i="5" s="1"/>
  <c r="BC53" i="5"/>
  <c r="BD53" i="5" s="1"/>
  <c r="BC55" i="5"/>
  <c r="BD55" i="5" s="1"/>
  <c r="BC36" i="5"/>
  <c r="BD36" i="5" s="1"/>
  <c r="BC34" i="5"/>
  <c r="BD34" i="5" s="1"/>
  <c r="BD31" i="5" s="1"/>
  <c r="BC35" i="5"/>
  <c r="BD35" i="5" s="1"/>
  <c r="BC38" i="5"/>
  <c r="BD38" i="5" s="1"/>
  <c r="BC37" i="5"/>
  <c r="BD37" i="5" s="1"/>
  <c r="BC40" i="5"/>
  <c r="BD40" i="5" s="1"/>
  <c r="BC39" i="5"/>
  <c r="BD39" i="5" s="1"/>
  <c r="BC41" i="5"/>
  <c r="BD41" i="5" s="1"/>
  <c r="BC42" i="5"/>
  <c r="BD42" i="5" s="1"/>
  <c r="BC45" i="5"/>
  <c r="BD45" i="5" s="1"/>
  <c r="BC43" i="5"/>
  <c r="BD43" i="5" s="1"/>
  <c r="BC47" i="5"/>
  <c r="BD47" i="5" s="1"/>
  <c r="BC44" i="5"/>
  <c r="BD44" i="5" s="1"/>
  <c r="BC46" i="5"/>
  <c r="BD46" i="5" s="1"/>
  <c r="BC48" i="5"/>
  <c r="BD48" i="5" s="1"/>
  <c r="G54" i="5"/>
  <c r="T27" i="5"/>
  <c r="U27" i="5" s="1"/>
  <c r="T7" i="5"/>
  <c r="U7" i="5" s="1"/>
  <c r="T6" i="5"/>
  <c r="U6" i="5" s="1"/>
  <c r="T8" i="5"/>
  <c r="U8" i="5" s="1"/>
  <c r="T9" i="5"/>
  <c r="U9" i="5" s="1"/>
  <c r="T10" i="5"/>
  <c r="U10" i="5" s="1"/>
  <c r="T11" i="5"/>
  <c r="U11" i="5" s="1"/>
  <c r="T12" i="5"/>
  <c r="U12" i="5" s="1"/>
  <c r="T15" i="5"/>
  <c r="U15" i="5" s="1"/>
  <c r="T14" i="5"/>
  <c r="U14" i="5" s="1"/>
  <c r="T13" i="5"/>
  <c r="U13" i="5" s="1"/>
  <c r="T18" i="5"/>
  <c r="U18" i="5" s="1"/>
  <c r="T16" i="5"/>
  <c r="U16" i="5" s="1"/>
  <c r="T19" i="5"/>
  <c r="U19" i="5" s="1"/>
  <c r="T17" i="5"/>
  <c r="U17" i="5" s="1"/>
  <c r="BC27" i="5"/>
  <c r="BD27" i="5" s="1"/>
  <c r="BC6" i="5"/>
  <c r="BD6" i="5" s="1"/>
  <c r="BC7" i="5"/>
  <c r="BD7" i="5" s="1"/>
  <c r="BC8" i="5"/>
  <c r="BD8" i="5" s="1"/>
  <c r="BC11" i="5"/>
  <c r="BD11" i="5" s="1"/>
  <c r="BC10" i="5"/>
  <c r="BD10" i="5" s="1"/>
  <c r="BC9" i="5"/>
  <c r="BD9" i="5" s="1"/>
  <c r="BC13" i="5"/>
  <c r="BD13" i="5" s="1"/>
  <c r="BC14" i="5"/>
  <c r="BD14" i="5" s="1"/>
  <c r="BC15" i="5"/>
  <c r="BD15" i="5" s="1"/>
  <c r="BC12" i="5"/>
  <c r="BD12" i="5" s="1"/>
  <c r="BC16" i="5"/>
  <c r="BD16" i="5" s="1"/>
  <c r="BC19" i="5"/>
  <c r="BD19" i="5" s="1"/>
  <c r="BC18" i="5"/>
  <c r="BD18" i="5" s="1"/>
  <c r="BC20" i="5"/>
  <c r="BD20" i="5" s="1"/>
  <c r="BC21" i="5"/>
  <c r="BD21" i="5" s="1"/>
  <c r="BC17" i="5"/>
  <c r="BD17" i="5" s="1"/>
  <c r="BC50" i="5"/>
  <c r="BD50" i="5" s="1"/>
  <c r="I21" i="5"/>
  <c r="J21" i="5" s="1"/>
  <c r="T50" i="5"/>
  <c r="U50" i="5" s="1"/>
  <c r="T49" i="5"/>
  <c r="U49" i="5" s="1"/>
  <c r="T26" i="5"/>
  <c r="U26" i="5" s="1"/>
  <c r="T24" i="5"/>
  <c r="U24" i="5" s="1"/>
  <c r="T21" i="5"/>
  <c r="U21" i="5" s="1"/>
  <c r="T22" i="5"/>
  <c r="U22" i="5" s="1"/>
  <c r="I50" i="3"/>
  <c r="J50" i="3" s="1"/>
  <c r="I55" i="3"/>
  <c r="J55" i="3" s="1"/>
  <c r="I36" i="3"/>
  <c r="J36" i="3" s="1"/>
  <c r="I34" i="3"/>
  <c r="J34" i="3" s="1"/>
  <c r="I35" i="3"/>
  <c r="J35" i="3" s="1"/>
  <c r="I37" i="3"/>
  <c r="J37" i="3" s="1"/>
  <c r="I38" i="3"/>
  <c r="J38" i="3" s="1"/>
  <c r="I40" i="3"/>
  <c r="J40" i="3" s="1"/>
  <c r="I41" i="3"/>
  <c r="J41" i="3" s="1"/>
  <c r="I39" i="3"/>
  <c r="J39" i="3" s="1"/>
  <c r="I43" i="3"/>
  <c r="J43" i="3" s="1"/>
  <c r="I42" i="3"/>
  <c r="J42" i="3" s="1"/>
  <c r="I44" i="3"/>
  <c r="J44" i="3" s="1"/>
  <c r="I45" i="3"/>
  <c r="J45" i="3" s="1"/>
  <c r="I47" i="3"/>
  <c r="J47" i="3" s="1"/>
  <c r="I46" i="3"/>
  <c r="J46" i="3" s="1"/>
  <c r="T55" i="3"/>
  <c r="U55" i="3" s="1"/>
  <c r="T34" i="3"/>
  <c r="U34" i="3" s="1"/>
  <c r="T35" i="3"/>
  <c r="U35" i="3" s="1"/>
  <c r="T36" i="3"/>
  <c r="U36" i="3" s="1"/>
  <c r="T37" i="3"/>
  <c r="U37" i="3" s="1"/>
  <c r="T39" i="3"/>
  <c r="U39" i="3" s="1"/>
  <c r="T38" i="3"/>
  <c r="U38" i="3" s="1"/>
  <c r="T43" i="3"/>
  <c r="U43" i="3" s="1"/>
  <c r="T41" i="3"/>
  <c r="U41" i="3" s="1"/>
  <c r="T42" i="3"/>
  <c r="U42" i="3" s="1"/>
  <c r="T40" i="3"/>
  <c r="U40" i="3" s="1"/>
  <c r="T45" i="3"/>
  <c r="U45" i="3" s="1"/>
  <c r="T44" i="3"/>
  <c r="U44" i="3" s="1"/>
  <c r="T46" i="3"/>
  <c r="U46" i="3" s="1"/>
  <c r="T47" i="3"/>
  <c r="U47" i="3" s="1"/>
  <c r="R27" i="3"/>
  <c r="S26" i="3"/>
  <c r="S27" i="3"/>
  <c r="BN27" i="3"/>
  <c r="BO27" i="3"/>
  <c r="BP24" i="3" s="1"/>
  <c r="BQ24" i="3" s="1"/>
  <c r="BO26" i="3"/>
  <c r="BC26" i="3"/>
  <c r="BD26" i="3" s="1"/>
  <c r="BC19" i="3"/>
  <c r="BD19" i="3" s="1"/>
  <c r="BC20" i="3"/>
  <c r="BD20" i="3" s="1"/>
  <c r="BC21" i="3"/>
  <c r="BD21" i="3" s="1"/>
  <c r="I49" i="3"/>
  <c r="J49" i="3" s="1"/>
  <c r="T20" i="3"/>
  <c r="U20" i="3" s="1"/>
  <c r="T18" i="3"/>
  <c r="U18" i="3" s="1"/>
  <c r="T23" i="3"/>
  <c r="U23" i="3" s="1"/>
  <c r="AP27" i="3"/>
  <c r="AQ27" i="3"/>
  <c r="AQ26" i="3"/>
  <c r="AQ54" i="3"/>
  <c r="AP55" i="3"/>
  <c r="AQ55" i="3"/>
  <c r="H27" i="3"/>
  <c r="G27" i="3"/>
  <c r="H26" i="3"/>
  <c r="BC23" i="3"/>
  <c r="BD23" i="3" s="1"/>
  <c r="I54" i="3"/>
  <c r="J54" i="3" s="1"/>
  <c r="T52" i="3"/>
  <c r="U52" i="3" s="1"/>
  <c r="I53" i="3"/>
  <c r="J53" i="3" s="1"/>
  <c r="AP26" i="3"/>
  <c r="T51" i="3"/>
  <c r="U51" i="3" s="1"/>
  <c r="AP54" i="3"/>
  <c r="I51" i="3"/>
  <c r="J51" i="3" s="1"/>
  <c r="I52" i="3"/>
  <c r="J52" i="3" s="1"/>
  <c r="BC24" i="3"/>
  <c r="BD24" i="3" s="1"/>
  <c r="BC27" i="3"/>
  <c r="BD27" i="3" s="1"/>
  <c r="BC7" i="3"/>
  <c r="BD7" i="3" s="1"/>
  <c r="BC6" i="3"/>
  <c r="BD6" i="3" s="1"/>
  <c r="BC9" i="3"/>
  <c r="BD9" i="3" s="1"/>
  <c r="BC10" i="3"/>
  <c r="BD10" i="3" s="1"/>
  <c r="BC8" i="3"/>
  <c r="BD8" i="3" s="1"/>
  <c r="BC11" i="3"/>
  <c r="BD11" i="3" s="1"/>
  <c r="BC12" i="3"/>
  <c r="BD12" i="3" s="1"/>
  <c r="BC15" i="3"/>
  <c r="BD15" i="3" s="1"/>
  <c r="BC14" i="3"/>
  <c r="BD14" i="3" s="1"/>
  <c r="BC13" i="3"/>
  <c r="BD13" i="3" s="1"/>
  <c r="BC18" i="3"/>
  <c r="BD18" i="3" s="1"/>
  <c r="BC17" i="3"/>
  <c r="BD17" i="3" s="1"/>
  <c r="BC16" i="3"/>
  <c r="BD16" i="3" s="1"/>
  <c r="AF27" i="3"/>
  <c r="AF26" i="3"/>
  <c r="AG21" i="3" s="1"/>
  <c r="AH21" i="3" s="1"/>
  <c r="AE27" i="3"/>
  <c r="BA55" i="3"/>
  <c r="BB54" i="3"/>
  <c r="BB55" i="3"/>
  <c r="BC25" i="3"/>
  <c r="BD25" i="3" s="1"/>
  <c r="T54" i="3"/>
  <c r="U54" i="3" s="1"/>
  <c r="T50" i="3"/>
  <c r="U50" i="3" s="1"/>
  <c r="R26" i="3"/>
  <c r="T49" i="3"/>
  <c r="U49" i="3" s="1"/>
  <c r="BC22" i="3"/>
  <c r="BD22" i="3" s="1"/>
  <c r="BN26" i="3"/>
  <c r="G26" i="3"/>
  <c r="AE26" i="3"/>
  <c r="I48" i="3"/>
  <c r="J48" i="3" s="1"/>
  <c r="T48" i="3"/>
  <c r="U48" i="3" s="1"/>
  <c r="T26" i="2"/>
  <c r="U26" i="2" s="1"/>
  <c r="AG21" i="2"/>
  <c r="AH21" i="2" s="1"/>
  <c r="I54" i="2"/>
  <c r="J54" i="2" s="1"/>
  <c r="I53" i="2"/>
  <c r="J53" i="2" s="1"/>
  <c r="AG20" i="2"/>
  <c r="AH20" i="2" s="1"/>
  <c r="AG23" i="2"/>
  <c r="AH23" i="2" s="1"/>
  <c r="I50" i="2"/>
  <c r="J50" i="2" s="1"/>
  <c r="AR55" i="2"/>
  <c r="AS55" i="2" s="1"/>
  <c r="AR34" i="2"/>
  <c r="AS34" i="2" s="1"/>
  <c r="AR35" i="2"/>
  <c r="AS35" i="2" s="1"/>
  <c r="AR36" i="2"/>
  <c r="AS36" i="2" s="1"/>
  <c r="AR39" i="2"/>
  <c r="AS39" i="2" s="1"/>
  <c r="AR37" i="2"/>
  <c r="AS37" i="2" s="1"/>
  <c r="AR40" i="2"/>
  <c r="AS40" i="2" s="1"/>
  <c r="AR38" i="2"/>
  <c r="AS38" i="2" s="1"/>
  <c r="AR42" i="2"/>
  <c r="AS42" i="2" s="1"/>
  <c r="AR43" i="2"/>
  <c r="AS43" i="2" s="1"/>
  <c r="AR41" i="2"/>
  <c r="AS41" i="2" s="1"/>
  <c r="AR46" i="2"/>
  <c r="AS46" i="2" s="1"/>
  <c r="AR45" i="2"/>
  <c r="AS45" i="2" s="1"/>
  <c r="AR44" i="2"/>
  <c r="AS44" i="2" s="1"/>
  <c r="AR48" i="2"/>
  <c r="AS48" i="2" s="1"/>
  <c r="AR50" i="2"/>
  <c r="AS50" i="2" s="1"/>
  <c r="T54" i="2"/>
  <c r="U54" i="2" s="1"/>
  <c r="T50" i="2"/>
  <c r="U50" i="2" s="1"/>
  <c r="T52" i="2"/>
  <c r="U52" i="2" s="1"/>
  <c r="T51" i="2"/>
  <c r="U51" i="2" s="1"/>
  <c r="T23" i="2"/>
  <c r="U23" i="2" s="1"/>
  <c r="I55" i="2"/>
  <c r="J55" i="2" s="1"/>
  <c r="I34" i="2"/>
  <c r="J34" i="2" s="1"/>
  <c r="I35" i="2"/>
  <c r="J35" i="2" s="1"/>
  <c r="I36" i="2"/>
  <c r="J36" i="2" s="1"/>
  <c r="I37" i="2"/>
  <c r="J37" i="2" s="1"/>
  <c r="I39" i="2"/>
  <c r="J39" i="2" s="1"/>
  <c r="I41" i="2"/>
  <c r="J41" i="2" s="1"/>
  <c r="I38" i="2"/>
  <c r="J38" i="2" s="1"/>
  <c r="I40" i="2"/>
  <c r="J40" i="2" s="1"/>
  <c r="I44" i="2"/>
  <c r="J44" i="2" s="1"/>
  <c r="I42" i="2"/>
  <c r="J42" i="2" s="1"/>
  <c r="I43" i="2"/>
  <c r="J43" i="2" s="1"/>
  <c r="I46" i="2"/>
  <c r="J46" i="2" s="1"/>
  <c r="I47" i="2"/>
  <c r="J47" i="2" s="1"/>
  <c r="I45" i="2"/>
  <c r="J45" i="2" s="1"/>
  <c r="I25" i="2"/>
  <c r="J25" i="2" s="1"/>
  <c r="I51" i="2"/>
  <c r="J51" i="2" s="1"/>
  <c r="AR53" i="2"/>
  <c r="AS53" i="2" s="1"/>
  <c r="BB27" i="2"/>
  <c r="BC24" i="2" s="1"/>
  <c r="BD24" i="2" s="1"/>
  <c r="BA27" i="2"/>
  <c r="BB26" i="2"/>
  <c r="I49" i="2"/>
  <c r="J49" i="2" s="1"/>
  <c r="AR54" i="2"/>
  <c r="AS54" i="2" s="1"/>
  <c r="AR51" i="2"/>
  <c r="AS51" i="2" s="1"/>
  <c r="AR52" i="2"/>
  <c r="AS52" i="2" s="1"/>
  <c r="AR49" i="2"/>
  <c r="AS49" i="2" s="1"/>
  <c r="AR47" i="2"/>
  <c r="AS47" i="2" s="1"/>
  <c r="T55" i="2"/>
  <c r="U55" i="2" s="1"/>
  <c r="T34" i="2"/>
  <c r="U34" i="2" s="1"/>
  <c r="T35" i="2"/>
  <c r="U35" i="2" s="1"/>
  <c r="T36" i="2"/>
  <c r="U36" i="2" s="1"/>
  <c r="T37" i="2"/>
  <c r="U37" i="2" s="1"/>
  <c r="T38" i="2"/>
  <c r="U38" i="2" s="1"/>
  <c r="T40" i="2"/>
  <c r="U40" i="2" s="1"/>
  <c r="T39" i="2"/>
  <c r="U39" i="2" s="1"/>
  <c r="T42" i="2"/>
  <c r="U42" i="2" s="1"/>
  <c r="T41" i="2"/>
  <c r="U41" i="2" s="1"/>
  <c r="T45" i="2"/>
  <c r="U45" i="2" s="1"/>
  <c r="T44" i="2"/>
  <c r="U44" i="2" s="1"/>
  <c r="T43" i="2"/>
  <c r="U43" i="2" s="1"/>
  <c r="T46" i="2"/>
  <c r="U46" i="2" s="1"/>
  <c r="T47" i="2"/>
  <c r="U47" i="2" s="1"/>
  <c r="T27" i="2"/>
  <c r="U27" i="2" s="1"/>
  <c r="T6" i="2"/>
  <c r="U6" i="2" s="1"/>
  <c r="T7" i="2"/>
  <c r="U7" i="2" s="1"/>
  <c r="T8" i="2"/>
  <c r="U8" i="2" s="1"/>
  <c r="T10" i="2"/>
  <c r="U10" i="2" s="1"/>
  <c r="T9" i="2"/>
  <c r="U9" i="2" s="1"/>
  <c r="T11" i="2"/>
  <c r="U11" i="2" s="1"/>
  <c r="T12" i="2"/>
  <c r="U12" i="2" s="1"/>
  <c r="T14" i="2"/>
  <c r="U14" i="2" s="1"/>
  <c r="T17" i="2"/>
  <c r="U17" i="2" s="1"/>
  <c r="T16" i="2"/>
  <c r="U16" i="2" s="1"/>
  <c r="T13" i="2"/>
  <c r="U13" i="2" s="1"/>
  <c r="T15" i="2"/>
  <c r="U15" i="2" s="1"/>
  <c r="T18" i="2"/>
  <c r="U18" i="2" s="1"/>
  <c r="T19" i="2"/>
  <c r="U19" i="2" s="1"/>
  <c r="T21" i="2"/>
  <c r="U21" i="2" s="1"/>
  <c r="T20" i="2"/>
  <c r="U20" i="2" s="1"/>
  <c r="BC22" i="2"/>
  <c r="BD22" i="2" s="1"/>
  <c r="T48" i="2"/>
  <c r="U48" i="2" s="1"/>
  <c r="AG27" i="2"/>
  <c r="AH27" i="2" s="1"/>
  <c r="AG7" i="2"/>
  <c r="AH7" i="2" s="1"/>
  <c r="AG6" i="2"/>
  <c r="AH6" i="2" s="1"/>
  <c r="AG8" i="2"/>
  <c r="AH8" i="2" s="1"/>
  <c r="AG9" i="2"/>
  <c r="AH9" i="2" s="1"/>
  <c r="AG10" i="2"/>
  <c r="AH10" i="2" s="1"/>
  <c r="AG11" i="2"/>
  <c r="AH11" i="2" s="1"/>
  <c r="AG13" i="2"/>
  <c r="AH13" i="2" s="1"/>
  <c r="AG12" i="2"/>
  <c r="AH12" i="2" s="1"/>
  <c r="AG16" i="2"/>
  <c r="AH16" i="2" s="1"/>
  <c r="AG14" i="2"/>
  <c r="AH14" i="2" s="1"/>
  <c r="AG15" i="2"/>
  <c r="AH15" i="2" s="1"/>
  <c r="AG18" i="2"/>
  <c r="AH18" i="2" s="1"/>
  <c r="AG19" i="2"/>
  <c r="AH19" i="2" s="1"/>
  <c r="AG17" i="2"/>
  <c r="AH17" i="2" s="1"/>
  <c r="BC55" i="2"/>
  <c r="BD55" i="2" s="1"/>
  <c r="BC35" i="2"/>
  <c r="BD35" i="2" s="1"/>
  <c r="BC34" i="2"/>
  <c r="BD34" i="2" s="1"/>
  <c r="BC37" i="2"/>
  <c r="BD37" i="2" s="1"/>
  <c r="BC36" i="2"/>
  <c r="BD36" i="2" s="1"/>
  <c r="BC39" i="2"/>
  <c r="BD39" i="2" s="1"/>
  <c r="BC38" i="2"/>
  <c r="BD38" i="2" s="1"/>
  <c r="BC42" i="2"/>
  <c r="BD42" i="2" s="1"/>
  <c r="BC43" i="2"/>
  <c r="BD43" i="2" s="1"/>
  <c r="BC40" i="2"/>
  <c r="BD40" i="2" s="1"/>
  <c r="BC45" i="2"/>
  <c r="BD45" i="2" s="1"/>
  <c r="BC41" i="2"/>
  <c r="BD41" i="2" s="1"/>
  <c r="BC46" i="2"/>
  <c r="BD46" i="2" s="1"/>
  <c r="BC44" i="2"/>
  <c r="BD44" i="2" s="1"/>
  <c r="BC48" i="2"/>
  <c r="BD48" i="2" s="1"/>
  <c r="T49" i="2"/>
  <c r="U49" i="2" s="1"/>
  <c r="AR27" i="2"/>
  <c r="AS27" i="2" s="1"/>
  <c r="AR8" i="2"/>
  <c r="AS8" i="2" s="1"/>
  <c r="AR6" i="2"/>
  <c r="AS6" i="2" s="1"/>
  <c r="AR7" i="2"/>
  <c r="AS7" i="2" s="1"/>
  <c r="AR9" i="2"/>
  <c r="AS9" i="2" s="1"/>
  <c r="AR11" i="2"/>
  <c r="AS11" i="2" s="1"/>
  <c r="AR10" i="2"/>
  <c r="AS10" i="2" s="1"/>
  <c r="AR12" i="2"/>
  <c r="AS12" i="2" s="1"/>
  <c r="AR13" i="2"/>
  <c r="AS13" i="2" s="1"/>
  <c r="AR14" i="2"/>
  <c r="AS14" i="2" s="1"/>
  <c r="AR17" i="2"/>
  <c r="AS17" i="2" s="1"/>
  <c r="AR15" i="2"/>
  <c r="AS15" i="2" s="1"/>
  <c r="AR16" i="2"/>
  <c r="AS16" i="2" s="1"/>
  <c r="AR19" i="2"/>
  <c r="AS19" i="2" s="1"/>
  <c r="AR20" i="2"/>
  <c r="AS20" i="2" s="1"/>
  <c r="T25" i="2"/>
  <c r="U25" i="2" s="1"/>
  <c r="I52" i="2"/>
  <c r="J52" i="2" s="1"/>
  <c r="BA26" i="2"/>
  <c r="BO27" i="2"/>
  <c r="BN27" i="2"/>
  <c r="BO26" i="2"/>
  <c r="AG22" i="2"/>
  <c r="AH22" i="2" s="1"/>
  <c r="I27" i="2"/>
  <c r="J27" i="2" s="1"/>
  <c r="I7" i="2"/>
  <c r="J7" i="2" s="1"/>
  <c r="I9" i="2"/>
  <c r="J9" i="2" s="1"/>
  <c r="I6" i="2"/>
  <c r="J6" i="2" s="1"/>
  <c r="I8" i="2"/>
  <c r="J8" i="2" s="1"/>
  <c r="I11" i="2"/>
  <c r="J11" i="2" s="1"/>
  <c r="I10" i="2"/>
  <c r="J10" i="2" s="1"/>
  <c r="I14" i="2"/>
  <c r="J14" i="2" s="1"/>
  <c r="I12" i="2"/>
  <c r="J12" i="2" s="1"/>
  <c r="I13" i="2"/>
  <c r="J13" i="2" s="1"/>
  <c r="I15" i="2"/>
  <c r="J15" i="2" s="1"/>
  <c r="I16" i="2"/>
  <c r="J16" i="2" s="1"/>
  <c r="I17" i="2"/>
  <c r="J17" i="2" s="1"/>
  <c r="I19" i="2"/>
  <c r="J19" i="2" s="1"/>
  <c r="I18" i="2"/>
  <c r="J18" i="2" s="1"/>
  <c r="I21" i="2"/>
  <c r="J21" i="2" s="1"/>
  <c r="I22" i="2"/>
  <c r="J22" i="2" s="1"/>
  <c r="I20" i="2"/>
  <c r="J20" i="2" s="1"/>
  <c r="AG26" i="2"/>
  <c r="AH26" i="2" s="1"/>
  <c r="BC54" i="2"/>
  <c r="BD54" i="2" s="1"/>
  <c r="BC52" i="2"/>
  <c r="BD52" i="2" s="1"/>
  <c r="BC47" i="2"/>
  <c r="BD47" i="2" s="1"/>
  <c r="BC51" i="2"/>
  <c r="BD51" i="2" s="1"/>
  <c r="BC50" i="2"/>
  <c r="BD50" i="2" s="1"/>
  <c r="AR26" i="2"/>
  <c r="AS26" i="2" s="1"/>
  <c r="AR21" i="2"/>
  <c r="AS21" i="2" s="1"/>
  <c r="AR22" i="2"/>
  <c r="AS22" i="2" s="1"/>
  <c r="AR24" i="2"/>
  <c r="AS24" i="2" s="1"/>
  <c r="AR18" i="2"/>
  <c r="AS18" i="2" s="1"/>
  <c r="T22" i="2"/>
  <c r="U22" i="2" s="1"/>
  <c r="I23" i="2"/>
  <c r="J23" i="2" s="1"/>
  <c r="AG24" i="2"/>
  <c r="AH24" i="2" s="1"/>
  <c r="BP25" i="1"/>
  <c r="BQ25" i="1" s="1"/>
  <c r="AP27" i="1"/>
  <c r="AQ26" i="1"/>
  <c r="AQ27" i="1"/>
  <c r="BC27" i="1"/>
  <c r="BD27" i="1" s="1"/>
  <c r="BC6" i="1"/>
  <c r="BD6" i="1" s="1"/>
  <c r="BC7" i="1"/>
  <c r="BD7" i="1" s="1"/>
  <c r="BC9" i="1"/>
  <c r="BD9" i="1" s="1"/>
  <c r="BC8" i="1"/>
  <c r="BD8" i="1" s="1"/>
  <c r="BC10" i="1"/>
  <c r="BD10" i="1" s="1"/>
  <c r="BC13" i="1"/>
  <c r="BD13" i="1" s="1"/>
  <c r="BC15" i="1"/>
  <c r="BD15" i="1" s="1"/>
  <c r="BC11" i="1"/>
  <c r="BD11" i="1" s="1"/>
  <c r="BC12" i="1"/>
  <c r="BD12" i="1" s="1"/>
  <c r="BC14" i="1"/>
  <c r="BD14" i="1" s="1"/>
  <c r="BC17" i="1"/>
  <c r="BD17" i="1" s="1"/>
  <c r="BC18" i="1"/>
  <c r="BD18" i="1" s="1"/>
  <c r="BC16" i="1"/>
  <c r="BD16" i="1" s="1"/>
  <c r="BC19" i="1"/>
  <c r="BD19" i="1" s="1"/>
  <c r="BC20" i="1"/>
  <c r="BD20" i="1" s="1"/>
  <c r="AR55" i="1"/>
  <c r="AS55" i="1" s="1"/>
  <c r="AR34" i="1"/>
  <c r="AS34" i="1" s="1"/>
  <c r="AR36" i="1"/>
  <c r="AS36" i="1" s="1"/>
  <c r="AR35" i="1"/>
  <c r="AS35" i="1" s="1"/>
  <c r="AR39" i="1"/>
  <c r="AS39" i="1" s="1"/>
  <c r="AR37" i="1"/>
  <c r="AS37" i="1" s="1"/>
  <c r="AR38" i="1"/>
  <c r="AS38" i="1" s="1"/>
  <c r="AR40" i="1"/>
  <c r="AS40" i="1" s="1"/>
  <c r="AR44" i="1"/>
  <c r="AS44" i="1" s="1"/>
  <c r="AR43" i="1"/>
  <c r="AS43" i="1" s="1"/>
  <c r="AR41" i="1"/>
  <c r="AS41" i="1" s="1"/>
  <c r="AR45" i="1"/>
  <c r="AS45" i="1" s="1"/>
  <c r="AR42" i="1"/>
  <c r="AS42" i="1" s="1"/>
  <c r="AR48" i="1"/>
  <c r="AS48" i="1" s="1"/>
  <c r="AR46" i="1"/>
  <c r="AS46" i="1" s="1"/>
  <c r="AR47" i="1"/>
  <c r="AS47" i="1" s="1"/>
  <c r="AR49" i="1"/>
  <c r="AS49" i="1" s="1"/>
  <c r="BA55" i="1"/>
  <c r="BB54" i="1"/>
  <c r="BB55" i="1"/>
  <c r="BP27" i="1"/>
  <c r="BQ27" i="1" s="1"/>
  <c r="BP6" i="1"/>
  <c r="BQ6" i="1" s="1"/>
  <c r="BP7" i="1"/>
  <c r="BQ7" i="1" s="1"/>
  <c r="BP8" i="1"/>
  <c r="BQ8" i="1" s="1"/>
  <c r="BP9" i="1"/>
  <c r="BQ9" i="1" s="1"/>
  <c r="BP10" i="1"/>
  <c r="BQ10" i="1" s="1"/>
  <c r="BP11" i="1"/>
  <c r="BQ11" i="1" s="1"/>
  <c r="BP14" i="1"/>
  <c r="BQ14" i="1" s="1"/>
  <c r="BP13" i="1"/>
  <c r="BQ13" i="1" s="1"/>
  <c r="BP12" i="1"/>
  <c r="BQ12" i="1" s="1"/>
  <c r="BP18" i="1"/>
  <c r="BQ18" i="1" s="1"/>
  <c r="BP16" i="1"/>
  <c r="BQ16" i="1" s="1"/>
  <c r="BP17" i="1"/>
  <c r="BQ17" i="1" s="1"/>
  <c r="BP19" i="1"/>
  <c r="BQ19" i="1" s="1"/>
  <c r="BP15" i="1"/>
  <c r="BQ15" i="1" s="1"/>
  <c r="BP20" i="1"/>
  <c r="BQ20" i="1" s="1"/>
  <c r="AR53" i="1"/>
  <c r="AS53" i="1" s="1"/>
  <c r="BC23" i="1"/>
  <c r="BD23" i="1" s="1"/>
  <c r="BP26" i="1"/>
  <c r="BQ26" i="1" s="1"/>
  <c r="BP22" i="1"/>
  <c r="BQ22" i="1" s="1"/>
  <c r="BP24" i="1"/>
  <c r="BQ24" i="1" s="1"/>
  <c r="BP23" i="1"/>
  <c r="BQ23" i="1" s="1"/>
  <c r="AR50" i="1"/>
  <c r="AS50" i="1" s="1"/>
  <c r="AR54" i="1"/>
  <c r="AS54" i="1" s="1"/>
  <c r="AR51" i="1"/>
  <c r="AS51" i="1" s="1"/>
  <c r="BC25" i="1"/>
  <c r="BD25" i="1" s="1"/>
  <c r="BC26" i="1"/>
  <c r="BD26" i="1" s="1"/>
  <c r="BC24" i="1"/>
  <c r="BD24" i="1" s="1"/>
  <c r="BC21" i="1"/>
  <c r="BD21" i="1" s="1"/>
  <c r="BC22" i="1"/>
  <c r="BD22" i="1" s="1"/>
  <c r="I46" i="1"/>
  <c r="J46" i="1" s="1"/>
  <c r="AF27" i="1"/>
  <c r="AF26" i="1"/>
  <c r="AE27" i="1"/>
  <c r="AE26" i="1"/>
  <c r="G55" i="1"/>
  <c r="H55" i="1"/>
  <c r="H54" i="1"/>
  <c r="I53" i="1" s="1"/>
  <c r="J53" i="1" s="1"/>
  <c r="Q55" i="1"/>
  <c r="R54" i="1" s="1"/>
  <c r="S53" i="1"/>
  <c r="S26" i="1"/>
  <c r="S27" i="1"/>
  <c r="R27" i="1"/>
  <c r="F27" i="1"/>
  <c r="G26" i="1" s="1"/>
  <c r="H25" i="1"/>
  <c r="AG26" i="8" l="1"/>
  <c r="AH26" i="8" s="1"/>
  <c r="AG20" i="8"/>
  <c r="AH20" i="8" s="1"/>
  <c r="AG22" i="8"/>
  <c r="AH22" i="8" s="1"/>
  <c r="AG23" i="8"/>
  <c r="AH23" i="8" s="1"/>
  <c r="AG21" i="8"/>
  <c r="AH21" i="8" s="1"/>
  <c r="U3" i="8"/>
  <c r="AG27" i="8"/>
  <c r="AH27" i="8" s="1"/>
  <c r="AG6" i="8"/>
  <c r="AH6" i="8" s="1"/>
  <c r="AH3" i="8" s="1"/>
  <c r="AG7" i="8"/>
  <c r="AH7" i="8" s="1"/>
  <c r="AG10" i="8"/>
  <c r="AH10" i="8" s="1"/>
  <c r="AG8" i="8"/>
  <c r="AH8" i="8" s="1"/>
  <c r="AG9" i="8"/>
  <c r="AH9" i="8" s="1"/>
  <c r="AG11" i="8"/>
  <c r="AH11" i="8" s="1"/>
  <c r="AG12" i="8"/>
  <c r="AH12" i="8" s="1"/>
  <c r="AG13" i="8"/>
  <c r="AH13" i="8" s="1"/>
  <c r="AG14" i="8"/>
  <c r="AH14" i="8" s="1"/>
  <c r="AG15" i="8"/>
  <c r="AH15" i="8" s="1"/>
  <c r="AG17" i="8"/>
  <c r="AH17" i="8" s="1"/>
  <c r="AG18" i="8"/>
  <c r="AH18" i="8" s="1"/>
  <c r="AG16" i="8"/>
  <c r="AH16" i="8" s="1"/>
  <c r="AG19" i="8"/>
  <c r="AH19" i="8" s="1"/>
  <c r="AG25" i="8"/>
  <c r="AH25" i="8" s="1"/>
  <c r="AG24" i="8"/>
  <c r="AH24" i="8" s="1"/>
  <c r="BP22" i="7"/>
  <c r="BQ22" i="7" s="1"/>
  <c r="BP25" i="7"/>
  <c r="BQ25" i="7" s="1"/>
  <c r="U3" i="7"/>
  <c r="AH3" i="7"/>
  <c r="BP23" i="7"/>
  <c r="BQ23" i="7" s="1"/>
  <c r="BP27" i="7"/>
  <c r="BQ27" i="7" s="1"/>
  <c r="BP7" i="7"/>
  <c r="BQ7" i="7" s="1"/>
  <c r="BP6" i="7"/>
  <c r="BQ6" i="7" s="1"/>
  <c r="BQ3" i="7" s="1"/>
  <c r="BP10" i="7"/>
  <c r="BQ10" i="7" s="1"/>
  <c r="BP8" i="7"/>
  <c r="BQ8" i="7" s="1"/>
  <c r="BP11" i="7"/>
  <c r="BQ11" i="7" s="1"/>
  <c r="BP9" i="7"/>
  <c r="BQ9" i="7" s="1"/>
  <c r="BP12" i="7"/>
  <c r="BQ12" i="7" s="1"/>
  <c r="BP13" i="7"/>
  <c r="BQ13" i="7" s="1"/>
  <c r="BP14" i="7"/>
  <c r="BQ14" i="7" s="1"/>
  <c r="BP16" i="7"/>
  <c r="BQ16" i="7" s="1"/>
  <c r="BP15" i="7"/>
  <c r="BQ15" i="7" s="1"/>
  <c r="BP17" i="7"/>
  <c r="BQ17" i="7" s="1"/>
  <c r="BP26" i="7"/>
  <c r="BQ26" i="7" s="1"/>
  <c r="BP20" i="7"/>
  <c r="BQ20" i="7" s="1"/>
  <c r="BP24" i="7"/>
  <c r="BQ24" i="7" s="1"/>
  <c r="BP19" i="7"/>
  <c r="BQ19" i="7" s="1"/>
  <c r="BP21" i="7"/>
  <c r="BQ21" i="7" s="1"/>
  <c r="BP18" i="7"/>
  <c r="BQ18" i="7" s="1"/>
  <c r="BC49" i="6"/>
  <c r="BD49" i="6" s="1"/>
  <c r="BP26" i="6"/>
  <c r="BQ26" i="6" s="1"/>
  <c r="BP24" i="6"/>
  <c r="BQ24" i="6" s="1"/>
  <c r="BC26" i="6"/>
  <c r="BD26" i="6" s="1"/>
  <c r="BC19" i="6"/>
  <c r="BD19" i="6" s="1"/>
  <c r="BC21" i="6"/>
  <c r="BD21" i="6" s="1"/>
  <c r="BC22" i="6"/>
  <c r="BD22" i="6" s="1"/>
  <c r="BC51" i="6"/>
  <c r="BD51" i="6" s="1"/>
  <c r="I27" i="6"/>
  <c r="J27" i="6" s="1"/>
  <c r="I6" i="6"/>
  <c r="J6" i="6" s="1"/>
  <c r="I7" i="6"/>
  <c r="J7" i="6" s="1"/>
  <c r="I8" i="6"/>
  <c r="J8" i="6" s="1"/>
  <c r="I10" i="6"/>
  <c r="J10" i="6" s="1"/>
  <c r="I9" i="6"/>
  <c r="J9" i="6" s="1"/>
  <c r="I11" i="6"/>
  <c r="J11" i="6" s="1"/>
  <c r="I12" i="6"/>
  <c r="J12" i="6" s="1"/>
  <c r="I13" i="6"/>
  <c r="J13" i="6" s="1"/>
  <c r="I15" i="6"/>
  <c r="J15" i="6" s="1"/>
  <c r="I14" i="6"/>
  <c r="J14" i="6" s="1"/>
  <c r="I17" i="6"/>
  <c r="J17" i="6" s="1"/>
  <c r="I16" i="6"/>
  <c r="J16" i="6" s="1"/>
  <c r="I18" i="6"/>
  <c r="J18" i="6" s="1"/>
  <c r="BP22" i="6"/>
  <c r="BQ22" i="6" s="1"/>
  <c r="BP21" i="6"/>
  <c r="BQ21" i="6" s="1"/>
  <c r="I25" i="6"/>
  <c r="J25" i="6" s="1"/>
  <c r="BP27" i="6"/>
  <c r="BQ27" i="6" s="1"/>
  <c r="BP8" i="6"/>
  <c r="BQ8" i="6" s="1"/>
  <c r="BP6" i="6"/>
  <c r="BQ6" i="6" s="1"/>
  <c r="BP7" i="6"/>
  <c r="BQ7" i="6" s="1"/>
  <c r="BP10" i="6"/>
  <c r="BQ10" i="6" s="1"/>
  <c r="BP9" i="6"/>
  <c r="BQ9" i="6" s="1"/>
  <c r="BP13" i="6"/>
  <c r="BQ13" i="6" s="1"/>
  <c r="BP12" i="6"/>
  <c r="BQ12" i="6" s="1"/>
  <c r="BP11" i="6"/>
  <c r="BQ11" i="6" s="1"/>
  <c r="BP15" i="6"/>
  <c r="BQ15" i="6" s="1"/>
  <c r="BP14" i="6"/>
  <c r="BQ14" i="6" s="1"/>
  <c r="BP17" i="6"/>
  <c r="BQ17" i="6" s="1"/>
  <c r="BP16" i="6"/>
  <c r="BQ16" i="6" s="1"/>
  <c r="BP18" i="6"/>
  <c r="BQ18" i="6" s="1"/>
  <c r="AR27" i="6"/>
  <c r="AS27" i="6" s="1"/>
  <c r="AR6" i="6"/>
  <c r="AS6" i="6" s="1"/>
  <c r="AR9" i="6"/>
  <c r="AS9" i="6" s="1"/>
  <c r="AR7" i="6"/>
  <c r="AS7" i="6" s="1"/>
  <c r="AR8" i="6"/>
  <c r="AS8" i="6" s="1"/>
  <c r="AR10" i="6"/>
  <c r="AS10" i="6" s="1"/>
  <c r="AR11" i="6"/>
  <c r="AS11" i="6" s="1"/>
  <c r="AR13" i="6"/>
  <c r="AS13" i="6" s="1"/>
  <c r="AR15" i="6"/>
  <c r="AS15" i="6" s="1"/>
  <c r="AR12" i="6"/>
  <c r="AS12" i="6" s="1"/>
  <c r="AR14" i="6"/>
  <c r="AS14" i="6" s="1"/>
  <c r="AR16" i="6"/>
  <c r="AS16" i="6" s="1"/>
  <c r="AR21" i="6"/>
  <c r="AS21" i="6" s="1"/>
  <c r="AR17" i="6"/>
  <c r="AS17" i="6" s="1"/>
  <c r="AR18" i="6"/>
  <c r="AS18" i="6" s="1"/>
  <c r="I23" i="6"/>
  <c r="J23" i="6" s="1"/>
  <c r="BC24" i="6"/>
  <c r="BD24" i="6" s="1"/>
  <c r="BC25" i="6"/>
  <c r="BD25" i="6" s="1"/>
  <c r="T27" i="6"/>
  <c r="U27" i="6" s="1"/>
  <c r="T7" i="6"/>
  <c r="U7" i="6" s="1"/>
  <c r="T6" i="6"/>
  <c r="U6" i="6" s="1"/>
  <c r="T9" i="6"/>
  <c r="U9" i="6" s="1"/>
  <c r="T10" i="6"/>
  <c r="U10" i="6" s="1"/>
  <c r="T8" i="6"/>
  <c r="U8" i="6" s="1"/>
  <c r="T11" i="6"/>
  <c r="U11" i="6" s="1"/>
  <c r="T16" i="6"/>
  <c r="U16" i="6" s="1"/>
  <c r="T14" i="6"/>
  <c r="U14" i="6" s="1"/>
  <c r="T13" i="6"/>
  <c r="U13" i="6" s="1"/>
  <c r="T12" i="6"/>
  <c r="U12" i="6" s="1"/>
  <c r="T15" i="6"/>
  <c r="U15" i="6" s="1"/>
  <c r="T17" i="6"/>
  <c r="U17" i="6" s="1"/>
  <c r="T19" i="6"/>
  <c r="U19" i="6" s="1"/>
  <c r="I19" i="6"/>
  <c r="J19" i="6" s="1"/>
  <c r="BC27" i="6"/>
  <c r="BD27" i="6" s="1"/>
  <c r="BC6" i="6"/>
  <c r="BD6" i="6" s="1"/>
  <c r="BC7" i="6"/>
  <c r="BD7" i="6" s="1"/>
  <c r="BC8" i="6"/>
  <c r="BD8" i="6" s="1"/>
  <c r="BC12" i="6"/>
  <c r="BD12" i="6" s="1"/>
  <c r="BC10" i="6"/>
  <c r="BD10" i="6" s="1"/>
  <c r="BC9" i="6"/>
  <c r="BD9" i="6" s="1"/>
  <c r="BC11" i="6"/>
  <c r="BD11" i="6" s="1"/>
  <c r="BC13" i="6"/>
  <c r="BD13" i="6" s="1"/>
  <c r="BC15" i="6"/>
  <c r="BD15" i="6" s="1"/>
  <c r="BC14" i="6"/>
  <c r="BD14" i="6" s="1"/>
  <c r="BC16" i="6"/>
  <c r="BD16" i="6" s="1"/>
  <c r="BC18" i="6"/>
  <c r="BD18" i="6" s="1"/>
  <c r="BC23" i="6"/>
  <c r="BD23" i="6" s="1"/>
  <c r="BC54" i="6"/>
  <c r="BD54" i="6" s="1"/>
  <c r="BC52" i="6"/>
  <c r="BD52" i="6" s="1"/>
  <c r="BC50" i="6"/>
  <c r="BD50" i="6" s="1"/>
  <c r="AG26" i="6"/>
  <c r="AH26" i="6" s="1"/>
  <c r="AG21" i="6"/>
  <c r="AH21" i="6" s="1"/>
  <c r="AG24" i="6"/>
  <c r="AH24" i="6" s="1"/>
  <c r="AG22" i="6"/>
  <c r="AH22" i="6" s="1"/>
  <c r="AG20" i="6"/>
  <c r="AH20" i="6" s="1"/>
  <c r="BP20" i="6"/>
  <c r="BQ20" i="6" s="1"/>
  <c r="BC20" i="6"/>
  <c r="BD20" i="6" s="1"/>
  <c r="BC17" i="6"/>
  <c r="BD17" i="6" s="1"/>
  <c r="AG27" i="6"/>
  <c r="AH27" i="6" s="1"/>
  <c r="AG6" i="6"/>
  <c r="AH6" i="6" s="1"/>
  <c r="AG7" i="6"/>
  <c r="AH7" i="6" s="1"/>
  <c r="AG8" i="6"/>
  <c r="AH8" i="6" s="1"/>
  <c r="AG10" i="6"/>
  <c r="AH10" i="6" s="1"/>
  <c r="AG12" i="6"/>
  <c r="AH12" i="6" s="1"/>
  <c r="AG9" i="6"/>
  <c r="AH9" i="6" s="1"/>
  <c r="AG11" i="6"/>
  <c r="AH11" i="6" s="1"/>
  <c r="AG14" i="6"/>
  <c r="AH14" i="6" s="1"/>
  <c r="AG13" i="6"/>
  <c r="AH13" i="6" s="1"/>
  <c r="AG15" i="6"/>
  <c r="AH15" i="6" s="1"/>
  <c r="AG17" i="6"/>
  <c r="AH17" i="6" s="1"/>
  <c r="AG16" i="6"/>
  <c r="AH16" i="6" s="1"/>
  <c r="AG18" i="6"/>
  <c r="AH18" i="6" s="1"/>
  <c r="AG19" i="6"/>
  <c r="AH19" i="6" s="1"/>
  <c r="BP19" i="6"/>
  <c r="BQ19" i="6" s="1"/>
  <c r="BP25" i="6"/>
  <c r="BQ25" i="6" s="1"/>
  <c r="AR26" i="6"/>
  <c r="AS26" i="6" s="1"/>
  <c r="AR24" i="6"/>
  <c r="AS24" i="6" s="1"/>
  <c r="AG23" i="6"/>
  <c r="AH23" i="6" s="1"/>
  <c r="BC53" i="6"/>
  <c r="BD53" i="6" s="1"/>
  <c r="T20" i="6"/>
  <c r="U20" i="6" s="1"/>
  <c r="BC55" i="6"/>
  <c r="BD55" i="6" s="1"/>
  <c r="BC36" i="6"/>
  <c r="BD36" i="6" s="1"/>
  <c r="BC35" i="6"/>
  <c r="BD35" i="6" s="1"/>
  <c r="BC34" i="6"/>
  <c r="BD34" i="6" s="1"/>
  <c r="BC37" i="6"/>
  <c r="BD37" i="6" s="1"/>
  <c r="BC38" i="6"/>
  <c r="BD38" i="6" s="1"/>
  <c r="BC43" i="6"/>
  <c r="BD43" i="6" s="1"/>
  <c r="BC39" i="6"/>
  <c r="BD39" i="6" s="1"/>
  <c r="BC42" i="6"/>
  <c r="BD42" i="6" s="1"/>
  <c r="BC41" i="6"/>
  <c r="BD41" i="6" s="1"/>
  <c r="BC40" i="6"/>
  <c r="BD40" i="6" s="1"/>
  <c r="BC44" i="6"/>
  <c r="BD44" i="6" s="1"/>
  <c r="BC46" i="6"/>
  <c r="BD46" i="6" s="1"/>
  <c r="BC45" i="6"/>
  <c r="BD45" i="6" s="1"/>
  <c r="BC48" i="6"/>
  <c r="BD48" i="6" s="1"/>
  <c r="BC47" i="6"/>
  <c r="BD47" i="6" s="1"/>
  <c r="T26" i="6"/>
  <c r="U26" i="6" s="1"/>
  <c r="T21" i="6"/>
  <c r="U21" i="6" s="1"/>
  <c r="T22" i="6"/>
  <c r="U22" i="6" s="1"/>
  <c r="T18" i="6"/>
  <c r="U18" i="6" s="1"/>
  <c r="T24" i="6"/>
  <c r="U24" i="6" s="1"/>
  <c r="BD31" i="6"/>
  <c r="I26" i="6"/>
  <c r="J26" i="6" s="1"/>
  <c r="I24" i="6"/>
  <c r="J24" i="6" s="1"/>
  <c r="I21" i="6"/>
  <c r="J21" i="6" s="1"/>
  <c r="AR23" i="6"/>
  <c r="AS23" i="6" s="1"/>
  <c r="BC25" i="4"/>
  <c r="BD25" i="4" s="1"/>
  <c r="BC22" i="4"/>
  <c r="BD22" i="4" s="1"/>
  <c r="BP21" i="4"/>
  <c r="BQ21" i="4" s="1"/>
  <c r="BP20" i="4"/>
  <c r="BQ20" i="4" s="1"/>
  <c r="BC20" i="4"/>
  <c r="BD20" i="4" s="1"/>
  <c r="AR26" i="4"/>
  <c r="AS26" i="4" s="1"/>
  <c r="AR20" i="4"/>
  <c r="AS20" i="4" s="1"/>
  <c r="AR24" i="4"/>
  <c r="AS24" i="4" s="1"/>
  <c r="AR21" i="4"/>
  <c r="AS21" i="4" s="1"/>
  <c r="T27" i="4"/>
  <c r="U27" i="4" s="1"/>
  <c r="T6" i="4"/>
  <c r="U6" i="4" s="1"/>
  <c r="T7" i="4"/>
  <c r="U7" i="4" s="1"/>
  <c r="T8" i="4"/>
  <c r="U8" i="4" s="1"/>
  <c r="T10" i="4"/>
  <c r="U10" i="4" s="1"/>
  <c r="T9" i="4"/>
  <c r="U9" i="4" s="1"/>
  <c r="T13" i="4"/>
  <c r="U13" i="4" s="1"/>
  <c r="T12" i="4"/>
  <c r="U12" i="4" s="1"/>
  <c r="T14" i="4"/>
  <c r="U14" i="4" s="1"/>
  <c r="T11" i="4"/>
  <c r="U11" i="4" s="1"/>
  <c r="T17" i="4"/>
  <c r="U17" i="4" s="1"/>
  <c r="T15" i="4"/>
  <c r="U15" i="4" s="1"/>
  <c r="T16" i="4"/>
  <c r="U16" i="4" s="1"/>
  <c r="T21" i="4"/>
  <c r="U21" i="4" s="1"/>
  <c r="T19" i="4"/>
  <c r="U19" i="4" s="1"/>
  <c r="AG27" i="4"/>
  <c r="AH27" i="4" s="1"/>
  <c r="AG7" i="4"/>
  <c r="AH7" i="4" s="1"/>
  <c r="AG6" i="4"/>
  <c r="AH6" i="4" s="1"/>
  <c r="AG9" i="4"/>
  <c r="AH9" i="4" s="1"/>
  <c r="AG8" i="4"/>
  <c r="AH8" i="4" s="1"/>
  <c r="AG10" i="4"/>
  <c r="AH10" i="4" s="1"/>
  <c r="AG11" i="4"/>
  <c r="AH11" i="4" s="1"/>
  <c r="AG12" i="4"/>
  <c r="AH12" i="4" s="1"/>
  <c r="AG13" i="4"/>
  <c r="AH13" i="4" s="1"/>
  <c r="AG14" i="4"/>
  <c r="AH14" i="4" s="1"/>
  <c r="AG15" i="4"/>
  <c r="AH15" i="4" s="1"/>
  <c r="AG16" i="4"/>
  <c r="AH16" i="4" s="1"/>
  <c r="AG17" i="4"/>
  <c r="AH17" i="4" s="1"/>
  <c r="AG18" i="4"/>
  <c r="AH18" i="4" s="1"/>
  <c r="AG20" i="4"/>
  <c r="AH20" i="4" s="1"/>
  <c r="AG19" i="4"/>
  <c r="AH19" i="4" s="1"/>
  <c r="BP26" i="4"/>
  <c r="BQ26" i="4" s="1"/>
  <c r="BP22" i="4"/>
  <c r="BQ22" i="4" s="1"/>
  <c r="BP18" i="4"/>
  <c r="BQ18" i="4" s="1"/>
  <c r="T26" i="4"/>
  <c r="U26" i="4" s="1"/>
  <c r="T23" i="4"/>
  <c r="U23" i="4" s="1"/>
  <c r="BP24" i="4"/>
  <c r="BQ24" i="4" s="1"/>
  <c r="AG26" i="4"/>
  <c r="AH26" i="4" s="1"/>
  <c r="AG22" i="4"/>
  <c r="AH22" i="4" s="1"/>
  <c r="AG24" i="4"/>
  <c r="AH24" i="4" s="1"/>
  <c r="AG21" i="4"/>
  <c r="AH21" i="4" s="1"/>
  <c r="AH3" i="4"/>
  <c r="U3" i="4"/>
  <c r="T20" i="4"/>
  <c r="U20" i="4" s="1"/>
  <c r="BC27" i="4"/>
  <c r="BD27" i="4" s="1"/>
  <c r="BC6" i="4"/>
  <c r="BD6" i="4" s="1"/>
  <c r="BC7" i="4"/>
  <c r="BD7" i="4" s="1"/>
  <c r="BC10" i="4"/>
  <c r="BD10" i="4" s="1"/>
  <c r="BC8" i="4"/>
  <c r="BD8" i="4" s="1"/>
  <c r="BC12" i="4"/>
  <c r="BD12" i="4" s="1"/>
  <c r="BC11" i="4"/>
  <c r="BD11" i="4" s="1"/>
  <c r="BC9" i="4"/>
  <c r="BD9" i="4" s="1"/>
  <c r="BC14" i="4"/>
  <c r="BD14" i="4" s="1"/>
  <c r="BC13" i="4"/>
  <c r="BD13" i="4" s="1"/>
  <c r="BC17" i="4"/>
  <c r="BD17" i="4" s="1"/>
  <c r="BC16" i="4"/>
  <c r="BD16" i="4" s="1"/>
  <c r="BC15" i="4"/>
  <c r="BD15" i="4" s="1"/>
  <c r="BC19" i="4"/>
  <c r="BD19" i="4" s="1"/>
  <c r="BC18" i="4"/>
  <c r="BD18" i="4" s="1"/>
  <c r="AR27" i="4"/>
  <c r="AS27" i="4" s="1"/>
  <c r="AR6" i="4"/>
  <c r="AS6" i="4" s="1"/>
  <c r="AR7" i="4"/>
  <c r="AS7" i="4" s="1"/>
  <c r="AR9" i="4"/>
  <c r="AS9" i="4" s="1"/>
  <c r="AR8" i="4"/>
  <c r="AS8" i="4" s="1"/>
  <c r="AR11" i="4"/>
  <c r="AS11" i="4" s="1"/>
  <c r="AR10" i="4"/>
  <c r="AS10" i="4" s="1"/>
  <c r="AR12" i="4"/>
  <c r="AS12" i="4" s="1"/>
  <c r="AR13" i="4"/>
  <c r="AS13" i="4" s="1"/>
  <c r="AR14" i="4"/>
  <c r="AS14" i="4" s="1"/>
  <c r="AR16" i="4"/>
  <c r="AS16" i="4" s="1"/>
  <c r="AR15" i="4"/>
  <c r="AS15" i="4" s="1"/>
  <c r="AR17" i="4"/>
  <c r="AS17" i="4" s="1"/>
  <c r="AR19" i="4"/>
  <c r="AS19" i="4" s="1"/>
  <c r="AR18" i="4"/>
  <c r="AS18" i="4" s="1"/>
  <c r="BP27" i="4"/>
  <c r="BQ27" i="4" s="1"/>
  <c r="BP7" i="4"/>
  <c r="BQ7" i="4" s="1"/>
  <c r="BP6" i="4"/>
  <c r="BQ6" i="4" s="1"/>
  <c r="BP8" i="4"/>
  <c r="BQ8" i="4" s="1"/>
  <c r="BP9" i="4"/>
  <c r="BQ9" i="4" s="1"/>
  <c r="BP10" i="4"/>
  <c r="BQ10" i="4" s="1"/>
  <c r="BP12" i="4"/>
  <c r="BQ12" i="4" s="1"/>
  <c r="BP11" i="4"/>
  <c r="BQ11" i="4" s="1"/>
  <c r="BP16" i="4"/>
  <c r="BQ16" i="4" s="1"/>
  <c r="BP14" i="4"/>
  <c r="BQ14" i="4" s="1"/>
  <c r="BP13" i="4"/>
  <c r="BQ13" i="4" s="1"/>
  <c r="BP15" i="4"/>
  <c r="BQ15" i="4" s="1"/>
  <c r="BP17" i="4"/>
  <c r="BQ17" i="4" s="1"/>
  <c r="BP19" i="4"/>
  <c r="BQ19" i="4" s="1"/>
  <c r="BC26" i="4"/>
  <c r="BD26" i="4" s="1"/>
  <c r="BC21" i="4"/>
  <c r="BD21" i="4" s="1"/>
  <c r="BC23" i="4"/>
  <c r="BD23" i="4" s="1"/>
  <c r="T22" i="4"/>
  <c r="U22" i="4" s="1"/>
  <c r="T18" i="4"/>
  <c r="U18" i="4" s="1"/>
  <c r="AG23" i="4"/>
  <c r="AH23" i="4" s="1"/>
  <c r="AR22" i="3"/>
  <c r="AS22" i="3" s="1"/>
  <c r="U31" i="3"/>
  <c r="BN26" i="5"/>
  <c r="BN27" i="5"/>
  <c r="BO27" i="5"/>
  <c r="BP27" i="5" s="1"/>
  <c r="BQ27" i="5" s="1"/>
  <c r="BO26" i="5"/>
  <c r="AE26" i="5"/>
  <c r="AE27" i="5"/>
  <c r="AF26" i="5"/>
  <c r="AF27" i="5"/>
  <c r="AG27" i="5" s="1"/>
  <c r="AH27" i="5" s="1"/>
  <c r="BC53" i="1"/>
  <c r="BD53" i="1" s="1"/>
  <c r="T53" i="5"/>
  <c r="U53" i="5" s="1"/>
  <c r="T51" i="5"/>
  <c r="U51" i="5" s="1"/>
  <c r="T45" i="5"/>
  <c r="U45" i="5" s="1"/>
  <c r="I50" i="5"/>
  <c r="J50" i="5" s="1"/>
  <c r="T54" i="5"/>
  <c r="U54" i="5" s="1"/>
  <c r="T52" i="5"/>
  <c r="U52" i="5" s="1"/>
  <c r="I53" i="5"/>
  <c r="J53" i="5" s="1"/>
  <c r="T55" i="5"/>
  <c r="U55" i="5" s="1"/>
  <c r="T35" i="5"/>
  <c r="U35" i="5" s="1"/>
  <c r="T34" i="5"/>
  <c r="U34" i="5" s="1"/>
  <c r="T36" i="5"/>
  <c r="U36" i="5" s="1"/>
  <c r="T39" i="5"/>
  <c r="U39" i="5" s="1"/>
  <c r="T40" i="5"/>
  <c r="U40" i="5" s="1"/>
  <c r="T38" i="5"/>
  <c r="U38" i="5" s="1"/>
  <c r="T37" i="5"/>
  <c r="U37" i="5" s="1"/>
  <c r="T41" i="5"/>
  <c r="U41" i="5" s="1"/>
  <c r="T46" i="5"/>
  <c r="U46" i="5" s="1"/>
  <c r="T42" i="5"/>
  <c r="U42" i="5" s="1"/>
  <c r="T43" i="5"/>
  <c r="U43" i="5" s="1"/>
  <c r="T44" i="5"/>
  <c r="U44" i="5" s="1"/>
  <c r="T48" i="5"/>
  <c r="U48" i="5" s="1"/>
  <c r="BD3" i="5"/>
  <c r="I55" i="5"/>
  <c r="J55" i="5" s="1"/>
  <c r="I35" i="5"/>
  <c r="J35" i="5" s="1"/>
  <c r="I34" i="5"/>
  <c r="J34" i="5" s="1"/>
  <c r="U31" i="5" s="1"/>
  <c r="I36" i="5"/>
  <c r="J36" i="5" s="1"/>
  <c r="I37" i="5"/>
  <c r="J37" i="5" s="1"/>
  <c r="I38" i="5"/>
  <c r="J38" i="5" s="1"/>
  <c r="I39" i="5"/>
  <c r="J39" i="5" s="1"/>
  <c r="I40" i="5"/>
  <c r="J40" i="5" s="1"/>
  <c r="I43" i="5"/>
  <c r="J43" i="5" s="1"/>
  <c r="I42" i="5"/>
  <c r="J42" i="5" s="1"/>
  <c r="I41" i="5"/>
  <c r="J41" i="5" s="1"/>
  <c r="I45" i="5"/>
  <c r="J45" i="5" s="1"/>
  <c r="I46" i="5"/>
  <c r="J46" i="5" s="1"/>
  <c r="I44" i="5"/>
  <c r="J44" i="5" s="1"/>
  <c r="I47" i="5"/>
  <c r="J47" i="5" s="1"/>
  <c r="I48" i="5"/>
  <c r="J48" i="5" s="1"/>
  <c r="U3" i="5"/>
  <c r="I54" i="5"/>
  <c r="J54" i="5" s="1"/>
  <c r="I52" i="5"/>
  <c r="J52" i="5" s="1"/>
  <c r="BC46" i="3"/>
  <c r="BD46" i="3" s="1"/>
  <c r="AG27" i="3"/>
  <c r="AH27" i="3" s="1"/>
  <c r="AG7" i="3"/>
  <c r="AH7" i="3" s="1"/>
  <c r="AG6" i="3"/>
  <c r="AH6" i="3" s="1"/>
  <c r="AG8" i="3"/>
  <c r="AH8" i="3" s="1"/>
  <c r="AG9" i="3"/>
  <c r="AH9" i="3" s="1"/>
  <c r="AG10" i="3"/>
  <c r="AH10" i="3" s="1"/>
  <c r="AG11" i="3"/>
  <c r="AH11" i="3" s="1"/>
  <c r="AG14" i="3"/>
  <c r="AH14" i="3" s="1"/>
  <c r="AG12" i="3"/>
  <c r="AH12" i="3" s="1"/>
  <c r="AG13" i="3"/>
  <c r="AH13" i="3" s="1"/>
  <c r="AG15" i="3"/>
  <c r="AH15" i="3" s="1"/>
  <c r="AG16" i="3"/>
  <c r="AH16" i="3" s="1"/>
  <c r="AG17" i="3"/>
  <c r="AH17" i="3" s="1"/>
  <c r="AG19" i="3"/>
  <c r="AH19" i="3" s="1"/>
  <c r="AR54" i="3"/>
  <c r="AS54" i="3" s="1"/>
  <c r="AR49" i="3"/>
  <c r="AS49" i="3" s="1"/>
  <c r="AR48" i="3"/>
  <c r="AS48" i="3" s="1"/>
  <c r="AR46" i="3"/>
  <c r="AS46" i="3" s="1"/>
  <c r="AR50" i="3"/>
  <c r="AS50" i="3" s="1"/>
  <c r="AR51" i="3"/>
  <c r="AS51" i="3" s="1"/>
  <c r="AR52" i="3"/>
  <c r="AS52" i="3" s="1"/>
  <c r="BC50" i="3"/>
  <c r="BD50" i="3" s="1"/>
  <c r="AR24" i="3"/>
  <c r="AS24" i="3" s="1"/>
  <c r="BC53" i="3"/>
  <c r="BD53" i="3" s="1"/>
  <c r="AG18" i="3"/>
  <c r="AH18" i="3" s="1"/>
  <c r="I27" i="3"/>
  <c r="J27" i="3" s="1"/>
  <c r="I6" i="3"/>
  <c r="J6" i="3" s="1"/>
  <c r="I7" i="3"/>
  <c r="J7" i="3" s="1"/>
  <c r="I8" i="3"/>
  <c r="J8" i="3" s="1"/>
  <c r="I12" i="3"/>
  <c r="J12" i="3" s="1"/>
  <c r="I11" i="3"/>
  <c r="J11" i="3" s="1"/>
  <c r="I9" i="3"/>
  <c r="J9" i="3" s="1"/>
  <c r="I10" i="3"/>
  <c r="J10" i="3" s="1"/>
  <c r="I13" i="3"/>
  <c r="J13" i="3" s="1"/>
  <c r="I14" i="3"/>
  <c r="J14" i="3" s="1"/>
  <c r="I16" i="3"/>
  <c r="J16" i="3" s="1"/>
  <c r="I15" i="3"/>
  <c r="J15" i="3" s="1"/>
  <c r="I17" i="3"/>
  <c r="J17" i="3" s="1"/>
  <c r="I18" i="3"/>
  <c r="J18" i="3" s="1"/>
  <c r="I19" i="3"/>
  <c r="J19" i="3" s="1"/>
  <c r="I20" i="3"/>
  <c r="J20" i="3" s="1"/>
  <c r="AR25" i="3"/>
  <c r="AS25" i="3" s="1"/>
  <c r="AR27" i="3"/>
  <c r="AS27" i="3" s="1"/>
  <c r="AR6" i="3"/>
  <c r="AS6" i="3" s="1"/>
  <c r="AR7" i="3"/>
  <c r="AS7" i="3" s="1"/>
  <c r="AR8" i="3"/>
  <c r="AS8" i="3" s="1"/>
  <c r="AR9" i="3"/>
  <c r="AS9" i="3" s="1"/>
  <c r="AR11" i="3"/>
  <c r="AS11" i="3" s="1"/>
  <c r="AR10" i="3"/>
  <c r="AS10" i="3" s="1"/>
  <c r="AR13" i="3"/>
  <c r="AS13" i="3" s="1"/>
  <c r="AR12" i="3"/>
  <c r="AS12" i="3" s="1"/>
  <c r="AR14" i="3"/>
  <c r="AS14" i="3" s="1"/>
  <c r="AR15" i="3"/>
  <c r="AS15" i="3" s="1"/>
  <c r="AR17" i="3"/>
  <c r="AS17" i="3" s="1"/>
  <c r="AR16" i="3"/>
  <c r="AS16" i="3" s="1"/>
  <c r="AR20" i="3"/>
  <c r="AS20" i="3" s="1"/>
  <c r="BP26" i="3"/>
  <c r="BQ26" i="3" s="1"/>
  <c r="BP22" i="3"/>
  <c r="BQ22" i="3" s="1"/>
  <c r="BP23" i="3"/>
  <c r="BQ23" i="3" s="1"/>
  <c r="T27" i="3"/>
  <c r="U27" i="3" s="1"/>
  <c r="T7" i="3"/>
  <c r="U7" i="3" s="1"/>
  <c r="T8" i="3"/>
  <c r="U8" i="3" s="1"/>
  <c r="T6" i="3"/>
  <c r="U6" i="3" s="1"/>
  <c r="T11" i="3"/>
  <c r="U11" i="3" s="1"/>
  <c r="T9" i="3"/>
  <c r="U9" i="3" s="1"/>
  <c r="T10" i="3"/>
  <c r="U10" i="3" s="1"/>
  <c r="T12" i="3"/>
  <c r="U12" i="3" s="1"/>
  <c r="T13" i="3"/>
  <c r="U13" i="3" s="1"/>
  <c r="T15" i="3"/>
  <c r="U15" i="3" s="1"/>
  <c r="T14" i="3"/>
  <c r="U14" i="3" s="1"/>
  <c r="T17" i="3"/>
  <c r="U17" i="3" s="1"/>
  <c r="T16" i="3"/>
  <c r="U16" i="3" s="1"/>
  <c r="T19" i="3"/>
  <c r="U19" i="3" s="1"/>
  <c r="AG22" i="3"/>
  <c r="AH22" i="3" s="1"/>
  <c r="AR21" i="3"/>
  <c r="AS21" i="3" s="1"/>
  <c r="AR53" i="3"/>
  <c r="AS53" i="3" s="1"/>
  <c r="AR55" i="3"/>
  <c r="AS55" i="3" s="1"/>
  <c r="AR36" i="3"/>
  <c r="AS36" i="3" s="1"/>
  <c r="AR35" i="3"/>
  <c r="AS35" i="3" s="1"/>
  <c r="AR34" i="3"/>
  <c r="AS34" i="3" s="1"/>
  <c r="AR37" i="3"/>
  <c r="AS37" i="3" s="1"/>
  <c r="AR38" i="3"/>
  <c r="AS38" i="3" s="1"/>
  <c r="AR41" i="3"/>
  <c r="AS41" i="3" s="1"/>
  <c r="AR39" i="3"/>
  <c r="AS39" i="3" s="1"/>
  <c r="AR40" i="3"/>
  <c r="AS40" i="3" s="1"/>
  <c r="AR42" i="3"/>
  <c r="AS42" i="3" s="1"/>
  <c r="AR44" i="3"/>
  <c r="AS44" i="3" s="1"/>
  <c r="AR43" i="3"/>
  <c r="AS43" i="3" s="1"/>
  <c r="AR47" i="3"/>
  <c r="AS47" i="3" s="1"/>
  <c r="AR45" i="3"/>
  <c r="AS45" i="3" s="1"/>
  <c r="I25" i="3"/>
  <c r="J25" i="3" s="1"/>
  <c r="BP27" i="3"/>
  <c r="BQ27" i="3" s="1"/>
  <c r="BP6" i="3"/>
  <c r="BQ6" i="3" s="1"/>
  <c r="BP7" i="3"/>
  <c r="BQ7" i="3" s="1"/>
  <c r="BP8" i="3"/>
  <c r="BQ8" i="3" s="1"/>
  <c r="BP9" i="3"/>
  <c r="BQ9" i="3" s="1"/>
  <c r="BP12" i="3"/>
  <c r="BQ12" i="3" s="1"/>
  <c r="BP11" i="3"/>
  <c r="BQ11" i="3" s="1"/>
  <c r="BP10" i="3"/>
  <c r="BQ10" i="3" s="1"/>
  <c r="BP14" i="3"/>
  <c r="BQ14" i="3" s="1"/>
  <c r="BP15" i="3"/>
  <c r="BQ15" i="3" s="1"/>
  <c r="BP13" i="3"/>
  <c r="BQ13" i="3" s="1"/>
  <c r="BP19" i="3"/>
  <c r="BQ19" i="3" s="1"/>
  <c r="BP17" i="3"/>
  <c r="BQ17" i="3" s="1"/>
  <c r="BP16" i="3"/>
  <c r="BQ16" i="3" s="1"/>
  <c r="BP18" i="3"/>
  <c r="BQ18" i="3" s="1"/>
  <c r="BP21" i="3"/>
  <c r="BQ21" i="3" s="1"/>
  <c r="BP20" i="3"/>
  <c r="BQ20" i="3" s="1"/>
  <c r="T26" i="3"/>
  <c r="U26" i="3" s="1"/>
  <c r="T24" i="3"/>
  <c r="U24" i="3" s="1"/>
  <c r="T21" i="3"/>
  <c r="U21" i="3" s="1"/>
  <c r="T22" i="3"/>
  <c r="U22" i="3" s="1"/>
  <c r="BC54" i="3"/>
  <c r="BD54" i="3" s="1"/>
  <c r="BC48" i="3"/>
  <c r="BD48" i="3" s="1"/>
  <c r="BC51" i="3"/>
  <c r="BD51" i="3" s="1"/>
  <c r="AR26" i="3"/>
  <c r="AS26" i="3" s="1"/>
  <c r="AR19" i="3"/>
  <c r="AS19" i="3" s="1"/>
  <c r="BC49" i="3"/>
  <c r="BD49" i="3" s="1"/>
  <c r="BC55" i="3"/>
  <c r="BD55" i="3" s="1"/>
  <c r="BC35" i="3"/>
  <c r="BD35" i="3" s="1"/>
  <c r="BC34" i="3"/>
  <c r="BD34" i="3" s="1"/>
  <c r="BC36" i="3"/>
  <c r="BD36" i="3" s="1"/>
  <c r="BC38" i="3"/>
  <c r="BD38" i="3" s="1"/>
  <c r="BC37" i="3"/>
  <c r="BD37" i="3" s="1"/>
  <c r="BC40" i="3"/>
  <c r="BD40" i="3" s="1"/>
  <c r="BC39" i="3"/>
  <c r="BD39" i="3" s="1"/>
  <c r="BC41" i="3"/>
  <c r="BD41" i="3" s="1"/>
  <c r="BC44" i="3"/>
  <c r="BD44" i="3" s="1"/>
  <c r="BC42" i="3"/>
  <c r="BD42" i="3" s="1"/>
  <c r="BC45" i="3"/>
  <c r="BD45" i="3" s="1"/>
  <c r="BC43" i="3"/>
  <c r="BD43" i="3" s="1"/>
  <c r="BC47" i="3"/>
  <c r="BD47" i="3" s="1"/>
  <c r="AR18" i="3"/>
  <c r="AS18" i="3" s="1"/>
  <c r="AG26" i="3"/>
  <c r="AH26" i="3" s="1"/>
  <c r="AG23" i="3"/>
  <c r="AH23" i="3" s="1"/>
  <c r="AG20" i="3"/>
  <c r="AH20" i="3" s="1"/>
  <c r="AG24" i="3"/>
  <c r="AH24" i="3" s="1"/>
  <c r="AG25" i="3"/>
  <c r="AH25" i="3" s="1"/>
  <c r="I26" i="3"/>
  <c r="J26" i="3" s="1"/>
  <c r="I21" i="3"/>
  <c r="J21" i="3" s="1"/>
  <c r="I22" i="3"/>
  <c r="J22" i="3" s="1"/>
  <c r="I24" i="3"/>
  <c r="J24" i="3" s="1"/>
  <c r="I23" i="3"/>
  <c r="J23" i="3" s="1"/>
  <c r="AR23" i="3"/>
  <c r="AS23" i="3" s="1"/>
  <c r="BP25" i="3"/>
  <c r="BQ25" i="3" s="1"/>
  <c r="T25" i="3"/>
  <c r="U25" i="3" s="1"/>
  <c r="BC52" i="3"/>
  <c r="BD52" i="3" s="1"/>
  <c r="BP26" i="2"/>
  <c r="BQ26" i="2" s="1"/>
  <c r="AH3" i="2"/>
  <c r="U3" i="2"/>
  <c r="BP27" i="2"/>
  <c r="BQ27" i="2" s="1"/>
  <c r="BP6" i="2"/>
  <c r="BQ6" i="2" s="1"/>
  <c r="BQ3" i="2" s="1"/>
  <c r="BP7" i="2"/>
  <c r="BQ7" i="2" s="1"/>
  <c r="BP10" i="2"/>
  <c r="BQ10" i="2" s="1"/>
  <c r="BP9" i="2"/>
  <c r="BQ9" i="2" s="1"/>
  <c r="BP11" i="2"/>
  <c r="BQ11" i="2" s="1"/>
  <c r="BP8" i="2"/>
  <c r="BQ8" i="2" s="1"/>
  <c r="BP13" i="2"/>
  <c r="BQ13" i="2" s="1"/>
  <c r="BP12" i="2"/>
  <c r="BQ12" i="2" s="1"/>
  <c r="BP14" i="2"/>
  <c r="BQ14" i="2" s="1"/>
  <c r="BP18" i="2"/>
  <c r="BQ18" i="2" s="1"/>
  <c r="BP15" i="2"/>
  <c r="BQ15" i="2" s="1"/>
  <c r="BP17" i="2"/>
  <c r="BQ17" i="2" s="1"/>
  <c r="BP16" i="2"/>
  <c r="BQ16" i="2" s="1"/>
  <c r="BP20" i="2"/>
  <c r="BQ20" i="2" s="1"/>
  <c r="BC26" i="2"/>
  <c r="BD26" i="2" s="1"/>
  <c r="U31" i="2"/>
  <c r="BC23" i="2"/>
  <c r="BD23" i="2" s="1"/>
  <c r="BP23" i="2"/>
  <c r="BQ23" i="2" s="1"/>
  <c r="BD31" i="2"/>
  <c r="BC21" i="2"/>
  <c r="BD21" i="2" s="1"/>
  <c r="BP19" i="2"/>
  <c r="BQ19" i="2" s="1"/>
  <c r="BC27" i="2"/>
  <c r="BD27" i="2" s="1"/>
  <c r="BC7" i="2"/>
  <c r="BD7" i="2" s="1"/>
  <c r="BC6" i="2"/>
  <c r="BD6" i="2" s="1"/>
  <c r="BD3" i="2" s="1"/>
  <c r="BC10" i="2"/>
  <c r="BD10" i="2" s="1"/>
  <c r="BC8" i="2"/>
  <c r="BD8" i="2" s="1"/>
  <c r="BC9" i="2"/>
  <c r="BD9" i="2" s="1"/>
  <c r="BC11" i="2"/>
  <c r="BD11" i="2" s="1"/>
  <c r="BC12" i="2"/>
  <c r="BD12" i="2" s="1"/>
  <c r="BC13" i="2"/>
  <c r="BD13" i="2" s="1"/>
  <c r="BC15" i="2"/>
  <c r="BD15" i="2" s="1"/>
  <c r="BC14" i="2"/>
  <c r="BD14" i="2" s="1"/>
  <c r="BC17" i="2"/>
  <c r="BD17" i="2" s="1"/>
  <c r="BC16" i="2"/>
  <c r="BD16" i="2" s="1"/>
  <c r="BC20" i="2"/>
  <c r="BD20" i="2" s="1"/>
  <c r="BC19" i="2"/>
  <c r="BD19" i="2" s="1"/>
  <c r="BC18" i="2"/>
  <c r="BD18" i="2" s="1"/>
  <c r="BC25" i="2"/>
  <c r="BD25" i="2" s="1"/>
  <c r="BP24" i="2"/>
  <c r="BQ24" i="2" s="1"/>
  <c r="BP21" i="2"/>
  <c r="BQ21" i="2" s="1"/>
  <c r="BP25" i="2"/>
  <c r="BQ25" i="2" s="1"/>
  <c r="BP22" i="2"/>
  <c r="BQ22" i="2" s="1"/>
  <c r="AR25" i="1"/>
  <c r="AS25" i="1" s="1"/>
  <c r="AR27" i="1"/>
  <c r="AS27" i="1" s="1"/>
  <c r="AR23" i="1"/>
  <c r="AS23" i="1" s="1"/>
  <c r="AR19" i="1"/>
  <c r="AS19" i="1" s="1"/>
  <c r="AR10" i="1"/>
  <c r="AS10" i="1" s="1"/>
  <c r="AR15" i="1"/>
  <c r="AS15" i="1" s="1"/>
  <c r="AR17" i="1"/>
  <c r="AS17" i="1" s="1"/>
  <c r="AR21" i="1"/>
  <c r="AS21" i="1" s="1"/>
  <c r="AR26" i="1"/>
  <c r="AS26" i="1" s="1"/>
  <c r="AR7" i="1"/>
  <c r="AS7" i="1" s="1"/>
  <c r="AR9" i="1"/>
  <c r="AS9" i="1" s="1"/>
  <c r="AR12" i="1"/>
  <c r="AS12" i="1" s="1"/>
  <c r="AR18" i="1"/>
  <c r="AS18" i="1" s="1"/>
  <c r="AR24" i="1"/>
  <c r="AS24" i="1" s="1"/>
  <c r="AR6" i="1"/>
  <c r="AS6" i="1" s="1"/>
  <c r="BD3" i="1" s="1"/>
  <c r="AR11" i="1"/>
  <c r="AS11" i="1" s="1"/>
  <c r="AR14" i="1"/>
  <c r="AS14" i="1" s="1"/>
  <c r="AR22" i="1"/>
  <c r="AS22" i="1" s="1"/>
  <c r="AR20" i="1"/>
  <c r="AS20" i="1" s="1"/>
  <c r="AR8" i="1"/>
  <c r="AS8" i="1" s="1"/>
  <c r="AR13" i="1"/>
  <c r="AS13" i="1" s="1"/>
  <c r="AR16" i="1"/>
  <c r="AS16" i="1" s="1"/>
  <c r="BC55" i="1"/>
  <c r="BD55" i="1" s="1"/>
  <c r="BC35" i="1"/>
  <c r="BD35" i="1" s="1"/>
  <c r="BC34" i="1"/>
  <c r="BD34" i="1" s="1"/>
  <c r="BD31" i="1" s="1"/>
  <c r="BC37" i="1"/>
  <c r="BD37" i="1" s="1"/>
  <c r="BC36" i="1"/>
  <c r="BD36" i="1" s="1"/>
  <c r="BC41" i="1"/>
  <c r="BD41" i="1" s="1"/>
  <c r="BC38" i="1"/>
  <c r="BD38" i="1" s="1"/>
  <c r="BC39" i="1"/>
  <c r="BD39" i="1" s="1"/>
  <c r="BC42" i="1"/>
  <c r="BD42" i="1" s="1"/>
  <c r="BC43" i="1"/>
  <c r="BD43" i="1" s="1"/>
  <c r="BC40" i="1"/>
  <c r="BD40" i="1" s="1"/>
  <c r="BC44" i="1"/>
  <c r="BD44" i="1" s="1"/>
  <c r="BC45" i="1"/>
  <c r="BD45" i="1" s="1"/>
  <c r="BC46" i="1"/>
  <c r="BD46" i="1" s="1"/>
  <c r="BC50" i="1"/>
  <c r="BD50" i="1" s="1"/>
  <c r="BC47" i="1"/>
  <c r="BD47" i="1" s="1"/>
  <c r="BC49" i="1"/>
  <c r="BD49" i="1" s="1"/>
  <c r="BC54" i="1"/>
  <c r="BD54" i="1" s="1"/>
  <c r="BC52" i="1"/>
  <c r="BD52" i="1" s="1"/>
  <c r="BC51" i="1"/>
  <c r="BD51" i="1" s="1"/>
  <c r="BC48" i="1"/>
  <c r="BD48" i="1" s="1"/>
  <c r="I54" i="1"/>
  <c r="J54" i="1" s="1"/>
  <c r="I49" i="1"/>
  <c r="J49" i="1" s="1"/>
  <c r="I51" i="1"/>
  <c r="J51" i="1" s="1"/>
  <c r="I48" i="1"/>
  <c r="J48" i="1" s="1"/>
  <c r="I50" i="1"/>
  <c r="J50" i="1" s="1"/>
  <c r="T26" i="1"/>
  <c r="I55" i="1"/>
  <c r="I35" i="1"/>
  <c r="J35" i="1" s="1"/>
  <c r="I36" i="1"/>
  <c r="J36" i="1" s="1"/>
  <c r="I34" i="1"/>
  <c r="J34" i="1" s="1"/>
  <c r="I37" i="1"/>
  <c r="J37" i="1" s="1"/>
  <c r="I38" i="1"/>
  <c r="J38" i="1" s="1"/>
  <c r="I41" i="1"/>
  <c r="J41" i="1" s="1"/>
  <c r="I40" i="1"/>
  <c r="J40" i="1" s="1"/>
  <c r="I39" i="1"/>
  <c r="J39" i="1" s="1"/>
  <c r="I42" i="1"/>
  <c r="J42" i="1" s="1"/>
  <c r="I44" i="1"/>
  <c r="J44" i="1" s="1"/>
  <c r="I45" i="1"/>
  <c r="J45" i="1" s="1"/>
  <c r="I47" i="1"/>
  <c r="J47" i="1" s="1"/>
  <c r="I43" i="1"/>
  <c r="J43" i="1" s="1"/>
  <c r="AG26" i="1"/>
  <c r="AH26" i="1" s="1"/>
  <c r="I52" i="1"/>
  <c r="J52" i="1" s="1"/>
  <c r="AG24" i="1"/>
  <c r="AH24" i="1" s="1"/>
  <c r="AG27" i="1"/>
  <c r="AH27" i="1" s="1"/>
  <c r="AG6" i="1"/>
  <c r="AH6" i="1" s="1"/>
  <c r="AG7" i="1"/>
  <c r="AH7" i="1" s="1"/>
  <c r="AG8" i="1"/>
  <c r="AH8" i="1" s="1"/>
  <c r="AG9" i="1"/>
  <c r="AH9" i="1" s="1"/>
  <c r="AG10" i="1"/>
  <c r="AH10" i="1" s="1"/>
  <c r="AG12" i="1"/>
  <c r="AH12" i="1" s="1"/>
  <c r="AG11" i="1"/>
  <c r="AH11" i="1" s="1"/>
  <c r="AG14" i="1"/>
  <c r="AH14" i="1" s="1"/>
  <c r="AG13" i="1"/>
  <c r="AH13" i="1" s="1"/>
  <c r="AG15" i="1"/>
  <c r="AH15" i="1" s="1"/>
  <c r="AG16" i="1"/>
  <c r="AH16" i="1" s="1"/>
  <c r="AG17" i="1"/>
  <c r="AH17" i="1" s="1"/>
  <c r="AG19" i="1"/>
  <c r="AH19" i="1" s="1"/>
  <c r="AG18" i="1"/>
  <c r="AH18" i="1" s="1"/>
  <c r="AG20" i="1"/>
  <c r="AH20" i="1" s="1"/>
  <c r="AG22" i="1"/>
  <c r="AH22" i="1" s="1"/>
  <c r="AG23" i="1"/>
  <c r="AH23" i="1" s="1"/>
  <c r="AG21" i="1"/>
  <c r="AH21" i="1" s="1"/>
  <c r="AG25" i="1"/>
  <c r="AH25" i="1" s="1"/>
  <c r="R55" i="1"/>
  <c r="S55" i="1"/>
  <c r="S54" i="1"/>
  <c r="T49" i="1" s="1"/>
  <c r="U49" i="1" s="1"/>
  <c r="J55" i="1"/>
  <c r="T22" i="1"/>
  <c r="T23" i="1"/>
  <c r="T25" i="1"/>
  <c r="T27" i="1"/>
  <c r="T6" i="1"/>
  <c r="T7" i="1"/>
  <c r="T8" i="1"/>
  <c r="T9" i="1"/>
  <c r="T10" i="1"/>
  <c r="T11" i="1"/>
  <c r="T12" i="1"/>
  <c r="T14" i="1"/>
  <c r="T13" i="1"/>
  <c r="T16" i="1"/>
  <c r="T15" i="1"/>
  <c r="T17" i="1"/>
  <c r="T19" i="1"/>
  <c r="T20" i="1"/>
  <c r="T18" i="1"/>
  <c r="T24" i="1"/>
  <c r="T21" i="1"/>
  <c r="H27" i="1"/>
  <c r="H26" i="1"/>
  <c r="G27" i="1"/>
  <c r="BQ3" i="6" l="1"/>
  <c r="BD3" i="6"/>
  <c r="U3" i="6"/>
  <c r="AH3" i="6"/>
  <c r="BD3" i="4"/>
  <c r="BQ3" i="4"/>
  <c r="BP25" i="5"/>
  <c r="BQ25" i="5" s="1"/>
  <c r="BP10" i="5"/>
  <c r="BQ10" i="5" s="1"/>
  <c r="BP13" i="5"/>
  <c r="BQ13" i="5" s="1"/>
  <c r="BP17" i="5"/>
  <c r="BQ17" i="5" s="1"/>
  <c r="BP26" i="5"/>
  <c r="BQ26" i="5" s="1"/>
  <c r="BP21" i="5"/>
  <c r="BQ21" i="5" s="1"/>
  <c r="BP6" i="5"/>
  <c r="BQ6" i="5" s="1"/>
  <c r="BQ3" i="5" s="1"/>
  <c r="BP9" i="5"/>
  <c r="BQ9" i="5" s="1"/>
  <c r="BP14" i="5"/>
  <c r="BQ14" i="5" s="1"/>
  <c r="BP18" i="5"/>
  <c r="BQ18" i="5" s="1"/>
  <c r="BP24" i="5"/>
  <c r="BQ24" i="5" s="1"/>
  <c r="BP7" i="5"/>
  <c r="BQ7" i="5" s="1"/>
  <c r="BP11" i="5"/>
  <c r="BQ11" i="5" s="1"/>
  <c r="BP15" i="5"/>
  <c r="BQ15" i="5" s="1"/>
  <c r="BP19" i="5"/>
  <c r="BQ19" i="5" s="1"/>
  <c r="BP22" i="5"/>
  <c r="BQ22" i="5" s="1"/>
  <c r="BP8" i="5"/>
  <c r="BQ8" i="5" s="1"/>
  <c r="BP12" i="5"/>
  <c r="BQ12" i="5" s="1"/>
  <c r="BP16" i="5"/>
  <c r="BQ16" i="5" s="1"/>
  <c r="BP20" i="5"/>
  <c r="BQ20" i="5" s="1"/>
  <c r="BP23" i="5"/>
  <c r="BQ23" i="5" s="1"/>
  <c r="AG23" i="5"/>
  <c r="AH23" i="5" s="1"/>
  <c r="AG8" i="5"/>
  <c r="AH8" i="5" s="1"/>
  <c r="AG11" i="5"/>
  <c r="AH11" i="5" s="1"/>
  <c r="AG15" i="5"/>
  <c r="AH15" i="5" s="1"/>
  <c r="AG20" i="5"/>
  <c r="AH20" i="5" s="1"/>
  <c r="AG21" i="5"/>
  <c r="AH21" i="5" s="1"/>
  <c r="AG7" i="5"/>
  <c r="AH7" i="5" s="1"/>
  <c r="AG14" i="5"/>
  <c r="AH14" i="5" s="1"/>
  <c r="AG18" i="5"/>
  <c r="AH18" i="5" s="1"/>
  <c r="AG19" i="5"/>
  <c r="AH19" i="5" s="1"/>
  <c r="AG26" i="5"/>
  <c r="AH26" i="5" s="1"/>
  <c r="AG25" i="5"/>
  <c r="AH25" i="5" s="1"/>
  <c r="AG9" i="5"/>
  <c r="AH9" i="5" s="1"/>
  <c r="AG12" i="5"/>
  <c r="AH12" i="5" s="1"/>
  <c r="AG16" i="5"/>
  <c r="AH16" i="5" s="1"/>
  <c r="AG22" i="5"/>
  <c r="AH22" i="5" s="1"/>
  <c r="AG6" i="5"/>
  <c r="AH6" i="5" s="1"/>
  <c r="AH3" i="5" s="1"/>
  <c r="AG10" i="5"/>
  <c r="AH10" i="5" s="1"/>
  <c r="AG13" i="5"/>
  <c r="AH13" i="5" s="1"/>
  <c r="AG17" i="5"/>
  <c r="AH17" i="5" s="1"/>
  <c r="AG24" i="5"/>
  <c r="AH24" i="5" s="1"/>
  <c r="BD31" i="3"/>
  <c r="AH3" i="3"/>
  <c r="U3" i="3"/>
  <c r="BQ3" i="3"/>
  <c r="BD3" i="3"/>
  <c r="BQ3" i="1"/>
  <c r="T50" i="1"/>
  <c r="U50" i="1" s="1"/>
  <c r="T53" i="1"/>
  <c r="U53" i="1" s="1"/>
  <c r="T55" i="1"/>
  <c r="T36" i="1"/>
  <c r="U36" i="1" s="1"/>
  <c r="T34" i="1"/>
  <c r="U34" i="1" s="1"/>
  <c r="U31" i="1" s="1"/>
  <c r="T37" i="1"/>
  <c r="U37" i="1" s="1"/>
  <c r="T35" i="1"/>
  <c r="U35" i="1" s="1"/>
  <c r="T39" i="1"/>
  <c r="U39" i="1" s="1"/>
  <c r="T40" i="1"/>
  <c r="U40" i="1" s="1"/>
  <c r="T38" i="1"/>
  <c r="U38" i="1" s="1"/>
  <c r="T42" i="1"/>
  <c r="U42" i="1" s="1"/>
  <c r="T41" i="1"/>
  <c r="U41" i="1" s="1"/>
  <c r="T43" i="1"/>
  <c r="U43" i="1" s="1"/>
  <c r="T46" i="1"/>
  <c r="U46" i="1" s="1"/>
  <c r="T44" i="1"/>
  <c r="U44" i="1" s="1"/>
  <c r="T47" i="1"/>
  <c r="U47" i="1" s="1"/>
  <c r="T48" i="1"/>
  <c r="U48" i="1" s="1"/>
  <c r="T45" i="1"/>
  <c r="U45" i="1" s="1"/>
  <c r="I21" i="1"/>
  <c r="T54" i="1"/>
  <c r="U54" i="1" s="1"/>
  <c r="T51" i="1"/>
  <c r="U51" i="1" s="1"/>
  <c r="T52" i="1"/>
  <c r="U52" i="1" s="1"/>
  <c r="U55" i="1"/>
  <c r="I27" i="1"/>
  <c r="I6" i="1"/>
  <c r="J6" i="1" s="1"/>
  <c r="I7" i="1"/>
  <c r="J7" i="1" s="1"/>
  <c r="I8" i="1"/>
  <c r="J8" i="1" s="1"/>
  <c r="I9" i="1"/>
  <c r="J9" i="1" s="1"/>
  <c r="I10" i="1"/>
  <c r="J10" i="1" s="1"/>
  <c r="I13" i="1"/>
  <c r="J13" i="1" s="1"/>
  <c r="I12" i="1"/>
  <c r="J12" i="1" s="1"/>
  <c r="I11" i="1"/>
  <c r="J11" i="1" s="1"/>
  <c r="I14" i="1"/>
  <c r="J14" i="1" s="1"/>
  <c r="I15" i="1"/>
  <c r="I16" i="1"/>
  <c r="J16" i="1" s="1"/>
  <c r="I17" i="1"/>
  <c r="I19" i="1"/>
  <c r="J19" i="1" s="1"/>
  <c r="I18" i="1"/>
  <c r="J18" i="1" s="1"/>
  <c r="I24" i="1"/>
  <c r="J24" i="1" s="1"/>
  <c r="I22" i="1"/>
  <c r="J22" i="1" s="1"/>
  <c r="I23" i="1"/>
  <c r="J23" i="1" s="1"/>
  <c r="I26" i="1"/>
  <c r="J26" i="1" s="1"/>
  <c r="I20" i="1"/>
  <c r="J20" i="1" s="1"/>
  <c r="I25" i="1"/>
  <c r="J25" i="1" s="1"/>
  <c r="J27" i="1"/>
  <c r="J15" i="1"/>
  <c r="J17" i="1"/>
  <c r="J21" i="1"/>
  <c r="AH3" i="1" l="1"/>
  <c r="U20" i="1" l="1"/>
  <c r="U23" i="1"/>
  <c r="U26" i="1"/>
  <c r="U14" i="1"/>
  <c r="U6" i="1"/>
  <c r="U3" i="1" s="1"/>
  <c r="U18" i="1"/>
  <c r="U8" i="1"/>
  <c r="U16" i="1"/>
  <c r="U25" i="1"/>
  <c r="U17" i="1"/>
  <c r="U27" i="1"/>
  <c r="U19" i="1"/>
  <c r="U13" i="1"/>
  <c r="U9" i="1"/>
  <c r="U22" i="1"/>
  <c r="U12" i="1"/>
  <c r="U24" i="1"/>
  <c r="U15" i="1"/>
  <c r="U7" i="1"/>
  <c r="U10" i="1"/>
  <c r="U21" i="1"/>
  <c r="U11" i="1"/>
</calcChain>
</file>

<file path=xl/sharedStrings.xml><?xml version="1.0" encoding="utf-8"?>
<sst xmlns="http://schemas.openxmlformats.org/spreadsheetml/2006/main" count="1189" uniqueCount="90">
  <si>
    <t>q(x)</t>
  </si>
  <si>
    <t>a(x)</t>
  </si>
  <si>
    <t>p(x)</t>
  </si>
  <si>
    <t>l(x)</t>
  </si>
  <si>
    <t>d(x)</t>
  </si>
  <si>
    <t>L(x)</t>
  </si>
  <si>
    <t>T(x)</t>
  </si>
  <si>
    <t>e(x)</t>
  </si>
  <si>
    <t>x</t>
  </si>
  <si>
    <t>m(x)</t>
  </si>
  <si>
    <t>Hungary, males, baseline, 2021</t>
  </si>
  <si>
    <t>Hungary, males, observed, 2021</t>
  </si>
  <si>
    <t>Losses</t>
  </si>
  <si>
    <t>k(x)</t>
  </si>
  <si>
    <t>TARGET POPULATION</t>
  </si>
  <si>
    <t>REFERENCE POPULATION</t>
  </si>
  <si>
    <t>Austria, males, baseline, 2021</t>
  </si>
  <si>
    <t>Austria, males, observed, 2021</t>
  </si>
  <si>
    <t>MALES</t>
  </si>
  <si>
    <t>FEMALES</t>
  </si>
  <si>
    <t>Hungary, females, baseline, 2021</t>
  </si>
  <si>
    <t>Austria, females, baseline, 2021</t>
  </si>
  <si>
    <t>Austria, females, observed, 2021</t>
  </si>
  <si>
    <t>Hungary, females, observed, 2021</t>
  </si>
  <si>
    <t>Poland, males, baseline, 2021</t>
  </si>
  <si>
    <t>Poland, males, observed, 2021</t>
  </si>
  <si>
    <t>Poland, females, baseline, 2021</t>
  </si>
  <si>
    <t>Poland, females, observed, 2021</t>
  </si>
  <si>
    <t>Germany, males, baseline, 2021</t>
  </si>
  <si>
    <t>Germany, males, observed, 2021</t>
  </si>
  <si>
    <t>Germany, females, baseline, 2021</t>
  </si>
  <si>
    <t>Germany, females, observed, 2021</t>
  </si>
  <si>
    <t>Slovakia, males, baseline, 2021</t>
  </si>
  <si>
    <t>Slovakia, males, observed, 2021</t>
  </si>
  <si>
    <t>Slovakia, females, baseline, 2021</t>
  </si>
  <si>
    <t>Slovakia, females, observed, 2021</t>
  </si>
  <si>
    <t>Estonia, males, baseline, 2021</t>
  </si>
  <si>
    <t>Estonia, males, observed, 2021</t>
  </si>
  <si>
    <t>Estonia, females, baseline, 2021</t>
  </si>
  <si>
    <t>Estonia, females, observed, 2021</t>
  </si>
  <si>
    <t>Finland, males, baseline, 2021</t>
  </si>
  <si>
    <t>Finland, males, observed, 2021</t>
  </si>
  <si>
    <t>Finland, females, baseline, 2021</t>
  </si>
  <si>
    <t>Finland, females, observed, 2021</t>
  </si>
  <si>
    <t>Russia, males, baseline, 2021</t>
  </si>
  <si>
    <t>Russia, males, observed, 2021</t>
  </si>
  <si>
    <t>Russia, females, baseline, 2021</t>
  </si>
  <si>
    <t>Russia, females, observed, 2021</t>
  </si>
  <si>
    <t>.</t>
  </si>
  <si>
    <t>Czechia, males, baseline, 2021</t>
  </si>
  <si>
    <t>Czechia, males, observed, 2021</t>
  </si>
  <si>
    <t>Czechia, females, baseline, 2021</t>
  </si>
  <si>
    <t>Czechia, females, observed, 2021</t>
  </si>
  <si>
    <t>Greece, males, baseline, 2021</t>
  </si>
  <si>
    <t>Greece, males, observed, 2021</t>
  </si>
  <si>
    <t>Greece, females, baseline, 2021</t>
  </si>
  <si>
    <t>Greece, females, observed, 2021</t>
  </si>
  <si>
    <t>Bulgaria, males, baseline, 2021</t>
  </si>
  <si>
    <t>Bulgaria, males, observed, 2021</t>
  </si>
  <si>
    <t>Bulgaria, females, baseline, 2021</t>
  </si>
  <si>
    <t>Bulgaria, females, observed, 2021</t>
  </si>
  <si>
    <t>West, males, baseline, 2021</t>
  </si>
  <si>
    <t>West, males, observed, 2021</t>
  </si>
  <si>
    <t>East, males, baseline, 2021</t>
  </si>
  <si>
    <t>East, males, observed, 2021</t>
  </si>
  <si>
    <t>West, females, baseline, 2021</t>
  </si>
  <si>
    <t>West, females, observed, 2021</t>
  </si>
  <si>
    <t>East, females, baseline, 2021</t>
  </si>
  <si>
    <t>East, females, observed, 2021</t>
  </si>
  <si>
    <t>Males</t>
  </si>
  <si>
    <t>Females</t>
  </si>
  <si>
    <t>Contribution of the relative mortality excess %</t>
  </si>
  <si>
    <t>East-West differences in life expectancy losses and their components produced by a larger relative mortality excess and by a higher baseline mortality. In years</t>
  </si>
  <si>
    <t>#</t>
  </si>
  <si>
    <t>(A)</t>
  </si>
  <si>
    <t>(B)</t>
  </si>
  <si>
    <t>(A)-(B)</t>
  </si>
  <si>
    <t>(C)</t>
  </si>
  <si>
    <t>(A)-(C)</t>
  </si>
  <si>
    <t>(C)-(B)</t>
  </si>
  <si>
    <t>[(A)-(C)]/[(A)-(B)]*100%</t>
  </si>
  <si>
    <r>
      <t xml:space="preserve">Difference                                               </t>
    </r>
    <r>
      <rPr>
        <sz val="14"/>
        <color theme="1"/>
        <rFont val="Calibri"/>
        <family val="2"/>
        <scheme val="minor"/>
      </rPr>
      <t xml:space="preserve">                        Δ</t>
    </r>
    <r>
      <rPr>
        <vertAlign val="subscript"/>
        <sz val="14"/>
        <color theme="1"/>
        <rFont val="Calibri"/>
        <family val="2"/>
        <scheme val="minor"/>
      </rPr>
      <t>EW</t>
    </r>
  </si>
  <si>
    <r>
      <t xml:space="preserve">LE losses counterfactual East                                           </t>
    </r>
    <r>
      <rPr>
        <sz val="14"/>
        <color theme="1"/>
        <rFont val="Calibri"/>
        <family val="2"/>
        <scheme val="minor"/>
      </rPr>
      <t>Δ</t>
    </r>
    <r>
      <rPr>
        <vertAlign val="subscript"/>
        <sz val="14"/>
        <color theme="1"/>
        <rFont val="Calibri"/>
        <family val="2"/>
        <scheme val="minor"/>
      </rPr>
      <t>Cf</t>
    </r>
  </si>
  <si>
    <r>
      <t xml:space="preserve">LE losses due to larger relative mortality excess    </t>
    </r>
    <r>
      <rPr>
        <sz val="14"/>
        <color theme="1"/>
        <rFont val="Calibri"/>
        <family val="2"/>
        <scheme val="minor"/>
      </rPr>
      <t xml:space="preserve"> Δ</t>
    </r>
    <r>
      <rPr>
        <vertAlign val="subscript"/>
        <sz val="14"/>
        <color theme="1"/>
        <rFont val="Calibri"/>
        <family val="2"/>
        <scheme val="minor"/>
      </rPr>
      <t>k</t>
    </r>
  </si>
  <si>
    <r>
      <t xml:space="preserve">LE losses observed West                                                   </t>
    </r>
    <r>
      <rPr>
        <sz val="14"/>
        <color theme="1"/>
        <rFont val="Calibri"/>
        <family val="2"/>
        <scheme val="minor"/>
      </rPr>
      <t>Δ</t>
    </r>
    <r>
      <rPr>
        <vertAlign val="subscript"/>
        <sz val="14"/>
        <color theme="1"/>
        <rFont val="Calibri"/>
        <family val="2"/>
        <scheme val="minor"/>
      </rPr>
      <t>W</t>
    </r>
  </si>
  <si>
    <r>
      <t xml:space="preserve">LE losses observed East                                                     </t>
    </r>
    <r>
      <rPr>
        <sz val="14"/>
        <color theme="1"/>
        <rFont val="Calibri"/>
        <family val="2"/>
      </rPr>
      <t>Δ</t>
    </r>
    <r>
      <rPr>
        <vertAlign val="subscript"/>
        <sz val="14"/>
        <color theme="1"/>
        <rFont val="Calibri"/>
        <family val="2"/>
      </rPr>
      <t>E</t>
    </r>
  </si>
  <si>
    <r>
      <t xml:space="preserve">LE losses due to higher baseline mortality                 </t>
    </r>
    <r>
      <rPr>
        <sz val="14"/>
        <color theme="1"/>
        <rFont val="Calibri"/>
        <family val="2"/>
        <scheme val="minor"/>
      </rPr>
      <t>Δ</t>
    </r>
    <r>
      <rPr>
        <vertAlign val="subscript"/>
        <sz val="14"/>
        <color theme="1"/>
        <rFont val="Calibri"/>
        <family val="2"/>
        <scheme val="minor"/>
      </rPr>
      <t>b</t>
    </r>
  </si>
  <si>
    <t>DELTA=</t>
  </si>
  <si>
    <t>DELTAk=</t>
  </si>
  <si>
    <t>DELTAb=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</si>
</sst>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name val="Arial Cyr"/>
      <charset val="204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1" applyNumberFormat="1" applyFont="1"/>
    <xf numFmtId="2" fontId="2" fillId="0" borderId="0" xfId="1" applyNumberFormat="1" applyFont="1"/>
    <xf numFmtId="1" fontId="2" fillId="0" borderId="0" xfId="1" applyNumberFormat="1" applyFont="1" applyFill="1" applyProtection="1">
      <protection locked="0"/>
    </xf>
    <xf numFmtId="2" fontId="2" fillId="0" borderId="0" xfId="1" applyNumberFormat="1" applyFont="1" applyFill="1" applyProtection="1">
      <protection locked="0"/>
    </xf>
    <xf numFmtId="164" fontId="2" fillId="0" borderId="0" xfId="0" applyNumberFormat="1" applyFont="1"/>
    <xf numFmtId="2" fontId="2" fillId="0" borderId="0" xfId="1" applyNumberFormat="1" applyFont="1" applyFill="1"/>
    <xf numFmtId="0" fontId="2" fillId="0" borderId="0" xfId="0" applyFont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quotePrefix="1" applyFont="1" applyAlignment="1">
      <alignment horizontal="right"/>
    </xf>
    <xf numFmtId="2" fontId="0" fillId="0" borderId="0" xfId="0" applyNumberFormat="1"/>
    <xf numFmtId="2" fontId="1" fillId="0" borderId="0" xfId="0" applyNumberFormat="1" applyFont="1"/>
    <xf numFmtId="0" fontId="1" fillId="0" borderId="0" xfId="1" applyFont="1" applyFill="1" applyAlignment="1">
      <alignment horizontal="right"/>
    </xf>
    <xf numFmtId="165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1" applyFont="1" applyAlignment="1">
      <alignment horizontal="right"/>
    </xf>
    <xf numFmtId="0" fontId="5" fillId="0" borderId="0" xfId="1" quotePrefix="1" applyFont="1" applyAlignment="1">
      <alignment horizontal="right"/>
    </xf>
    <xf numFmtId="164" fontId="5" fillId="0" borderId="0" xfId="1" applyNumberFormat="1" applyFont="1"/>
    <xf numFmtId="2" fontId="5" fillId="0" borderId="0" xfId="1" applyNumberFormat="1" applyFont="1"/>
    <xf numFmtId="1" fontId="5" fillId="0" borderId="0" xfId="1" applyNumberFormat="1" applyFont="1" applyFill="1" applyProtection="1">
      <protection locked="0"/>
    </xf>
    <xf numFmtId="2" fontId="5" fillId="0" borderId="0" xfId="1" applyNumberFormat="1" applyFont="1" applyFill="1" applyProtection="1">
      <protection locked="0"/>
    </xf>
    <xf numFmtId="164" fontId="5" fillId="0" borderId="0" xfId="0" applyNumberFormat="1" applyFont="1"/>
    <xf numFmtId="2" fontId="5" fillId="0" borderId="0" xfId="1" applyNumberFormat="1" applyFont="1" applyFill="1"/>
    <xf numFmtId="0" fontId="4" fillId="0" borderId="0" xfId="1" applyFont="1" applyFill="1" applyAlignment="1">
      <alignment horizontal="right"/>
    </xf>
    <xf numFmtId="165" fontId="4" fillId="0" borderId="0" xfId="0" applyNumberFormat="1" applyFont="1"/>
    <xf numFmtId="2" fontId="4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Border="1"/>
    <xf numFmtId="0" fontId="0" fillId="0" borderId="0" xfId="0" applyBorder="1" applyAlignment="1">
      <alignment vertical="center" wrapText="1"/>
    </xf>
    <xf numFmtId="1" fontId="0" fillId="0" borderId="0" xfId="0" applyNumberFormat="1" applyBorder="1"/>
    <xf numFmtId="0" fontId="7" fillId="0" borderId="0" xfId="0" applyFont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66" fontId="0" fillId="0" borderId="3" xfId="0" applyNumberFormat="1" applyBorder="1"/>
    <xf numFmtId="0" fontId="7" fillId="2" borderId="0" xfId="0" applyFont="1" applyFill="1"/>
    <xf numFmtId="2" fontId="7" fillId="2" borderId="0" xfId="0" applyNumberFormat="1" applyFont="1" applyFill="1"/>
  </cellXfs>
  <cellStyles count="2">
    <cellStyle name="Normal" xfId="0" builtinId="0"/>
    <cellStyle name="Normal_LTCD1980-2006" xfId="1" xr:uid="{05B33213-A46F-4957-A4B2-EE323B985BEA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2164-8511-4129-8609-498596CAE725}">
  <sheetPr>
    <pageSetUpPr fitToPage="1"/>
  </sheetPr>
  <dimension ref="B2:E11"/>
  <sheetViews>
    <sheetView tabSelected="1" workbookViewId="0"/>
  </sheetViews>
  <sheetFormatPr defaultRowHeight="15" x14ac:dyDescent="0.25"/>
  <cols>
    <col min="2" max="2" width="49" customWidth="1"/>
    <col min="3" max="3" width="21.7109375" customWidth="1"/>
    <col min="4" max="4" width="11.85546875" customWidth="1"/>
    <col min="5" max="5" width="12.5703125" customWidth="1"/>
    <col min="6" max="6" width="8.7109375" customWidth="1"/>
    <col min="7" max="7" width="11.7109375" customWidth="1"/>
    <col min="8" max="8" width="9.85546875" customWidth="1"/>
    <col min="9" max="9" width="10.5703125" customWidth="1"/>
    <col min="10" max="10" width="12" customWidth="1"/>
    <col min="11" max="11" width="10.5703125" customWidth="1"/>
    <col min="12" max="12" width="10.140625" customWidth="1"/>
    <col min="13" max="13" width="7.85546875" customWidth="1"/>
    <col min="14" max="14" width="11.42578125" customWidth="1"/>
    <col min="15" max="15" width="10" customWidth="1"/>
    <col min="17" max="17" width="12.140625" customWidth="1"/>
  </cols>
  <sheetData>
    <row r="2" spans="2:5" x14ac:dyDescent="0.25">
      <c r="B2" s="36" t="s">
        <v>72</v>
      </c>
      <c r="C2" s="36"/>
    </row>
    <row r="3" spans="2:5" x14ac:dyDescent="0.25">
      <c r="B3" s="36"/>
      <c r="C3" s="36"/>
    </row>
    <row r="4" spans="2:5" x14ac:dyDescent="0.25">
      <c r="B4" s="37"/>
      <c r="C4" s="39" t="s">
        <v>73</v>
      </c>
      <c r="D4" s="42" t="s">
        <v>69</v>
      </c>
      <c r="E4" s="42" t="s">
        <v>70</v>
      </c>
    </row>
    <row r="5" spans="2:5" ht="20.25" x14ac:dyDescent="0.35">
      <c r="B5" s="38" t="s">
        <v>85</v>
      </c>
      <c r="C5" s="43" t="s">
        <v>74</v>
      </c>
      <c r="D5" s="44">
        <v>3.0215063172794601</v>
      </c>
      <c r="E5" s="44">
        <v>2.639880007373975</v>
      </c>
    </row>
    <row r="6" spans="2:5" ht="18" customHeight="1" x14ac:dyDescent="0.35">
      <c r="B6" s="33" t="s">
        <v>84</v>
      </c>
      <c r="C6" s="45" t="s">
        <v>75</v>
      </c>
      <c r="D6" s="46">
        <v>0.99</v>
      </c>
      <c r="E6" s="46">
        <v>0.67</v>
      </c>
    </row>
    <row r="7" spans="2:5" ht="20.25" x14ac:dyDescent="0.35">
      <c r="B7" s="33" t="s">
        <v>81</v>
      </c>
      <c r="C7" s="45" t="s">
        <v>76</v>
      </c>
      <c r="D7" s="46">
        <v>2.0315063172794599</v>
      </c>
      <c r="E7" s="46">
        <v>1.9698800073739751</v>
      </c>
    </row>
    <row r="8" spans="2:5" ht="20.25" x14ac:dyDescent="0.35">
      <c r="B8" s="33" t="s">
        <v>82</v>
      </c>
      <c r="C8" s="45" t="s">
        <v>77</v>
      </c>
      <c r="D8" s="46">
        <v>1.239156329032113</v>
      </c>
      <c r="E8" s="46">
        <v>0.78166771561164694</v>
      </c>
    </row>
    <row r="9" spans="2:5" ht="20.25" x14ac:dyDescent="0.35">
      <c r="B9" s="33" t="s">
        <v>83</v>
      </c>
      <c r="C9" s="45" t="s">
        <v>78</v>
      </c>
      <c r="D9" s="46">
        <v>1.782349988247347</v>
      </c>
      <c r="E9" s="46">
        <v>1.8582122917623281</v>
      </c>
    </row>
    <row r="10" spans="2:5" ht="20.25" x14ac:dyDescent="0.35">
      <c r="B10" s="33" t="s">
        <v>86</v>
      </c>
      <c r="C10" s="45" t="s">
        <v>79</v>
      </c>
      <c r="D10" s="46">
        <v>0.24915632903211304</v>
      </c>
      <c r="E10" s="46">
        <v>0.1116677156116469</v>
      </c>
    </row>
    <row r="11" spans="2:5" x14ac:dyDescent="0.25">
      <c r="B11" s="40" t="s">
        <v>71</v>
      </c>
      <c r="C11" s="41" t="s">
        <v>80</v>
      </c>
      <c r="D11" s="47">
        <v>87.73538989700134</v>
      </c>
      <c r="E11" s="47">
        <v>94.331242756227056</v>
      </c>
    </row>
  </sheetData>
  <pageMargins left="0.7" right="0.7" top="0.75" bottom="0.75" header="0.3" footer="0.3"/>
  <pageSetup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1083-B03B-47C5-BD7B-D694A6FE207F}">
  <dimension ref="A1:BQ55"/>
  <sheetViews>
    <sheetView zoomScale="75" zoomScaleNormal="75" workbookViewId="0">
      <selection activeCell="A29" sqref="A29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46" max="46" width="3.5703125" customWidth="1"/>
    <col min="57" max="57" width="4" customWidth="1"/>
    <col min="59" max="59" width="4.7109375" customWidth="1"/>
  </cols>
  <sheetData>
    <row r="1" spans="1:69" x14ac:dyDescent="0.25">
      <c r="B1" s="32" t="s">
        <v>18</v>
      </c>
      <c r="AK1" s="32" t="s">
        <v>19</v>
      </c>
    </row>
    <row r="2" spans="1:69" x14ac:dyDescent="0.25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25">
      <c r="U3" s="13">
        <f>+J6-U6</f>
        <v>3.86762334718604</v>
      </c>
      <c r="AH3" s="13">
        <f>+J6-AH6</f>
        <v>2.0477042078824326</v>
      </c>
      <c r="BD3" s="13">
        <f>+AS6-BD6</f>
        <v>3.9677435382097315</v>
      </c>
      <c r="BQ3" s="13">
        <f>+AS6-BQ6</f>
        <v>1.6096304212711772</v>
      </c>
    </row>
    <row r="4" spans="1:69" x14ac:dyDescent="0.25">
      <c r="B4" s="1" t="s">
        <v>57</v>
      </c>
      <c r="L4" s="1" t="s">
        <v>58</v>
      </c>
      <c r="AK4" s="1" t="s">
        <v>59</v>
      </c>
      <c r="AU4" s="1" t="s">
        <v>60</v>
      </c>
    </row>
    <row r="5" spans="1:69" x14ac:dyDescent="0.25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25">
      <c r="A6" s="2">
        <v>0</v>
      </c>
      <c r="B6">
        <v>6.4960499999999997E-3</v>
      </c>
      <c r="C6" s="3">
        <f t="shared" ref="C6:C25" si="0">(A7-A6)*B6/(1+(A7-A6)*(1-D6)*B6)</f>
        <v>6.4595408701942809E-3</v>
      </c>
      <c r="D6" s="4">
        <f>+IF(B6&lt;0.023,0.1429-1.99545*B6,IF(B6&gt;=0.023&amp;B6&lt;0.08307,0.02832+3.26021*B6,0.29915))</f>
        <v>0.12993745702750001</v>
      </c>
      <c r="E6" s="3">
        <f t="shared" ref="E6:E27" si="1">1-C6</f>
        <v>0.99354045912980571</v>
      </c>
      <c r="F6" s="5">
        <v>100000</v>
      </c>
      <c r="G6" s="5">
        <f t="shared" ref="G6:G27" si="2">F6-F7</f>
        <v>645.95408701943234</v>
      </c>
      <c r="H6" s="5">
        <f t="shared" ref="H6:H26" si="3">F7*(A7-A6)+(F6-F7)*(A7-A6)*D6</f>
        <v>99437.979544404399</v>
      </c>
      <c r="I6" s="5">
        <f>SUM(H6:H$27)</f>
        <v>7187732.3195133079</v>
      </c>
      <c r="J6" s="6">
        <f t="shared" ref="J6:J27" si="4">IF(F6&gt;0.0000001,I6/F6,0)</f>
        <v>71.877323195133073</v>
      </c>
      <c r="L6" s="2">
        <v>0</v>
      </c>
      <c r="M6">
        <v>4.8223500000000004E-3</v>
      </c>
      <c r="N6" s="3">
        <f t="shared" ref="N6:N25" si="5">(L7-L6)*M6/(1+(L7-L6)*(1-O6)*M6)</f>
        <v>4.8022782035592355E-3</v>
      </c>
      <c r="O6" s="4">
        <f>+IF(M6&lt;0.023,0.1429-1.99545*M6,IF(M6&gt;=0.023&amp;M6&lt;0.08307,0.02832+3.26021*M6,0.29915))</f>
        <v>0.13327724169249999</v>
      </c>
      <c r="P6" s="3">
        <f t="shared" ref="P6:P27" si="6">1-N6</f>
        <v>0.99519772179644073</v>
      </c>
      <c r="Q6" s="5">
        <v>100000</v>
      </c>
      <c r="R6" s="5">
        <f t="shared" ref="R6:R26" si="7">Q6-Q7</f>
        <v>480.22782035592536</v>
      </c>
      <c r="S6" s="5">
        <f t="shared" ref="S6:S26" si="8">Q7*(L7-L6)+(Q6-Q7)*(L7-L6)*O6</f>
        <v>99583.775618925109</v>
      </c>
      <c r="T6" s="5">
        <f>SUM(S6:S$27)</f>
        <v>6800969.9847947033</v>
      </c>
      <c r="U6" s="6">
        <f t="shared" ref="U6:U27" si="9">IF(Q6&gt;0.0000001,T6/Q6,0)</f>
        <v>68.009699847947033</v>
      </c>
      <c r="W6" s="15">
        <f>+M6/B6</f>
        <v>0.74235112106587864</v>
      </c>
      <c r="Y6" s="2">
        <v>0</v>
      </c>
      <c r="Z6" s="18">
        <f>+B6*W34</f>
        <v>6.7998322550107144E-3</v>
      </c>
      <c r="AA6" s="3">
        <f t="shared" ref="AA6:AA25" si="10">(Y7-Y6)*Z6/(1+(Y7-Y6)*(1-AB6)*Z6)</f>
        <v>6.7598114585883046E-3</v>
      </c>
      <c r="AB6" s="4">
        <f>+IF(Z6&lt;0.023,0.1429-1.99545*Z6,IF(Z6&gt;=0.023&amp;Z6&lt;0.08307,0.02832+3.26021*Z6,0.29915))</f>
        <v>0.12933127472673886</v>
      </c>
      <c r="AC6" s="3">
        <f t="shared" ref="AC6:AC27" si="11">1-AA6</f>
        <v>0.99324018854141172</v>
      </c>
      <c r="AD6" s="5">
        <v>100000</v>
      </c>
      <c r="AE6" s="5">
        <f t="shared" ref="AE6:AE26" si="12">AD6-AD7</f>
        <v>675.98114585882286</v>
      </c>
      <c r="AF6" s="5">
        <f t="shared" ref="AF6:AF26" si="13">AD7*(Y7-Y6)+(AD6-AD7)*(Y7-Y6)*AB6</f>
        <v>99411.444357426342</v>
      </c>
      <c r="AG6" s="5">
        <f>SUM(AF6:AF$27)</f>
        <v>6982961.8987250635</v>
      </c>
      <c r="AH6" s="6">
        <f t="shared" ref="AH6:AH27" si="14">IF(AD6&gt;0.0000001,AG6/AD6,0)</f>
        <v>69.82961898725064</v>
      </c>
      <c r="AJ6" s="2">
        <v>0</v>
      </c>
      <c r="AK6">
        <v>4.8043399999999998E-3</v>
      </c>
      <c r="AL6" s="3">
        <f t="shared" ref="AL6:AL25" si="15">(AJ7-AJ6)*AK6/(1+(AJ7-AJ6)*(1-AM6)*AK6)</f>
        <v>4.7845521053814337E-3</v>
      </c>
      <c r="AM6" s="4">
        <f>+IF(AK6&lt;0.01724,0.14903-2.05527*AK6,IF(AK6&gt;=0.01724&amp;AK6&lt;0.06891,0.037495+3.57055*AK6,0.301411))</f>
        <v>0.13915578412819998</v>
      </c>
      <c r="AN6" s="3">
        <f t="shared" ref="AN6:AN27" si="16">1-AL6</f>
        <v>0.99521544789461858</v>
      </c>
      <c r="AO6" s="5">
        <v>100000</v>
      </c>
      <c r="AP6" s="5">
        <f t="shared" ref="AP6:AP27" si="17">AO6-AO7</f>
        <v>478.45521053814446</v>
      </c>
      <c r="AQ6" s="5">
        <f t="shared" ref="AQ6:AQ26" si="18">AO7*(AJ7-AJ6)+(AO6-AO7)*(AJ7-AJ6)*AM6</f>
        <v>99588.124599454517</v>
      </c>
      <c r="AR6" s="5">
        <f>SUM(AQ6:AQ$27)</f>
        <v>7900446.7058820818</v>
      </c>
      <c r="AS6" s="6">
        <f t="shared" ref="AS6:AS27" si="19">IF(AO6&gt;0.0000001,AR6/AO6,0)</f>
        <v>79.004467058820822</v>
      </c>
      <c r="AU6" s="2">
        <v>0</v>
      </c>
      <c r="AV6">
        <v>5.1385199999999997E-3</v>
      </c>
      <c r="AW6" s="3">
        <f t="shared" ref="AW6:AW25" si="20">(AU7-AU6)*AV6/(1+(AU7-AU6)*(1-AX6)*AV6)</f>
        <v>5.1158720624630864E-3</v>
      </c>
      <c r="AX6" s="4">
        <f>+IF(AV6&lt;0.01724,0.14903-2.05527*AV6,IF(AV6&gt;=0.01724&amp;AV6&lt;0.06891,0.037495+3.57055*AV6,0.301411))</f>
        <v>0.13846895399959999</v>
      </c>
      <c r="AY6" s="3">
        <f t="shared" ref="AY6:AY27" si="21">1-AW6</f>
        <v>0.99488412793753689</v>
      </c>
      <c r="AZ6" s="5">
        <v>100000</v>
      </c>
      <c r="BA6" s="5">
        <f t="shared" ref="BA6:BA26" si="22">AZ6-AZ7</f>
        <v>511.58720624631678</v>
      </c>
      <c r="BB6" s="5">
        <f t="shared" ref="BB6:BB26" si="23">AZ7*(AU7-AU6)+(AZ6-AZ7)*(AU7-AU6)*AX6</f>
        <v>99559.251739082189</v>
      </c>
      <c r="BC6" s="5">
        <f>SUM(BB6:BB$27)</f>
        <v>7503672.3520611087</v>
      </c>
      <c r="BD6" s="6">
        <f t="shared" ref="BD6:BD27" si="24">IF(AZ6&gt;0.0000001,BC6/AZ6,0)</f>
        <v>75.036723520611091</v>
      </c>
      <c r="BF6" s="15">
        <f>+AV6/AK6</f>
        <v>1.0695579413613525</v>
      </c>
      <c r="BH6" s="2">
        <v>0</v>
      </c>
      <c r="BI6" s="18">
        <f>+AK6*BF34</f>
        <v>4.9692524992052062E-3</v>
      </c>
      <c r="BJ6" s="3">
        <f t="shared" ref="BJ6:BJ25" si="25">(BH7-BH6)*BI6/(1+(BH7-BH6)*(1-BK6)*BI6)</f>
        <v>4.9480775154424964E-3</v>
      </c>
      <c r="BK6" s="4">
        <f>+IF(BI6&lt;0.01724,0.14903-2.05527*BI6,IF(BI6&gt;=0.01724&amp;BI6&lt;0.06891,0.037495+3.57055*BI6,0.301411))</f>
        <v>0.13881684441595851</v>
      </c>
      <c r="BL6" s="3">
        <f t="shared" ref="BL6:BL27" si="26">1-BJ6</f>
        <v>0.99505192248455754</v>
      </c>
      <c r="BM6" s="5">
        <v>100000</v>
      </c>
      <c r="BN6" s="5">
        <f t="shared" ref="BN6:BN26" si="27">BM6-BM7</f>
        <v>494.80775154424191</v>
      </c>
      <c r="BO6" s="5">
        <f t="shared" ref="BO6:BO26" si="28">BM7*(BH7-BH6)+(BM6-BM7)*(BH7-BH6)*BK6</f>
        <v>99573.879899117688</v>
      </c>
      <c r="BP6" s="5">
        <f>SUM(BO6:BO$27)</f>
        <v>7739483.6637549642</v>
      </c>
      <c r="BQ6" s="6">
        <f t="shared" ref="BQ6:BQ27" si="29">IF(BM6&gt;0.0000001,BP6/BM6,0)</f>
        <v>77.394836637549645</v>
      </c>
    </row>
    <row r="7" spans="1:69" x14ac:dyDescent="0.25">
      <c r="A7" s="2">
        <v>1</v>
      </c>
      <c r="B7">
        <v>2.6432000000000002E-4</v>
      </c>
      <c r="C7" s="3">
        <f t="shared" si="0"/>
        <v>1.0567213748124192E-3</v>
      </c>
      <c r="D7" s="4">
        <f t="shared" ref="D7:D26" si="30">MIN(0.5,1/(A8-A7)/B7)</f>
        <v>0.5</v>
      </c>
      <c r="E7" s="3">
        <f t="shared" si="1"/>
        <v>0.99894327862518761</v>
      </c>
      <c r="F7" s="5">
        <f t="shared" ref="F7:F27" si="31">F6*(1-C6)</f>
        <v>99354.045912980568</v>
      </c>
      <c r="G7" s="5">
        <f t="shared" si="2"/>
        <v>104.98954399033391</v>
      </c>
      <c r="H7" s="5">
        <f t="shared" si="3"/>
        <v>397206.20456394157</v>
      </c>
      <c r="I7" s="5">
        <f>SUM(H7:H$27)</f>
        <v>7088294.3399689039</v>
      </c>
      <c r="J7" s="6">
        <f t="shared" si="4"/>
        <v>71.34379153695663</v>
      </c>
      <c r="L7" s="2">
        <v>1</v>
      </c>
      <c r="M7">
        <v>4.7109000000000002E-4</v>
      </c>
      <c r="N7" s="3">
        <f t="shared" si="5"/>
        <v>1.882586264872962E-3</v>
      </c>
      <c r="O7" s="4">
        <f t="shared" ref="O7:O26" si="32">MIN(0.5,1/(L8-L7)/M7)</f>
        <v>0.5</v>
      </c>
      <c r="P7" s="3">
        <f t="shared" si="6"/>
        <v>0.99811741373512708</v>
      </c>
      <c r="Q7" s="5">
        <f t="shared" ref="Q7:Q27" si="33">Q6*(1-N6)</f>
        <v>99519.772179644075</v>
      </c>
      <c r="R7" s="5">
        <f t="shared" si="7"/>
        <v>187.35455618868582</v>
      </c>
      <c r="S7" s="5">
        <f t="shared" si="8"/>
        <v>397704.37960619893</v>
      </c>
      <c r="T7" s="5">
        <f>SUM(S7:S$27)</f>
        <v>6701386.2091757786</v>
      </c>
      <c r="U7" s="6">
        <f t="shared" si="9"/>
        <v>67.33723422395947</v>
      </c>
      <c r="W7" s="15">
        <f t="shared" ref="W7:W27" si="34">+M7/B7</f>
        <v>1.7822714891041163</v>
      </c>
      <c r="Y7" s="2">
        <v>1</v>
      </c>
      <c r="Z7" s="18">
        <f t="shared" ref="Z7:Z27" si="35">+B7*W35</f>
        <v>2.7976504139582624E-4</v>
      </c>
      <c r="AA7" s="3">
        <f t="shared" si="10"/>
        <v>1.1183092923541798E-3</v>
      </c>
      <c r="AB7" s="4">
        <v>0.4</v>
      </c>
      <c r="AC7" s="3">
        <f t="shared" si="11"/>
        <v>0.99888169070764588</v>
      </c>
      <c r="AD7" s="5">
        <f t="shared" ref="AD7:AD27" si="36">AD6*(1-AA6)</f>
        <v>99324.018854141177</v>
      </c>
      <c r="AE7" s="5">
        <f t="shared" si="12"/>
        <v>111.07497323854477</v>
      </c>
      <c r="AF7" s="5">
        <f t="shared" si="13"/>
        <v>397029.49548079219</v>
      </c>
      <c r="AG7" s="5">
        <f>SUM(AF7:AF$27)</f>
        <v>6883550.4543676367</v>
      </c>
      <c r="AH7" s="6">
        <f t="shared" si="14"/>
        <v>69.303986425239543</v>
      </c>
      <c r="AJ7" s="2">
        <v>1</v>
      </c>
      <c r="AK7">
        <v>2.7488000000000002E-4</v>
      </c>
      <c r="AL7" s="3">
        <f t="shared" si="15"/>
        <v>1.0989158600167974E-3</v>
      </c>
      <c r="AM7" s="4">
        <f t="shared" ref="AM7:AM26" si="37">MIN(0.5,1/(AJ8-AJ7)/AK7)</f>
        <v>0.5</v>
      </c>
      <c r="AN7" s="3">
        <f t="shared" si="16"/>
        <v>0.99890108413998324</v>
      </c>
      <c r="AO7" s="5">
        <f t="shared" ref="AO7:AO27" si="38">AO6*(1-AL6)</f>
        <v>99521.544789461856</v>
      </c>
      <c r="AP7" s="5">
        <f t="shared" si="17"/>
        <v>109.36580398250953</v>
      </c>
      <c r="AQ7" s="5">
        <f t="shared" si="18"/>
        <v>397867.4475498824</v>
      </c>
      <c r="AR7" s="5">
        <f>SUM(AQ7:AQ$27)</f>
        <v>7800858.5812826278</v>
      </c>
      <c r="AS7" s="6">
        <f t="shared" si="19"/>
        <v>78.383616309266188</v>
      </c>
      <c r="AU7" s="2">
        <v>1</v>
      </c>
      <c r="AV7">
        <v>4.0737E-4</v>
      </c>
      <c r="AW7" s="3">
        <f t="shared" si="20"/>
        <v>1.6281534782351427E-3</v>
      </c>
      <c r="AX7" s="4">
        <f t="shared" ref="AX7:AX26" si="39">MIN(0.5,1/(AU8-AU7)/AV7)</f>
        <v>0.5</v>
      </c>
      <c r="AY7" s="3">
        <f t="shared" si="21"/>
        <v>0.99837184652176481</v>
      </c>
      <c r="AZ7" s="5">
        <f t="shared" ref="AZ7:AZ27" si="40">AZ6*(1-AW6)</f>
        <v>99488.412793753683</v>
      </c>
      <c r="BA7" s="5">
        <f t="shared" si="22"/>
        <v>161.98240533424541</v>
      </c>
      <c r="BB7" s="5">
        <f t="shared" si="23"/>
        <v>397629.68636434624</v>
      </c>
      <c r="BC7" s="5">
        <f>SUM(BB7:BB$27)</f>
        <v>7404113.1003220268</v>
      </c>
      <c r="BD7" s="6">
        <f t="shared" si="24"/>
        <v>74.42186373674754</v>
      </c>
      <c r="BF7" s="15">
        <f t="shared" ref="BF7:BF27" si="41">+AV7/AK7</f>
        <v>1.481992142025611</v>
      </c>
      <c r="BH7" s="2">
        <v>1</v>
      </c>
      <c r="BI7" s="18">
        <f t="shared" ref="BI7:BI27" si="42">+AK7*BF35</f>
        <v>2.7209444616467277E-4</v>
      </c>
      <c r="BJ7" s="3">
        <f t="shared" si="25"/>
        <v>1.0877858236962021E-3</v>
      </c>
      <c r="BK7" s="4">
        <f t="shared" ref="BK7:BK26" si="43">MIN(0.5,1/(BH8-BH7)/BI7)</f>
        <v>0.5</v>
      </c>
      <c r="BL7" s="3">
        <f t="shared" si="26"/>
        <v>0.99891221417630383</v>
      </c>
      <c r="BM7" s="5">
        <f t="shared" ref="BM7:BM27" si="44">BM6*(1-BJ6)</f>
        <v>99505.192248455758</v>
      </c>
      <c r="BN7" s="5">
        <f t="shared" si="27"/>
        <v>108.24033751203388</v>
      </c>
      <c r="BO7" s="5">
        <f t="shared" si="28"/>
        <v>397804.28831879899</v>
      </c>
      <c r="BP7" s="5">
        <f>SUM(BO7:BO$27)</f>
        <v>7639909.7838558462</v>
      </c>
      <c r="BQ7" s="6">
        <f t="shared" si="29"/>
        <v>76.779006313355595</v>
      </c>
    </row>
    <row r="8" spans="1:69" x14ac:dyDescent="0.25">
      <c r="A8" s="2">
        <v>5</v>
      </c>
      <c r="B8">
        <v>1.4757999999999999E-4</v>
      </c>
      <c r="C8" s="3">
        <f t="shared" si="0"/>
        <v>7.3762785220392942E-4</v>
      </c>
      <c r="D8" s="4">
        <f t="shared" si="30"/>
        <v>0.5</v>
      </c>
      <c r="E8" s="3">
        <f t="shared" si="1"/>
        <v>0.99926237214779612</v>
      </c>
      <c r="F8" s="5">
        <f t="shared" si="31"/>
        <v>99249.056368990234</v>
      </c>
      <c r="G8" s="5">
        <f t="shared" si="2"/>
        <v>73.208868282716139</v>
      </c>
      <c r="H8" s="5">
        <f t="shared" si="3"/>
        <v>496062.25967424433</v>
      </c>
      <c r="I8" s="5">
        <f>SUM(H8:H$27)</f>
        <v>6691088.1354049621</v>
      </c>
      <c r="J8" s="6">
        <f t="shared" si="4"/>
        <v>67.417146119039089</v>
      </c>
      <c r="L8" s="2">
        <v>5</v>
      </c>
      <c r="M8">
        <v>1.7738000000000001E-4</v>
      </c>
      <c r="N8" s="3">
        <f t="shared" si="5"/>
        <v>8.8650687852471837E-4</v>
      </c>
      <c r="O8" s="4">
        <f t="shared" si="32"/>
        <v>0.5</v>
      </c>
      <c r="P8" s="3">
        <f t="shared" si="6"/>
        <v>0.99911349312147524</v>
      </c>
      <c r="Q8" s="5">
        <f t="shared" si="33"/>
        <v>99332.417623455389</v>
      </c>
      <c r="R8" s="5">
        <f t="shared" si="7"/>
        <v>88.058871483692201</v>
      </c>
      <c r="S8" s="5">
        <f t="shared" si="8"/>
        <v>496441.94093856768</v>
      </c>
      <c r="T8" s="5">
        <f>SUM(S8:S$27)</f>
        <v>6303681.8295695791</v>
      </c>
      <c r="U8" s="6">
        <f t="shared" si="9"/>
        <v>63.460469204175389</v>
      </c>
      <c r="W8" s="15">
        <f t="shared" si="34"/>
        <v>1.2019243799972898</v>
      </c>
      <c r="Y8" s="2">
        <v>5</v>
      </c>
      <c r="Z8" s="18">
        <f t="shared" si="35"/>
        <v>2.0027931700074237E-4</v>
      </c>
      <c r="AA8" s="3">
        <f t="shared" si="10"/>
        <v>1.0008954383667488E-3</v>
      </c>
      <c r="AB8" s="4">
        <f t="shared" ref="AB8:AB26" si="45">MIN(0.5,1/(Y9-Y8)/Z8)</f>
        <v>0.5</v>
      </c>
      <c r="AC8" s="3">
        <f t="shared" si="11"/>
        <v>0.99899910456163321</v>
      </c>
      <c r="AD8" s="5">
        <f t="shared" si="36"/>
        <v>99212.943880902632</v>
      </c>
      <c r="AE8" s="5">
        <f t="shared" si="12"/>
        <v>99.3017829573364</v>
      </c>
      <c r="AF8" s="5">
        <f t="shared" si="13"/>
        <v>495816.46494711982</v>
      </c>
      <c r="AG8" s="5">
        <f>SUM(AF8:AF$27)</f>
        <v>6486520.9588868441</v>
      </c>
      <c r="AH8" s="6">
        <f t="shared" si="14"/>
        <v>65.379785188849993</v>
      </c>
      <c r="AJ8" s="2">
        <v>5</v>
      </c>
      <c r="AK8">
        <v>9.3430000000000005E-5</v>
      </c>
      <c r="AL8" s="3">
        <f t="shared" si="15"/>
        <v>4.6704091091923208E-4</v>
      </c>
      <c r="AM8" s="4">
        <f t="shared" si="37"/>
        <v>0.5</v>
      </c>
      <c r="AN8" s="3">
        <f t="shared" si="16"/>
        <v>0.9995329590890808</v>
      </c>
      <c r="AO8" s="5">
        <f t="shared" si="38"/>
        <v>99412.178985479346</v>
      </c>
      <c r="AP8" s="5">
        <f t="shared" si="17"/>
        <v>46.429554629838094</v>
      </c>
      <c r="AQ8" s="5">
        <f t="shared" si="18"/>
        <v>496944.82104082213</v>
      </c>
      <c r="AR8" s="5">
        <f>SUM(AQ8:AQ$27)</f>
        <v>7402991.1337327454</v>
      </c>
      <c r="AS8" s="6">
        <f t="shared" si="19"/>
        <v>74.467647820234021</v>
      </c>
      <c r="AU8" s="2">
        <v>5</v>
      </c>
      <c r="AV8">
        <v>1.9262000000000001E-4</v>
      </c>
      <c r="AW8" s="3">
        <f t="shared" si="20"/>
        <v>9.6263644242115223E-4</v>
      </c>
      <c r="AX8" s="4">
        <f t="shared" si="39"/>
        <v>0.5</v>
      </c>
      <c r="AY8" s="3">
        <f t="shared" si="21"/>
        <v>0.99903736355757888</v>
      </c>
      <c r="AZ8" s="5">
        <f t="shared" si="40"/>
        <v>99326.430388419438</v>
      </c>
      <c r="BA8" s="5">
        <f t="shared" si="22"/>
        <v>95.615241587496712</v>
      </c>
      <c r="BB8" s="5">
        <f t="shared" si="23"/>
        <v>496393.1138381284</v>
      </c>
      <c r="BC8" s="5">
        <f>SUM(BB8:BB$27)</f>
        <v>7006483.4139576806</v>
      </c>
      <c r="BD8" s="6">
        <f t="shared" si="24"/>
        <v>70.539969941118244</v>
      </c>
      <c r="BF8" s="15">
        <f t="shared" si="41"/>
        <v>2.0616504334796102</v>
      </c>
      <c r="BH8" s="2">
        <v>5</v>
      </c>
      <c r="BI8" s="18">
        <f t="shared" si="42"/>
        <v>8.6003838315217398E-5</v>
      </c>
      <c r="BJ8" s="3">
        <f t="shared" si="25"/>
        <v>4.2992675319866329E-4</v>
      </c>
      <c r="BK8" s="4">
        <f t="shared" si="43"/>
        <v>0.5</v>
      </c>
      <c r="BL8" s="3">
        <f t="shared" si="26"/>
        <v>0.99957007324680136</v>
      </c>
      <c r="BM8" s="5">
        <f t="shared" si="44"/>
        <v>99396.951910943724</v>
      </c>
      <c r="BN8" s="5">
        <f t="shared" si="27"/>
        <v>42.733408812913694</v>
      </c>
      <c r="BO8" s="5">
        <f t="shared" si="28"/>
        <v>496877.92603268637</v>
      </c>
      <c r="BP8" s="5">
        <f>SUM(BO8:BO$27)</f>
        <v>7242105.4955370482</v>
      </c>
      <c r="BQ8" s="6">
        <f t="shared" si="29"/>
        <v>72.860438437043101</v>
      </c>
    </row>
    <row r="9" spans="1:69" x14ac:dyDescent="0.25">
      <c r="A9" s="2">
        <v>10</v>
      </c>
      <c r="B9">
        <v>2.1400999999999999E-4</v>
      </c>
      <c r="C9" s="3">
        <f t="shared" si="0"/>
        <v>1.0694778026386432E-3</v>
      </c>
      <c r="D9" s="4">
        <f t="shared" si="30"/>
        <v>0.5</v>
      </c>
      <c r="E9" s="3">
        <f t="shared" si="1"/>
        <v>0.99893052219736134</v>
      </c>
      <c r="F9" s="5">
        <f t="shared" si="31"/>
        <v>99175.847500707518</v>
      </c>
      <c r="G9" s="5">
        <f t="shared" si="2"/>
        <v>106.0663674598909</v>
      </c>
      <c r="H9" s="5">
        <f t="shared" si="3"/>
        <v>495614.07158488792</v>
      </c>
      <c r="I9" s="5">
        <f>SUM(H9:H$27)</f>
        <v>6195025.8757307185</v>
      </c>
      <c r="J9" s="6">
        <f t="shared" si="4"/>
        <v>62.465066161259912</v>
      </c>
      <c r="L9" s="2">
        <v>10</v>
      </c>
      <c r="M9">
        <v>2.1453999999999999E-4</v>
      </c>
      <c r="N9" s="3">
        <f t="shared" si="5"/>
        <v>1.0721249657746068E-3</v>
      </c>
      <c r="O9" s="4">
        <f t="shared" si="32"/>
        <v>0.5</v>
      </c>
      <c r="P9" s="3">
        <f t="shared" si="6"/>
        <v>0.99892787503422542</v>
      </c>
      <c r="Q9" s="5">
        <f t="shared" si="33"/>
        <v>99244.358751971697</v>
      </c>
      <c r="R9" s="5">
        <f t="shared" si="7"/>
        <v>106.4023547302786</v>
      </c>
      <c r="S9" s="5">
        <f t="shared" si="8"/>
        <v>495955.78787303279</v>
      </c>
      <c r="T9" s="5">
        <f>SUM(S9:S$27)</f>
        <v>5807239.8886310114</v>
      </c>
      <c r="U9" s="6">
        <f t="shared" si="9"/>
        <v>58.514559030446037</v>
      </c>
      <c r="W9" s="15">
        <f t="shared" si="34"/>
        <v>1.0024765197887948</v>
      </c>
      <c r="Y9" s="2">
        <v>10</v>
      </c>
      <c r="Z9" s="18">
        <f t="shared" si="35"/>
        <v>1.9947151233319857E-4</v>
      </c>
      <c r="AA9" s="3">
        <f t="shared" si="10"/>
        <v>9.9686044851286792E-4</v>
      </c>
      <c r="AB9" s="4">
        <f t="shared" si="45"/>
        <v>0.5</v>
      </c>
      <c r="AC9" s="3">
        <f t="shared" si="11"/>
        <v>0.99900313955148712</v>
      </c>
      <c r="AD9" s="5">
        <f t="shared" si="36"/>
        <v>99113.642097945296</v>
      </c>
      <c r="AE9" s="5">
        <f t="shared" si="12"/>
        <v>98.80246971550514</v>
      </c>
      <c r="AF9" s="5">
        <f t="shared" si="13"/>
        <v>495321.2043154377</v>
      </c>
      <c r="AG9" s="5">
        <f>SUM(AF9:AF$27)</f>
        <v>5990704.4939397238</v>
      </c>
      <c r="AH9" s="6">
        <f t="shared" si="14"/>
        <v>60.442784334568572</v>
      </c>
      <c r="AJ9" s="2">
        <v>10</v>
      </c>
      <c r="AK9">
        <v>1.1273E-4</v>
      </c>
      <c r="AL9" s="3">
        <f t="shared" si="15"/>
        <v>5.6349119409422437E-4</v>
      </c>
      <c r="AM9" s="4">
        <f t="shared" si="37"/>
        <v>0.5</v>
      </c>
      <c r="AN9" s="3">
        <f t="shared" si="16"/>
        <v>0.99943650880590573</v>
      </c>
      <c r="AO9" s="5">
        <f t="shared" si="38"/>
        <v>99365.749430849508</v>
      </c>
      <c r="AP9" s="5">
        <f t="shared" si="17"/>
        <v>55.991724798863288</v>
      </c>
      <c r="AQ9" s="5">
        <f t="shared" si="18"/>
        <v>496688.76784225041</v>
      </c>
      <c r="AR9" s="5">
        <f>SUM(AQ9:AQ$27)</f>
        <v>6906046.3126919242</v>
      </c>
      <c r="AS9" s="6">
        <f t="shared" si="19"/>
        <v>69.501275361466185</v>
      </c>
      <c r="AU9" s="2">
        <v>10</v>
      </c>
      <c r="AV9">
        <v>1.5441000000000001E-4</v>
      </c>
      <c r="AW9" s="3">
        <f t="shared" si="20"/>
        <v>7.7175208440161884E-4</v>
      </c>
      <c r="AX9" s="4">
        <f t="shared" si="39"/>
        <v>0.5</v>
      </c>
      <c r="AY9" s="3">
        <f t="shared" si="21"/>
        <v>0.99922824791559839</v>
      </c>
      <c r="AZ9" s="5">
        <f t="shared" si="40"/>
        <v>99230.815146831941</v>
      </c>
      <c r="BA9" s="5">
        <f t="shared" si="22"/>
        <v>76.581588426444796</v>
      </c>
      <c r="BB9" s="5">
        <f t="shared" si="23"/>
        <v>495962.62176309357</v>
      </c>
      <c r="BC9" s="5">
        <f>SUM(BB9:BB$27)</f>
        <v>6510090.3001195518</v>
      </c>
      <c r="BD9" s="6">
        <f t="shared" si="24"/>
        <v>65.60553080700349</v>
      </c>
      <c r="BF9" s="15">
        <f t="shared" si="41"/>
        <v>1.3697329903308793</v>
      </c>
      <c r="BH9" s="2">
        <v>10</v>
      </c>
      <c r="BI9" s="18">
        <f t="shared" si="42"/>
        <v>1.0529908365356194E-4</v>
      </c>
      <c r="BJ9" s="3">
        <f t="shared" si="25"/>
        <v>5.2635685603127252E-4</v>
      </c>
      <c r="BK9" s="4">
        <f t="shared" si="43"/>
        <v>0.5</v>
      </c>
      <c r="BL9" s="3">
        <f t="shared" si="26"/>
        <v>0.99947364314396869</v>
      </c>
      <c r="BM9" s="5">
        <f t="shared" si="44"/>
        <v>99354.218502130811</v>
      </c>
      <c r="BN9" s="5">
        <f t="shared" si="27"/>
        <v>52.295774084224831</v>
      </c>
      <c r="BO9" s="5">
        <f t="shared" si="28"/>
        <v>496640.35307544353</v>
      </c>
      <c r="BP9" s="5">
        <f>SUM(BO9:BO$27)</f>
        <v>6745227.5695043616</v>
      </c>
      <c r="BQ9" s="6">
        <f t="shared" si="29"/>
        <v>67.890701282700945</v>
      </c>
    </row>
    <row r="10" spans="1:69" x14ac:dyDescent="0.25">
      <c r="A10" s="2">
        <v>15</v>
      </c>
      <c r="B10">
        <v>6.1236000000000005E-4</v>
      </c>
      <c r="C10" s="3">
        <f t="shared" si="0"/>
        <v>3.0571198552136543E-3</v>
      </c>
      <c r="D10" s="4">
        <f t="shared" si="30"/>
        <v>0.5</v>
      </c>
      <c r="E10" s="3">
        <f t="shared" si="1"/>
        <v>0.99694288014478638</v>
      </c>
      <c r="F10" s="5">
        <f t="shared" si="31"/>
        <v>99069.781133247627</v>
      </c>
      <c r="G10" s="5">
        <f t="shared" si="2"/>
        <v>302.86819495412055</v>
      </c>
      <c r="H10" s="5">
        <f t="shared" si="3"/>
        <v>494591.73517885286</v>
      </c>
      <c r="I10" s="5">
        <f>SUM(H10:H$27)</f>
        <v>5699411.8041458307</v>
      </c>
      <c r="J10" s="6">
        <f t="shared" si="4"/>
        <v>57.529266128893454</v>
      </c>
      <c r="L10" s="2">
        <v>15</v>
      </c>
      <c r="M10">
        <v>5.9031000000000003E-4</v>
      </c>
      <c r="N10" s="3">
        <f t="shared" si="5"/>
        <v>2.9472005950418522E-3</v>
      </c>
      <c r="O10" s="4">
        <f t="shared" si="32"/>
        <v>0.5</v>
      </c>
      <c r="P10" s="3">
        <f t="shared" si="6"/>
        <v>0.99705279940495817</v>
      </c>
      <c r="Q10" s="5">
        <f t="shared" si="33"/>
        <v>99137.956397241418</v>
      </c>
      <c r="R10" s="5">
        <f t="shared" si="7"/>
        <v>292.17944408518088</v>
      </c>
      <c r="S10" s="5">
        <f t="shared" si="8"/>
        <v>494959.33337599412</v>
      </c>
      <c r="T10" s="5">
        <f>SUM(S10:S$27)</f>
        <v>5311284.1007579789</v>
      </c>
      <c r="U10" s="6">
        <f t="shared" si="9"/>
        <v>53.574678092777077</v>
      </c>
      <c r="W10" s="15">
        <f t="shared" si="34"/>
        <v>0.96399176954732502</v>
      </c>
      <c r="Y10" s="2">
        <v>15</v>
      </c>
      <c r="Z10" s="18">
        <f t="shared" si="35"/>
        <v>6.174328047337278E-4</v>
      </c>
      <c r="AA10" s="3">
        <f t="shared" si="10"/>
        <v>3.0824060770948663E-3</v>
      </c>
      <c r="AB10" s="4">
        <f t="shared" si="45"/>
        <v>0.5</v>
      </c>
      <c r="AC10" s="3">
        <f t="shared" si="11"/>
        <v>0.99691759392290513</v>
      </c>
      <c r="AD10" s="5">
        <f t="shared" si="36"/>
        <v>99014.839628229791</v>
      </c>
      <c r="AE10" s="5">
        <f t="shared" si="12"/>
        <v>305.20394339262566</v>
      </c>
      <c r="AF10" s="5">
        <f t="shared" si="13"/>
        <v>494311.18828266743</v>
      </c>
      <c r="AG10" s="5">
        <f>SUM(AF10:AF$27)</f>
        <v>5495383.2896242868</v>
      </c>
      <c r="AH10" s="6">
        <f t="shared" si="14"/>
        <v>55.500602841531204</v>
      </c>
      <c r="AJ10" s="2">
        <v>15</v>
      </c>
      <c r="AK10">
        <v>2.6467999999999999E-4</v>
      </c>
      <c r="AL10" s="3">
        <f t="shared" si="15"/>
        <v>1.322524885283408E-3</v>
      </c>
      <c r="AM10" s="4">
        <f t="shared" si="37"/>
        <v>0.5</v>
      </c>
      <c r="AN10" s="3">
        <f t="shared" si="16"/>
        <v>0.99867747511471661</v>
      </c>
      <c r="AO10" s="5">
        <f t="shared" si="38"/>
        <v>99309.757706050645</v>
      </c>
      <c r="AP10" s="5">
        <f t="shared" si="17"/>
        <v>131.33962591770978</v>
      </c>
      <c r="AQ10" s="5">
        <f t="shared" si="18"/>
        <v>496220.43946545891</v>
      </c>
      <c r="AR10" s="5">
        <f>SUM(AQ10:AQ$27)</f>
        <v>6409357.5448496733</v>
      </c>
      <c r="AS10" s="6">
        <f t="shared" si="19"/>
        <v>64.539051276520937</v>
      </c>
      <c r="AU10" s="2">
        <v>15</v>
      </c>
      <c r="AV10">
        <v>3.2113999999999998E-4</v>
      </c>
      <c r="AW10" s="3">
        <f t="shared" si="20"/>
        <v>1.6044118979077647E-3</v>
      </c>
      <c r="AX10" s="4">
        <f t="shared" si="39"/>
        <v>0.5</v>
      </c>
      <c r="AY10" s="3">
        <f t="shared" si="21"/>
        <v>0.99839558810209228</v>
      </c>
      <c r="AZ10" s="5">
        <f t="shared" si="40"/>
        <v>99154.233558405496</v>
      </c>
      <c r="BA10" s="5">
        <f t="shared" si="22"/>
        <v>159.08423204903374</v>
      </c>
      <c r="BB10" s="5">
        <f t="shared" si="23"/>
        <v>495373.45721190493</v>
      </c>
      <c r="BC10" s="5">
        <f>SUM(BB10:BB$27)</f>
        <v>6014127.6783564584</v>
      </c>
      <c r="BD10" s="6">
        <f t="shared" si="24"/>
        <v>60.654270246705259</v>
      </c>
      <c r="BF10" s="15">
        <f t="shared" si="41"/>
        <v>1.2133141907208704</v>
      </c>
      <c r="BH10" s="2">
        <v>15</v>
      </c>
      <c r="BI10" s="18">
        <f t="shared" si="42"/>
        <v>2.5316590505836573E-4</v>
      </c>
      <c r="BJ10" s="3">
        <f t="shared" si="25"/>
        <v>1.2650288698449307E-3</v>
      </c>
      <c r="BK10" s="4">
        <f t="shared" si="43"/>
        <v>0.5</v>
      </c>
      <c r="BL10" s="3">
        <f t="shared" si="26"/>
        <v>0.99873497113015508</v>
      </c>
      <c r="BM10" s="5">
        <f t="shared" si="44"/>
        <v>99301.922728046586</v>
      </c>
      <c r="BN10" s="5">
        <f t="shared" si="27"/>
        <v>125.61979908209469</v>
      </c>
      <c r="BO10" s="5">
        <f t="shared" si="28"/>
        <v>496195.5641425277</v>
      </c>
      <c r="BP10" s="5">
        <f>SUM(BO10:BO$27)</f>
        <v>6248587.2164289178</v>
      </c>
      <c r="BQ10" s="6">
        <f t="shared" si="29"/>
        <v>62.925138252777082</v>
      </c>
    </row>
    <row r="11" spans="1:69" x14ac:dyDescent="0.25">
      <c r="A11" s="2">
        <v>20</v>
      </c>
      <c r="B11">
        <v>7.6656000000000001E-4</v>
      </c>
      <c r="C11" s="3">
        <f t="shared" si="0"/>
        <v>3.8254688714547437E-3</v>
      </c>
      <c r="D11" s="4">
        <f t="shared" si="30"/>
        <v>0.5</v>
      </c>
      <c r="E11" s="3">
        <f t="shared" si="1"/>
        <v>0.99617453112854526</v>
      </c>
      <c r="F11" s="5">
        <f t="shared" si="31"/>
        <v>98766.912938293506</v>
      </c>
      <c r="G11" s="5">
        <f t="shared" si="2"/>
        <v>377.82975097512826</v>
      </c>
      <c r="H11" s="5">
        <f t="shared" si="3"/>
        <v>492889.99031402974</v>
      </c>
      <c r="I11" s="5">
        <f>SUM(H11:H$27)</f>
        <v>5204820.0689669782</v>
      </c>
      <c r="J11" s="6">
        <f t="shared" si="4"/>
        <v>52.698013070619993</v>
      </c>
      <c r="L11" s="2">
        <v>20</v>
      </c>
      <c r="M11">
        <v>1.1327799999999999E-3</v>
      </c>
      <c r="N11" s="3">
        <f t="shared" si="5"/>
        <v>5.6479054142620794E-3</v>
      </c>
      <c r="O11" s="4">
        <f t="shared" si="32"/>
        <v>0.5</v>
      </c>
      <c r="P11" s="3">
        <f t="shared" si="6"/>
        <v>0.99435209458573792</v>
      </c>
      <c r="Q11" s="5">
        <f t="shared" si="33"/>
        <v>98845.776953156237</v>
      </c>
      <c r="R11" s="5">
        <f t="shared" si="7"/>
        <v>558.27159883067361</v>
      </c>
      <c r="S11" s="5">
        <f t="shared" si="8"/>
        <v>492833.20576870453</v>
      </c>
      <c r="T11" s="5">
        <f>SUM(S11:S$27)</f>
        <v>4816324.7673819838</v>
      </c>
      <c r="U11" s="6">
        <f t="shared" si="9"/>
        <v>48.725650359999463</v>
      </c>
      <c r="W11" s="15">
        <f t="shared" si="34"/>
        <v>1.4777447297015236</v>
      </c>
      <c r="Y11" s="2">
        <v>20</v>
      </c>
      <c r="Z11" s="18">
        <f t="shared" si="35"/>
        <v>8.7539259259259252E-4</v>
      </c>
      <c r="AA11" s="3">
        <f t="shared" si="10"/>
        <v>4.3674049780463783E-3</v>
      </c>
      <c r="AB11" s="4">
        <f t="shared" si="45"/>
        <v>0.5</v>
      </c>
      <c r="AC11" s="3">
        <f t="shared" si="11"/>
        <v>0.99563259502195367</v>
      </c>
      <c r="AD11" s="5">
        <f t="shared" si="36"/>
        <v>98709.635684837165</v>
      </c>
      <c r="AE11" s="5">
        <f t="shared" si="12"/>
        <v>431.10495427109709</v>
      </c>
      <c r="AF11" s="5">
        <f t="shared" si="13"/>
        <v>492470.41603850806</v>
      </c>
      <c r="AG11" s="5">
        <f>SUM(AF11:AF$27)</f>
        <v>5001072.1013416192</v>
      </c>
      <c r="AH11" s="6">
        <f t="shared" si="14"/>
        <v>50.664477349599174</v>
      </c>
      <c r="AJ11" s="2">
        <v>20</v>
      </c>
      <c r="AK11">
        <v>3.1571000000000002E-4</v>
      </c>
      <c r="AL11" s="3">
        <f t="shared" si="15"/>
        <v>1.577305072538872E-3</v>
      </c>
      <c r="AM11" s="4">
        <f t="shared" si="37"/>
        <v>0.5</v>
      </c>
      <c r="AN11" s="3">
        <f t="shared" si="16"/>
        <v>0.99842269492746116</v>
      </c>
      <c r="AO11" s="5">
        <f t="shared" si="38"/>
        <v>99178.418080132935</v>
      </c>
      <c r="AP11" s="5">
        <f t="shared" si="17"/>
        <v>156.43462192417064</v>
      </c>
      <c r="AQ11" s="5">
        <f t="shared" si="18"/>
        <v>495501.0038458542</v>
      </c>
      <c r="AR11" s="5">
        <f>SUM(AQ11:AQ$27)</f>
        <v>5913137.1053842138</v>
      </c>
      <c r="AS11" s="6">
        <f t="shared" si="19"/>
        <v>59.621208120163715</v>
      </c>
      <c r="AU11" s="2">
        <v>20</v>
      </c>
      <c r="AV11">
        <v>4.4110999999999998E-4</v>
      </c>
      <c r="AW11" s="3">
        <f t="shared" si="20"/>
        <v>2.203120453841515E-3</v>
      </c>
      <c r="AX11" s="4">
        <f t="shared" si="39"/>
        <v>0.5</v>
      </c>
      <c r="AY11" s="3">
        <f t="shared" si="21"/>
        <v>0.99779687954615848</v>
      </c>
      <c r="AZ11" s="5">
        <f t="shared" si="40"/>
        <v>98995.149326356463</v>
      </c>
      <c r="BA11" s="5">
        <f t="shared" si="22"/>
        <v>218.09823831199901</v>
      </c>
      <c r="BB11" s="5">
        <f t="shared" si="23"/>
        <v>494430.5010360023</v>
      </c>
      <c r="BC11" s="5">
        <f>SUM(BB11:BB$27)</f>
        <v>5518754.2211445542</v>
      </c>
      <c r="BD11" s="6">
        <f t="shared" si="24"/>
        <v>55.74772358745502</v>
      </c>
      <c r="BF11" s="15">
        <f t="shared" si="41"/>
        <v>1.3971999619904341</v>
      </c>
      <c r="BH11" s="2">
        <v>20</v>
      </c>
      <c r="BI11" s="18">
        <f t="shared" si="42"/>
        <v>3.5636276487451007E-4</v>
      </c>
      <c r="BJ11" s="3">
        <f t="shared" si="25"/>
        <v>1.7802278071139264E-3</v>
      </c>
      <c r="BK11" s="4">
        <f t="shared" si="43"/>
        <v>0.5</v>
      </c>
      <c r="BL11" s="3">
        <f t="shared" si="26"/>
        <v>0.99821977219288605</v>
      </c>
      <c r="BM11" s="5">
        <f t="shared" si="44"/>
        <v>99176.302928964491</v>
      </c>
      <c r="BN11" s="5">
        <f t="shared" si="27"/>
        <v>176.55641228090099</v>
      </c>
      <c r="BO11" s="5">
        <f t="shared" si="28"/>
        <v>495440.12361412024</v>
      </c>
      <c r="BP11" s="5">
        <f>SUM(BO11:BO$27)</f>
        <v>5752391.6522863898</v>
      </c>
      <c r="BQ11" s="6">
        <f t="shared" si="29"/>
        <v>58.001674617842617</v>
      </c>
    </row>
    <row r="12" spans="1:69" x14ac:dyDescent="0.25">
      <c r="A12" s="2">
        <v>25</v>
      </c>
      <c r="B12">
        <v>8.8184999999999999E-4</v>
      </c>
      <c r="C12" s="3">
        <f t="shared" si="0"/>
        <v>4.3995506406688152E-3</v>
      </c>
      <c r="D12" s="4">
        <f t="shared" si="30"/>
        <v>0.5</v>
      </c>
      <c r="E12" s="3">
        <f t="shared" si="1"/>
        <v>0.99560044935933123</v>
      </c>
      <c r="F12" s="5">
        <f t="shared" si="31"/>
        <v>98389.083187318378</v>
      </c>
      <c r="G12" s="5">
        <f t="shared" si="2"/>
        <v>432.86775397158635</v>
      </c>
      <c r="H12" s="5">
        <f t="shared" si="3"/>
        <v>490863.24655166292</v>
      </c>
      <c r="I12" s="5">
        <f>SUM(H12:H$27)</f>
        <v>4711930.0786529481</v>
      </c>
      <c r="J12" s="6">
        <f t="shared" si="4"/>
        <v>47.89078143641327</v>
      </c>
      <c r="L12" s="2">
        <v>25</v>
      </c>
      <c r="M12">
        <v>1.30674E-3</v>
      </c>
      <c r="N12" s="3">
        <f t="shared" si="5"/>
        <v>6.5124248847652048E-3</v>
      </c>
      <c r="O12" s="4">
        <f t="shared" si="32"/>
        <v>0.5</v>
      </c>
      <c r="P12" s="3">
        <f t="shared" si="6"/>
        <v>0.99348757511523478</v>
      </c>
      <c r="Q12" s="5">
        <f t="shared" si="33"/>
        <v>98287.505354325564</v>
      </c>
      <c r="R12" s="5">
        <f t="shared" si="7"/>
        <v>640.089995731003</v>
      </c>
      <c r="S12" s="5">
        <f t="shared" si="8"/>
        <v>489837.30178230029</v>
      </c>
      <c r="T12" s="5">
        <f>SUM(S12:S$27)</f>
        <v>4323491.5616132785</v>
      </c>
      <c r="U12" s="6">
        <f t="shared" si="9"/>
        <v>43.988211380756191</v>
      </c>
      <c r="W12" s="15">
        <f t="shared" si="34"/>
        <v>1.4818166354822249</v>
      </c>
      <c r="Y12" s="2">
        <v>25</v>
      </c>
      <c r="Z12" s="18">
        <f t="shared" si="35"/>
        <v>1.1280366760270599E-3</v>
      </c>
      <c r="AA12" s="3">
        <f t="shared" si="10"/>
        <v>5.6243222756235511E-3</v>
      </c>
      <c r="AB12" s="4">
        <f t="shared" si="45"/>
        <v>0.5</v>
      </c>
      <c r="AC12" s="3">
        <f t="shared" si="11"/>
        <v>0.99437567772437641</v>
      </c>
      <c r="AD12" s="5">
        <f t="shared" si="36"/>
        <v>98278.530730566068</v>
      </c>
      <c r="AE12" s="5">
        <f t="shared" si="12"/>
        <v>552.75012960347522</v>
      </c>
      <c r="AF12" s="5">
        <f t="shared" si="13"/>
        <v>490010.77832882165</v>
      </c>
      <c r="AG12" s="5">
        <f>SUM(AF12:AF$27)</f>
        <v>4508601.6853031106</v>
      </c>
      <c r="AH12" s="6">
        <f t="shared" si="14"/>
        <v>45.875753857814537</v>
      </c>
      <c r="AJ12" s="2">
        <v>25</v>
      </c>
      <c r="AK12">
        <v>3.8381999999999999E-4</v>
      </c>
      <c r="AL12" s="3">
        <f t="shared" si="15"/>
        <v>1.9172602928859614E-3</v>
      </c>
      <c r="AM12" s="4">
        <f t="shared" si="37"/>
        <v>0.5</v>
      </c>
      <c r="AN12" s="3">
        <f t="shared" si="16"/>
        <v>0.99808273970711403</v>
      </c>
      <c r="AO12" s="5">
        <f t="shared" si="38"/>
        <v>99021.983458208764</v>
      </c>
      <c r="AP12" s="5">
        <f t="shared" si="17"/>
        <v>189.85091700723569</v>
      </c>
      <c r="AQ12" s="5">
        <f t="shared" si="18"/>
        <v>494635.28999852575</v>
      </c>
      <c r="AR12" s="5">
        <f>SUM(AQ12:AQ$27)</f>
        <v>5417636.1015383601</v>
      </c>
      <c r="AS12" s="6">
        <f t="shared" si="19"/>
        <v>54.711448027344545</v>
      </c>
      <c r="AU12" s="2">
        <v>25</v>
      </c>
      <c r="AV12">
        <v>6.4696999999999997E-4</v>
      </c>
      <c r="AW12" s="3">
        <f t="shared" si="20"/>
        <v>3.2296263216467103E-3</v>
      </c>
      <c r="AX12" s="4">
        <f t="shared" si="39"/>
        <v>0.5</v>
      </c>
      <c r="AY12" s="3">
        <f t="shared" si="21"/>
        <v>0.99677037367835331</v>
      </c>
      <c r="AZ12" s="5">
        <f t="shared" si="40"/>
        <v>98777.051088044464</v>
      </c>
      <c r="BA12" s="5">
        <f t="shared" si="22"/>
        <v>319.01296416859259</v>
      </c>
      <c r="BB12" s="5">
        <f t="shared" si="23"/>
        <v>493087.72302980081</v>
      </c>
      <c r="BC12" s="5">
        <f>SUM(BB12:BB$27)</f>
        <v>5024323.7201085519</v>
      </c>
      <c r="BD12" s="6">
        <f t="shared" si="24"/>
        <v>50.865293757657781</v>
      </c>
      <c r="BF12" s="15">
        <f t="shared" si="41"/>
        <v>1.6856078370069303</v>
      </c>
      <c r="BH12" s="2">
        <v>25</v>
      </c>
      <c r="BI12" s="18">
        <f t="shared" si="42"/>
        <v>5.1958453508966129E-4</v>
      </c>
      <c r="BJ12" s="3">
        <f t="shared" si="25"/>
        <v>2.5945524521242998E-3</v>
      </c>
      <c r="BK12" s="4">
        <f t="shared" si="43"/>
        <v>0.5</v>
      </c>
      <c r="BL12" s="3">
        <f t="shared" si="26"/>
        <v>0.99740544754787575</v>
      </c>
      <c r="BM12" s="5">
        <f t="shared" si="44"/>
        <v>98999.74651668359</v>
      </c>
      <c r="BN12" s="5">
        <f t="shared" si="27"/>
        <v>256.86003508453723</v>
      </c>
      <c r="BO12" s="5">
        <f t="shared" si="28"/>
        <v>494356.58249570662</v>
      </c>
      <c r="BP12" s="5">
        <f>SUM(BO12:BO$27)</f>
        <v>5256951.5286722695</v>
      </c>
      <c r="BQ12" s="6">
        <f t="shared" si="29"/>
        <v>53.100656452553238</v>
      </c>
    </row>
    <row r="13" spans="1:69" x14ac:dyDescent="0.25">
      <c r="A13" s="2">
        <v>30</v>
      </c>
      <c r="B13">
        <v>1.2920099999999999E-3</v>
      </c>
      <c r="C13" s="3">
        <f t="shared" si="0"/>
        <v>6.439251058101057E-3</v>
      </c>
      <c r="D13" s="4">
        <f t="shared" si="30"/>
        <v>0.5</v>
      </c>
      <c r="E13" s="3">
        <f t="shared" si="1"/>
        <v>0.99356074894189894</v>
      </c>
      <c r="F13" s="5">
        <f t="shared" si="31"/>
        <v>97956.215433346792</v>
      </c>
      <c r="G13" s="5">
        <f t="shared" si="2"/>
        <v>630.76466387674736</v>
      </c>
      <c r="H13" s="5">
        <f t="shared" si="3"/>
        <v>488204.16550704214</v>
      </c>
      <c r="I13" s="5">
        <f>SUM(H13:H$27)</f>
        <v>4221066.8321012855</v>
      </c>
      <c r="J13" s="6">
        <f t="shared" si="4"/>
        <v>43.091362946473396</v>
      </c>
      <c r="L13" s="2">
        <v>30</v>
      </c>
      <c r="M13">
        <v>1.76161E-3</v>
      </c>
      <c r="N13" s="3">
        <f t="shared" si="5"/>
        <v>8.7694292145035959E-3</v>
      </c>
      <c r="O13" s="4">
        <f t="shared" si="32"/>
        <v>0.5</v>
      </c>
      <c r="P13" s="3">
        <f t="shared" si="6"/>
        <v>0.99123057078549637</v>
      </c>
      <c r="Q13" s="5">
        <f t="shared" si="33"/>
        <v>97647.415358594561</v>
      </c>
      <c r="R13" s="5">
        <f t="shared" si="7"/>
        <v>856.31209696643054</v>
      </c>
      <c r="S13" s="5">
        <f t="shared" si="8"/>
        <v>486096.29655055673</v>
      </c>
      <c r="T13" s="5">
        <f>SUM(S13:S$27)</f>
        <v>3833654.2598309787</v>
      </c>
      <c r="U13" s="6">
        <f t="shared" si="9"/>
        <v>39.260171359912547</v>
      </c>
      <c r="W13" s="15">
        <f t="shared" si="34"/>
        <v>1.3634646790659517</v>
      </c>
      <c r="Y13" s="2">
        <v>30</v>
      </c>
      <c r="Z13" s="18">
        <f t="shared" si="35"/>
        <v>1.6191627805379476E-3</v>
      </c>
      <c r="AA13" s="3">
        <f t="shared" si="10"/>
        <v>8.0631749208776079E-3</v>
      </c>
      <c r="AB13" s="4">
        <f t="shared" si="45"/>
        <v>0.5</v>
      </c>
      <c r="AC13" s="3">
        <f t="shared" si="11"/>
        <v>0.9919368250791224</v>
      </c>
      <c r="AD13" s="5">
        <f t="shared" si="36"/>
        <v>97725.780600962593</v>
      </c>
      <c r="AE13" s="5">
        <f t="shared" si="12"/>
        <v>787.98006326486939</v>
      </c>
      <c r="AF13" s="5">
        <f t="shared" si="13"/>
        <v>486658.95284665079</v>
      </c>
      <c r="AG13" s="5">
        <f>SUM(AF13:AF$27)</f>
        <v>4018590.9069742891</v>
      </c>
      <c r="AH13" s="6">
        <f t="shared" si="14"/>
        <v>41.121092942538297</v>
      </c>
      <c r="AJ13" s="2">
        <v>30</v>
      </c>
      <c r="AK13">
        <v>5.4392000000000004E-4</v>
      </c>
      <c r="AL13" s="3">
        <f t="shared" si="15"/>
        <v>2.7159069097840759E-3</v>
      </c>
      <c r="AM13" s="4">
        <f t="shared" si="37"/>
        <v>0.5</v>
      </c>
      <c r="AN13" s="3">
        <f t="shared" si="16"/>
        <v>0.99728409309021593</v>
      </c>
      <c r="AO13" s="5">
        <f t="shared" si="38"/>
        <v>98832.132541201529</v>
      </c>
      <c r="AP13" s="5">
        <f t="shared" si="17"/>
        <v>268.41887167734967</v>
      </c>
      <c r="AQ13" s="5">
        <f t="shared" si="18"/>
        <v>493489.61552681425</v>
      </c>
      <c r="AR13" s="5">
        <f>SUM(AQ13:AQ$27)</f>
        <v>4923000.8115398344</v>
      </c>
      <c r="AS13" s="6">
        <f t="shared" si="19"/>
        <v>49.811743255540037</v>
      </c>
      <c r="AU13" s="2">
        <v>30</v>
      </c>
      <c r="AV13">
        <v>7.4585999999999999E-4</v>
      </c>
      <c r="AW13" s="3">
        <f t="shared" si="20"/>
        <v>3.722359103098408E-3</v>
      </c>
      <c r="AX13" s="4">
        <f t="shared" si="39"/>
        <v>0.5</v>
      </c>
      <c r="AY13" s="3">
        <f t="shared" si="21"/>
        <v>0.99627764089690163</v>
      </c>
      <c r="AZ13" s="5">
        <f t="shared" si="40"/>
        <v>98458.038123875871</v>
      </c>
      <c r="BA13" s="5">
        <f t="shared" si="22"/>
        <v>366.49617448361823</v>
      </c>
      <c r="BB13" s="5">
        <f t="shared" si="23"/>
        <v>491373.95018317027</v>
      </c>
      <c r="BC13" s="5">
        <f>SUM(BB13:BB$27)</f>
        <v>4531235.9970787512</v>
      </c>
      <c r="BD13" s="6">
        <f t="shared" si="24"/>
        <v>46.022001691499639</v>
      </c>
      <c r="BF13" s="15">
        <f t="shared" si="41"/>
        <v>1.3712678335049271</v>
      </c>
      <c r="BH13" s="2">
        <v>30</v>
      </c>
      <c r="BI13" s="18">
        <f t="shared" si="42"/>
        <v>4.8684546138870867E-4</v>
      </c>
      <c r="BJ13" s="3">
        <f t="shared" si="25"/>
        <v>2.4312681772497612E-3</v>
      </c>
      <c r="BK13" s="4">
        <f t="shared" si="43"/>
        <v>0.5</v>
      </c>
      <c r="BL13" s="3">
        <f t="shared" si="26"/>
        <v>0.99756873182275019</v>
      </c>
      <c r="BM13" s="5">
        <f t="shared" si="44"/>
        <v>98742.886481599053</v>
      </c>
      <c r="BN13" s="5">
        <f t="shared" si="27"/>
        <v>240.07043763250113</v>
      </c>
      <c r="BO13" s="5">
        <f t="shared" si="28"/>
        <v>493114.25631391403</v>
      </c>
      <c r="BP13" s="5">
        <f>SUM(BO13:BO$27)</f>
        <v>4762594.9461765634</v>
      </c>
      <c r="BQ13" s="6">
        <f t="shared" si="29"/>
        <v>48.232284024470793</v>
      </c>
    </row>
    <row r="14" spans="1:69" x14ac:dyDescent="0.25">
      <c r="A14" s="2">
        <v>35</v>
      </c>
      <c r="B14">
        <v>1.94283E-3</v>
      </c>
      <c r="C14" s="3">
        <f t="shared" si="0"/>
        <v>9.6671957054190998E-3</v>
      </c>
      <c r="D14" s="4">
        <f t="shared" si="30"/>
        <v>0.5</v>
      </c>
      <c r="E14" s="3">
        <f t="shared" si="1"/>
        <v>0.99033280429458093</v>
      </c>
      <c r="F14" s="5">
        <f t="shared" si="31"/>
        <v>97325.450769470044</v>
      </c>
      <c r="G14" s="5">
        <f t="shared" si="2"/>
        <v>940.86417970659386</v>
      </c>
      <c r="H14" s="5">
        <f t="shared" si="3"/>
        <v>484275.09339808376</v>
      </c>
      <c r="I14" s="5">
        <f>SUM(H14:H$27)</f>
        <v>3732862.6665942441</v>
      </c>
      <c r="J14" s="6">
        <f t="shared" si="4"/>
        <v>38.354434909693765</v>
      </c>
      <c r="L14" s="2">
        <v>35</v>
      </c>
      <c r="M14">
        <v>2.6872300000000001E-3</v>
      </c>
      <c r="N14" s="3">
        <f t="shared" si="5"/>
        <v>1.3346487297349857E-2</v>
      </c>
      <c r="O14" s="4">
        <f t="shared" si="32"/>
        <v>0.5</v>
      </c>
      <c r="P14" s="3">
        <f t="shared" si="6"/>
        <v>0.98665351270265012</v>
      </c>
      <c r="Q14" s="5">
        <f t="shared" si="33"/>
        <v>96791.10326162813</v>
      </c>
      <c r="R14" s="5">
        <f t="shared" si="7"/>
        <v>1291.8212301777967</v>
      </c>
      <c r="S14" s="5">
        <f t="shared" si="8"/>
        <v>480725.96323269611</v>
      </c>
      <c r="T14" s="5">
        <f>SUM(S14:S$27)</f>
        <v>3347557.9632804221</v>
      </c>
      <c r="U14" s="6">
        <f t="shared" si="9"/>
        <v>34.585389054114934</v>
      </c>
      <c r="W14" s="15">
        <f t="shared" si="34"/>
        <v>1.3831524116881044</v>
      </c>
      <c r="Y14" s="2">
        <v>35</v>
      </c>
      <c r="Z14" s="18">
        <f t="shared" si="35"/>
        <v>2.433038936887844E-3</v>
      </c>
      <c r="AA14" s="3">
        <f t="shared" si="10"/>
        <v>1.2091646070189624E-2</v>
      </c>
      <c r="AB14" s="4">
        <f t="shared" si="45"/>
        <v>0.5</v>
      </c>
      <c r="AC14" s="3">
        <f t="shared" si="11"/>
        <v>0.98790835392981036</v>
      </c>
      <c r="AD14" s="5">
        <f t="shared" si="36"/>
        <v>96937.800537697723</v>
      </c>
      <c r="AE14" s="5">
        <f t="shared" si="12"/>
        <v>1172.1375749244762</v>
      </c>
      <c r="AF14" s="5">
        <f t="shared" si="13"/>
        <v>481758.65875117743</v>
      </c>
      <c r="AG14" s="5">
        <f>SUM(AF14:AF$27)</f>
        <v>3531931.9541276381</v>
      </c>
      <c r="AH14" s="6">
        <f t="shared" si="14"/>
        <v>36.43503292355102</v>
      </c>
      <c r="AJ14" s="2">
        <v>35</v>
      </c>
      <c r="AK14">
        <v>8.9006000000000003E-4</v>
      </c>
      <c r="AL14" s="3">
        <f t="shared" si="15"/>
        <v>4.4404194007703762E-3</v>
      </c>
      <c r="AM14" s="4">
        <f t="shared" si="37"/>
        <v>0.5</v>
      </c>
      <c r="AN14" s="3">
        <f t="shared" si="16"/>
        <v>0.99555958059922967</v>
      </c>
      <c r="AO14" s="5">
        <f t="shared" si="38"/>
        <v>98563.713669524179</v>
      </c>
      <c r="AP14" s="5">
        <f t="shared" si="17"/>
        <v>437.66422639013035</v>
      </c>
      <c r="AQ14" s="5">
        <f t="shared" si="18"/>
        <v>491724.40778164554</v>
      </c>
      <c r="AR14" s="5">
        <f>SUM(AQ14:AQ$27)</f>
        <v>4429511.1960130194</v>
      </c>
      <c r="AS14" s="6">
        <f t="shared" si="19"/>
        <v>44.940587474867243</v>
      </c>
      <c r="AU14" s="2">
        <v>35</v>
      </c>
      <c r="AV14">
        <v>1.29302E-3</v>
      </c>
      <c r="AW14" s="3">
        <f t="shared" si="20"/>
        <v>6.4442685796030049E-3</v>
      </c>
      <c r="AX14" s="4">
        <f t="shared" si="39"/>
        <v>0.5</v>
      </c>
      <c r="AY14" s="3">
        <f t="shared" si="21"/>
        <v>0.99355573142039699</v>
      </c>
      <c r="AZ14" s="5">
        <f t="shared" si="40"/>
        <v>98091.541949392253</v>
      </c>
      <c r="BA14" s="5">
        <f t="shared" si="22"/>
        <v>632.12824170927342</v>
      </c>
      <c r="BB14" s="5">
        <f t="shared" si="23"/>
        <v>488877.38914268807</v>
      </c>
      <c r="BC14" s="5">
        <f>SUM(BB14:BB$27)</f>
        <v>4039862.0468955799</v>
      </c>
      <c r="BD14" s="6">
        <f t="shared" si="24"/>
        <v>41.184611502792364</v>
      </c>
      <c r="BF14" s="15">
        <f t="shared" si="41"/>
        <v>1.4527335235826797</v>
      </c>
      <c r="BH14" s="2">
        <v>35</v>
      </c>
      <c r="BI14" s="18">
        <f t="shared" si="42"/>
        <v>1.043003345381908E-3</v>
      </c>
      <c r="BJ14" s="3">
        <f t="shared" si="25"/>
        <v>5.2014538923830268E-3</v>
      </c>
      <c r="BK14" s="4">
        <f t="shared" si="43"/>
        <v>0.5</v>
      </c>
      <c r="BL14" s="3">
        <f t="shared" si="26"/>
        <v>0.99479854610761698</v>
      </c>
      <c r="BM14" s="5">
        <f t="shared" si="44"/>
        <v>98502.816043966552</v>
      </c>
      <c r="BN14" s="5">
        <f t="shared" si="27"/>
        <v>512.35785592257162</v>
      </c>
      <c r="BO14" s="5">
        <f t="shared" si="28"/>
        <v>491233.1855800263</v>
      </c>
      <c r="BP14" s="5">
        <f>SUM(BO14:BO$27)</f>
        <v>4269480.689862649</v>
      </c>
      <c r="BQ14" s="6">
        <f t="shared" si="29"/>
        <v>43.343742456631638</v>
      </c>
    </row>
    <row r="15" spans="1:69" x14ac:dyDescent="0.25">
      <c r="A15" s="2">
        <v>40</v>
      </c>
      <c r="B15">
        <v>2.9985400000000001E-3</v>
      </c>
      <c r="C15" s="3">
        <f t="shared" si="0"/>
        <v>1.4881145723257459E-2</v>
      </c>
      <c r="D15" s="4">
        <f t="shared" si="30"/>
        <v>0.5</v>
      </c>
      <c r="E15" s="3">
        <f t="shared" si="1"/>
        <v>0.98511885427674251</v>
      </c>
      <c r="F15" s="5">
        <f t="shared" si="31"/>
        <v>96384.58658976345</v>
      </c>
      <c r="G15" s="5">
        <f t="shared" si="2"/>
        <v>1434.3130785182002</v>
      </c>
      <c r="H15" s="5">
        <f t="shared" si="3"/>
        <v>478337.15025252174</v>
      </c>
      <c r="I15" s="5">
        <f>SUM(H15:H$27)</f>
        <v>3248587.5731961601</v>
      </c>
      <c r="J15" s="6">
        <f t="shared" si="4"/>
        <v>33.704430222053546</v>
      </c>
      <c r="L15" s="2">
        <v>40</v>
      </c>
      <c r="M15">
        <v>4.3426599999999999E-3</v>
      </c>
      <c r="N15" s="3">
        <f t="shared" si="5"/>
        <v>2.1480098093038216E-2</v>
      </c>
      <c r="O15" s="4">
        <f t="shared" si="32"/>
        <v>0.5</v>
      </c>
      <c r="P15" s="3">
        <f t="shared" si="6"/>
        <v>0.97851990190696181</v>
      </c>
      <c r="Q15" s="5">
        <f t="shared" si="33"/>
        <v>95499.282031450333</v>
      </c>
      <c r="R15" s="5">
        <f t="shared" si="7"/>
        <v>2051.3339458502742</v>
      </c>
      <c r="S15" s="5">
        <f t="shared" si="8"/>
        <v>472368.07529262599</v>
      </c>
      <c r="T15" s="5">
        <f>SUM(S15:S$27)</f>
        <v>2866832.0000477261</v>
      </c>
      <c r="U15" s="6">
        <f t="shared" si="9"/>
        <v>30.019408932347844</v>
      </c>
      <c r="W15" s="15">
        <f t="shared" si="34"/>
        <v>1.4482581523007863</v>
      </c>
      <c r="Y15" s="2">
        <v>40</v>
      </c>
      <c r="Z15" s="18">
        <f t="shared" si="35"/>
        <v>3.947774758861447E-3</v>
      </c>
      <c r="AA15" s="3">
        <f t="shared" si="10"/>
        <v>1.9545966115139958E-2</v>
      </c>
      <c r="AB15" s="4">
        <f t="shared" si="45"/>
        <v>0.5</v>
      </c>
      <c r="AC15" s="3">
        <f t="shared" si="11"/>
        <v>0.98045403388486008</v>
      </c>
      <c r="AD15" s="5">
        <f t="shared" si="36"/>
        <v>95765.662962773247</v>
      </c>
      <c r="AE15" s="5">
        <f t="shared" si="12"/>
        <v>1871.8324032642704</v>
      </c>
      <c r="AF15" s="5">
        <f t="shared" si="13"/>
        <v>474148.73380570556</v>
      </c>
      <c r="AG15" s="5">
        <f>SUM(AF15:AF$27)</f>
        <v>3050173.2953764605</v>
      </c>
      <c r="AH15" s="6">
        <f t="shared" si="14"/>
        <v>31.850385628950818</v>
      </c>
      <c r="AJ15" s="2">
        <v>40</v>
      </c>
      <c r="AK15">
        <v>1.62149E-3</v>
      </c>
      <c r="AL15" s="3">
        <f t="shared" si="15"/>
        <v>8.074717316545986E-3</v>
      </c>
      <c r="AM15" s="4">
        <f t="shared" si="37"/>
        <v>0.5</v>
      </c>
      <c r="AN15" s="3">
        <f t="shared" si="16"/>
        <v>0.99192528268345403</v>
      </c>
      <c r="AO15" s="5">
        <f t="shared" si="38"/>
        <v>98126.049443134048</v>
      </c>
      <c r="AP15" s="5">
        <f t="shared" si="17"/>
        <v>792.34011064271908</v>
      </c>
      <c r="AQ15" s="5">
        <f t="shared" si="18"/>
        <v>488649.39693906344</v>
      </c>
      <c r="AR15" s="5">
        <f>SUM(AQ15:AQ$27)</f>
        <v>3937786.7882313747</v>
      </c>
      <c r="AS15" s="6">
        <f t="shared" si="19"/>
        <v>40.129882030086193</v>
      </c>
      <c r="AU15" s="2">
        <v>40</v>
      </c>
      <c r="AV15">
        <v>2.2261799999999999E-3</v>
      </c>
      <c r="AW15" s="3">
        <f t="shared" si="20"/>
        <v>1.1069294395506527E-2</v>
      </c>
      <c r="AX15" s="4">
        <f t="shared" si="39"/>
        <v>0.5</v>
      </c>
      <c r="AY15" s="3">
        <f t="shared" si="21"/>
        <v>0.98893070560449348</v>
      </c>
      <c r="AZ15" s="5">
        <f t="shared" si="40"/>
        <v>97459.413707682979</v>
      </c>
      <c r="BA15" s="5">
        <f t="shared" si="22"/>
        <v>1078.8069419438107</v>
      </c>
      <c r="BB15" s="5">
        <f t="shared" si="23"/>
        <v>484600.05118355533</v>
      </c>
      <c r="BC15" s="5">
        <f>SUM(BB15:BB$27)</f>
        <v>3550984.6577528915</v>
      </c>
      <c r="BD15" s="6">
        <f t="shared" si="24"/>
        <v>36.435522466855943</v>
      </c>
      <c r="BF15" s="15">
        <f t="shared" si="41"/>
        <v>1.3729224355376846</v>
      </c>
      <c r="BH15" s="2">
        <v>40</v>
      </c>
      <c r="BI15" s="18">
        <f t="shared" si="42"/>
        <v>1.9243163981382024E-3</v>
      </c>
      <c r="BJ15" s="3">
        <f t="shared" si="25"/>
        <v>9.5755161836588824E-3</v>
      </c>
      <c r="BK15" s="4">
        <f t="shared" si="43"/>
        <v>0.5</v>
      </c>
      <c r="BL15" s="3">
        <f t="shared" si="26"/>
        <v>0.99042448381634107</v>
      </c>
      <c r="BM15" s="5">
        <f t="shared" si="44"/>
        <v>97990.45818804398</v>
      </c>
      <c r="BN15" s="5">
        <f t="shared" si="27"/>
        <v>938.30921822377422</v>
      </c>
      <c r="BO15" s="5">
        <f t="shared" si="28"/>
        <v>487606.51789466047</v>
      </c>
      <c r="BP15" s="5">
        <f>SUM(BO15:BO$27)</f>
        <v>3778247.5042826235</v>
      </c>
      <c r="BQ15" s="6">
        <f t="shared" si="29"/>
        <v>38.557300110100059</v>
      </c>
    </row>
    <row r="16" spans="1:69" x14ac:dyDescent="0.25">
      <c r="A16" s="2">
        <v>45</v>
      </c>
      <c r="B16">
        <v>5.55881E-3</v>
      </c>
      <c r="C16" s="3">
        <f t="shared" si="0"/>
        <v>2.7413089608385035E-2</v>
      </c>
      <c r="D16" s="4">
        <f t="shared" si="30"/>
        <v>0.5</v>
      </c>
      <c r="E16" s="3">
        <f t="shared" si="1"/>
        <v>0.97258691039161493</v>
      </c>
      <c r="F16" s="5">
        <f t="shared" si="31"/>
        <v>94950.27351124525</v>
      </c>
      <c r="G16" s="5">
        <f t="shared" si="2"/>
        <v>2602.8803561044333</v>
      </c>
      <c r="H16" s="5">
        <f t="shared" si="3"/>
        <v>468244.16666596517</v>
      </c>
      <c r="I16" s="5">
        <f>SUM(H16:H$27)</f>
        <v>2770250.4229436382</v>
      </c>
      <c r="J16" s="6">
        <f t="shared" si="4"/>
        <v>29.175802454276752</v>
      </c>
      <c r="L16" s="2">
        <v>45</v>
      </c>
      <c r="M16">
        <v>7.6342800000000002E-3</v>
      </c>
      <c r="N16" s="3">
        <f t="shared" si="5"/>
        <v>3.7456516169346699E-2</v>
      </c>
      <c r="O16" s="4">
        <f t="shared" si="32"/>
        <v>0.5</v>
      </c>
      <c r="P16" s="3">
        <f t="shared" si="6"/>
        <v>0.96254348383065325</v>
      </c>
      <c r="Q16" s="5">
        <f t="shared" si="33"/>
        <v>93447.948085600059</v>
      </c>
      <c r="R16" s="5">
        <f t="shared" si="7"/>
        <v>3500.2345784605568</v>
      </c>
      <c r="S16" s="5">
        <f t="shared" si="8"/>
        <v>458489.15398184885</v>
      </c>
      <c r="T16" s="5">
        <f>SUM(S16:S$27)</f>
        <v>2394463.9247551006</v>
      </c>
      <c r="U16" s="6">
        <f t="shared" si="9"/>
        <v>25.623504569214585</v>
      </c>
      <c r="W16" s="15">
        <f t="shared" si="34"/>
        <v>1.3733658822661685</v>
      </c>
      <c r="Y16" s="2">
        <v>45</v>
      </c>
      <c r="Z16" s="18">
        <f t="shared" si="35"/>
        <v>6.8476926496131496E-3</v>
      </c>
      <c r="AA16" s="3">
        <f t="shared" si="10"/>
        <v>3.3662192379744146E-2</v>
      </c>
      <c r="AB16" s="4">
        <f t="shared" si="45"/>
        <v>0.5</v>
      </c>
      <c r="AC16" s="3">
        <f t="shared" si="11"/>
        <v>0.9663378076202559</v>
      </c>
      <c r="AD16" s="5">
        <f t="shared" si="36"/>
        <v>93893.830559508977</v>
      </c>
      <c r="AE16" s="5">
        <f t="shared" si="12"/>
        <v>3160.6721875652875</v>
      </c>
      <c r="AF16" s="5">
        <f t="shared" si="13"/>
        <v>461567.47232863167</v>
      </c>
      <c r="AG16" s="5">
        <f>SUM(AF16:AF$27)</f>
        <v>2576024.5615707552</v>
      </c>
      <c r="AH16" s="6">
        <f t="shared" si="14"/>
        <v>27.435503975291503</v>
      </c>
      <c r="AJ16" s="2">
        <v>45</v>
      </c>
      <c r="AK16">
        <v>2.5844100000000001E-3</v>
      </c>
      <c r="AL16" s="3">
        <f t="shared" si="15"/>
        <v>1.2839096277970627E-2</v>
      </c>
      <c r="AM16" s="4">
        <f t="shared" si="37"/>
        <v>0.5</v>
      </c>
      <c r="AN16" s="3">
        <f t="shared" si="16"/>
        <v>0.98716090372202936</v>
      </c>
      <c r="AO16" s="5">
        <f t="shared" si="38"/>
        <v>97333.709332491329</v>
      </c>
      <c r="AP16" s="5">
        <f t="shared" si="17"/>
        <v>1249.6768652118626</v>
      </c>
      <c r="AQ16" s="5">
        <f t="shared" si="18"/>
        <v>483544.35449942702</v>
      </c>
      <c r="AR16" s="5">
        <f>SUM(AQ16:AQ$27)</f>
        <v>3449137.3912923113</v>
      </c>
      <c r="AS16" s="6">
        <f t="shared" si="19"/>
        <v>35.436206170979055</v>
      </c>
      <c r="AU16" s="2">
        <v>45</v>
      </c>
      <c r="AV16">
        <v>3.6940200000000001E-3</v>
      </c>
      <c r="AW16" s="3">
        <f t="shared" si="20"/>
        <v>1.8301088532349328E-2</v>
      </c>
      <c r="AX16" s="4">
        <f t="shared" si="39"/>
        <v>0.5</v>
      </c>
      <c r="AY16" s="3">
        <f t="shared" si="21"/>
        <v>0.98169891146765065</v>
      </c>
      <c r="AZ16" s="5">
        <f t="shared" si="40"/>
        <v>96380.606765739169</v>
      </c>
      <c r="BA16" s="5">
        <f t="shared" si="22"/>
        <v>1763.870017221343</v>
      </c>
      <c r="BB16" s="5">
        <f t="shared" si="23"/>
        <v>477493.35878564249</v>
      </c>
      <c r="BC16" s="5">
        <f>SUM(BB16:BB$27)</f>
        <v>3066384.6065693363</v>
      </c>
      <c r="BD16" s="6">
        <f t="shared" si="24"/>
        <v>31.815369392957145</v>
      </c>
      <c r="BF16" s="15">
        <f t="shared" si="41"/>
        <v>1.4293475106503999</v>
      </c>
      <c r="BH16" s="2">
        <v>45</v>
      </c>
      <c r="BI16" s="18">
        <f t="shared" si="42"/>
        <v>2.9815193863865792E-3</v>
      </c>
      <c r="BJ16" s="3">
        <f t="shared" si="25"/>
        <v>1.4797300833678381E-2</v>
      </c>
      <c r="BK16" s="4">
        <f t="shared" si="43"/>
        <v>0.5</v>
      </c>
      <c r="BL16" s="3">
        <f t="shared" si="26"/>
        <v>0.98520269916632164</v>
      </c>
      <c r="BM16" s="5">
        <f t="shared" si="44"/>
        <v>97052.148969820206</v>
      </c>
      <c r="BN16" s="5">
        <f t="shared" si="27"/>
        <v>1436.109844861392</v>
      </c>
      <c r="BO16" s="5">
        <f t="shared" si="28"/>
        <v>481670.47023694753</v>
      </c>
      <c r="BP16" s="5">
        <f>SUM(BO16:BO$27)</f>
        <v>3290640.9863879629</v>
      </c>
      <c r="BQ16" s="6">
        <f t="shared" si="29"/>
        <v>33.905905446887488</v>
      </c>
    </row>
    <row r="17" spans="1:69" x14ac:dyDescent="0.25">
      <c r="A17" s="2">
        <v>50</v>
      </c>
      <c r="B17">
        <v>9.4697500000000007E-3</v>
      </c>
      <c r="C17" s="3">
        <f t="shared" si="0"/>
        <v>4.6253722039295946E-2</v>
      </c>
      <c r="D17" s="4">
        <f t="shared" si="30"/>
        <v>0.5</v>
      </c>
      <c r="E17" s="3">
        <f t="shared" si="1"/>
        <v>0.9537462779607041</v>
      </c>
      <c r="F17" s="5">
        <f t="shared" si="31"/>
        <v>92347.393155140817</v>
      </c>
      <c r="G17" s="5">
        <f t="shared" si="2"/>
        <v>4271.4106540514622</v>
      </c>
      <c r="H17" s="5">
        <f t="shared" si="3"/>
        <v>451058.43914057541</v>
      </c>
      <c r="I17" s="5">
        <f>SUM(H17:H$27)</f>
        <v>2302006.2562776725</v>
      </c>
      <c r="J17" s="6">
        <f t="shared" si="4"/>
        <v>24.927679901157273</v>
      </c>
      <c r="L17" s="2">
        <v>50</v>
      </c>
      <c r="M17">
        <v>1.301532E-2</v>
      </c>
      <c r="N17" s="3">
        <f t="shared" si="5"/>
        <v>6.302584611147112E-2</v>
      </c>
      <c r="O17" s="4">
        <f t="shared" si="32"/>
        <v>0.5</v>
      </c>
      <c r="P17" s="3">
        <f t="shared" si="6"/>
        <v>0.93697415388852889</v>
      </c>
      <c r="Q17" s="5">
        <f t="shared" si="33"/>
        <v>89947.713507139502</v>
      </c>
      <c r="R17" s="5">
        <f t="shared" si="7"/>
        <v>5669.0307495796587</v>
      </c>
      <c r="S17" s="5">
        <f t="shared" si="8"/>
        <v>435565.99066174834</v>
      </c>
      <c r="T17" s="5">
        <f>SUM(S17:S$27)</f>
        <v>1935974.7707732522</v>
      </c>
      <c r="U17" s="6">
        <f t="shared" si="9"/>
        <v>21.523335005281556</v>
      </c>
      <c r="W17" s="15">
        <f t="shared" si="34"/>
        <v>1.3744100953034661</v>
      </c>
      <c r="Y17" s="2">
        <v>50</v>
      </c>
      <c r="Z17" s="18">
        <f t="shared" si="35"/>
        <v>1.0660126277492068E-2</v>
      </c>
      <c r="AA17" s="3">
        <f t="shared" si="10"/>
        <v>5.1917026248069618E-2</v>
      </c>
      <c r="AB17" s="4">
        <f t="shared" si="45"/>
        <v>0.5</v>
      </c>
      <c r="AC17" s="3">
        <f t="shared" si="11"/>
        <v>0.9480829737519304</v>
      </c>
      <c r="AD17" s="5">
        <f t="shared" si="36"/>
        <v>90733.158371943689</v>
      </c>
      <c r="AE17" s="5">
        <f t="shared" si="12"/>
        <v>4710.5957647664618</v>
      </c>
      <c r="AF17" s="5">
        <f t="shared" si="13"/>
        <v>441889.30244780233</v>
      </c>
      <c r="AG17" s="5">
        <f>SUM(AF17:AF$27)</f>
        <v>2114457.0892421235</v>
      </c>
      <c r="AH17" s="6">
        <f t="shared" si="14"/>
        <v>23.30412747866993</v>
      </c>
      <c r="AJ17" s="2">
        <v>50</v>
      </c>
      <c r="AK17">
        <v>4.17951E-3</v>
      </c>
      <c r="AL17" s="3">
        <f t="shared" si="15"/>
        <v>2.0681454139028475E-2</v>
      </c>
      <c r="AM17" s="4">
        <f t="shared" si="37"/>
        <v>0.5</v>
      </c>
      <c r="AN17" s="3">
        <f t="shared" si="16"/>
        <v>0.97931854586097156</v>
      </c>
      <c r="AO17" s="5">
        <f t="shared" si="38"/>
        <v>96084.032467279467</v>
      </c>
      <c r="AP17" s="5">
        <f t="shared" si="17"/>
        <v>1987.1575109649566</v>
      </c>
      <c r="AQ17" s="5">
        <f t="shared" si="18"/>
        <v>475452.26855898497</v>
      </c>
      <c r="AR17" s="5">
        <f>SUM(AQ17:AQ$27)</f>
        <v>2965593.0367928841</v>
      </c>
      <c r="AS17" s="6">
        <f t="shared" si="19"/>
        <v>30.864577189792588</v>
      </c>
      <c r="AU17" s="2">
        <v>50</v>
      </c>
      <c r="AV17">
        <v>5.9336199999999997E-3</v>
      </c>
      <c r="AW17" s="3">
        <f t="shared" si="20"/>
        <v>2.9234434930518936E-2</v>
      </c>
      <c r="AX17" s="4">
        <f t="shared" si="39"/>
        <v>0.5</v>
      </c>
      <c r="AY17" s="3">
        <f t="shared" si="21"/>
        <v>0.97076556506948108</v>
      </c>
      <c r="AZ17" s="5">
        <f t="shared" si="40"/>
        <v>94616.736748517826</v>
      </c>
      <c r="BA17" s="5">
        <f t="shared" si="22"/>
        <v>2766.0668338125834</v>
      </c>
      <c r="BB17" s="5">
        <f t="shared" si="23"/>
        <v>466168.51665805763</v>
      </c>
      <c r="BC17" s="5">
        <f>SUM(BB17:BB$27)</f>
        <v>2588891.247783694</v>
      </c>
      <c r="BD17" s="6">
        <f t="shared" si="24"/>
        <v>27.361874196366735</v>
      </c>
      <c r="BF17" s="15">
        <f t="shared" si="41"/>
        <v>1.419692739100995</v>
      </c>
      <c r="BH17" s="2">
        <v>50</v>
      </c>
      <c r="BI17" s="18">
        <f t="shared" si="42"/>
        <v>4.7562970744593116E-3</v>
      </c>
      <c r="BJ17" s="3">
        <f t="shared" si="25"/>
        <v>2.3502028795289325E-2</v>
      </c>
      <c r="BK17" s="4">
        <f t="shared" si="43"/>
        <v>0.5</v>
      </c>
      <c r="BL17" s="3">
        <f t="shared" si="26"/>
        <v>0.97649797120471071</v>
      </c>
      <c r="BM17" s="5">
        <f t="shared" si="44"/>
        <v>95616.039124958814</v>
      </c>
      <c r="BN17" s="5">
        <f t="shared" si="27"/>
        <v>2247.1709048062912</v>
      </c>
      <c r="BO17" s="5">
        <f t="shared" si="28"/>
        <v>472462.26836277836</v>
      </c>
      <c r="BP17" s="5">
        <f>SUM(BO17:BO$27)</f>
        <v>2808970.5161510152</v>
      </c>
      <c r="BQ17" s="6">
        <f t="shared" si="29"/>
        <v>29.377608002356425</v>
      </c>
    </row>
    <row r="18" spans="1:69" x14ac:dyDescent="0.25">
      <c r="A18" s="2">
        <v>55</v>
      </c>
      <c r="B18">
        <v>1.533428E-2</v>
      </c>
      <c r="C18" s="3">
        <f t="shared" si="0"/>
        <v>7.3840666366378427E-2</v>
      </c>
      <c r="D18" s="4">
        <f t="shared" si="30"/>
        <v>0.5</v>
      </c>
      <c r="E18" s="3">
        <f t="shared" si="1"/>
        <v>0.92615933363362157</v>
      </c>
      <c r="F18" s="5">
        <f t="shared" si="31"/>
        <v>88075.982501089355</v>
      </c>
      <c r="G18" s="5">
        <f t="shared" si="2"/>
        <v>6503.5892387539207</v>
      </c>
      <c r="H18" s="5">
        <f t="shared" si="3"/>
        <v>424120.93940856197</v>
      </c>
      <c r="I18" s="5">
        <f>SUM(H18:H$27)</f>
        <v>1850947.817137097</v>
      </c>
      <c r="J18" s="6">
        <f t="shared" si="4"/>
        <v>21.015352478346795</v>
      </c>
      <c r="L18" s="2">
        <v>55</v>
      </c>
      <c r="M18">
        <v>2.0872459999999999E-2</v>
      </c>
      <c r="N18" s="3">
        <f t="shared" si="5"/>
        <v>9.9186627701893335E-2</v>
      </c>
      <c r="O18" s="4">
        <f t="shared" si="32"/>
        <v>0.5</v>
      </c>
      <c r="P18" s="3">
        <f t="shared" si="6"/>
        <v>0.90081337229810665</v>
      </c>
      <c r="Q18" s="5">
        <f t="shared" si="33"/>
        <v>84278.682757559844</v>
      </c>
      <c r="R18" s="5">
        <f t="shared" si="7"/>
        <v>8359.3183298800723</v>
      </c>
      <c r="S18" s="5">
        <f t="shared" si="8"/>
        <v>400495.11796309904</v>
      </c>
      <c r="T18" s="5">
        <f>SUM(S18:S$27)</f>
        <v>1500408.7801115038</v>
      </c>
      <c r="U18" s="6">
        <f t="shared" si="9"/>
        <v>17.802945312133705</v>
      </c>
      <c r="W18" s="15">
        <f t="shared" si="34"/>
        <v>1.3611633542624759</v>
      </c>
      <c r="Y18" s="2">
        <v>55</v>
      </c>
      <c r="Z18" s="18">
        <f t="shared" si="35"/>
        <v>1.7520446238201946E-2</v>
      </c>
      <c r="AA18" s="3">
        <f t="shared" si="10"/>
        <v>8.3926171262071594E-2</v>
      </c>
      <c r="AB18" s="4">
        <f t="shared" si="45"/>
        <v>0.5</v>
      </c>
      <c r="AC18" s="3">
        <f t="shared" si="11"/>
        <v>0.91607382873792842</v>
      </c>
      <c r="AD18" s="5">
        <f t="shared" si="36"/>
        <v>86022.562607177228</v>
      </c>
      <c r="AE18" s="5">
        <f t="shared" si="12"/>
        <v>7219.544321772235</v>
      </c>
      <c r="AF18" s="5">
        <f t="shared" si="13"/>
        <v>412063.95223145559</v>
      </c>
      <c r="AG18" s="5">
        <f>SUM(AF18:AF$27)</f>
        <v>1672567.7867943209</v>
      </c>
      <c r="AH18" s="6">
        <f t="shared" si="14"/>
        <v>19.443361556573432</v>
      </c>
      <c r="AJ18" s="2">
        <v>55</v>
      </c>
      <c r="AK18">
        <v>6.5755600000000003E-3</v>
      </c>
      <c r="AL18" s="3">
        <f t="shared" si="15"/>
        <v>3.2346066251498246E-2</v>
      </c>
      <c r="AM18" s="4">
        <f t="shared" si="37"/>
        <v>0.5</v>
      </c>
      <c r="AN18" s="3">
        <f t="shared" si="16"/>
        <v>0.96765393374850173</v>
      </c>
      <c r="AO18" s="5">
        <f t="shared" si="38"/>
        <v>94096.87495631451</v>
      </c>
      <c r="AP18" s="5">
        <f t="shared" si="17"/>
        <v>3043.6637513958995</v>
      </c>
      <c r="AQ18" s="5">
        <f t="shared" si="18"/>
        <v>462875.21540308284</v>
      </c>
      <c r="AR18" s="5">
        <f>SUM(AQ18:AQ$27)</f>
        <v>2490140.7682338995</v>
      </c>
      <c r="AS18" s="6">
        <f t="shared" si="19"/>
        <v>26.463586270957183</v>
      </c>
      <c r="AU18" s="2">
        <v>55</v>
      </c>
      <c r="AV18">
        <v>9.9475499999999994E-3</v>
      </c>
      <c r="AW18" s="3">
        <f t="shared" si="20"/>
        <v>4.8530842543149731E-2</v>
      </c>
      <c r="AX18" s="4">
        <f t="shared" si="39"/>
        <v>0.5</v>
      </c>
      <c r="AY18" s="3">
        <f t="shared" si="21"/>
        <v>0.95146915745685023</v>
      </c>
      <c r="AZ18" s="5">
        <f t="shared" si="40"/>
        <v>91850.669914705242</v>
      </c>
      <c r="BA18" s="5">
        <f t="shared" si="22"/>
        <v>4457.5903991133819</v>
      </c>
      <c r="BB18" s="5">
        <f t="shared" si="23"/>
        <v>448109.37357574276</v>
      </c>
      <c r="BC18" s="5">
        <f>SUM(BB18:BB$27)</f>
        <v>2122722.731125637</v>
      </c>
      <c r="BD18" s="6">
        <f t="shared" si="24"/>
        <v>23.11058518241455</v>
      </c>
      <c r="BF18" s="15">
        <f t="shared" si="41"/>
        <v>1.5128065138178344</v>
      </c>
      <c r="BH18" s="2">
        <v>55</v>
      </c>
      <c r="BI18" s="18">
        <f t="shared" si="42"/>
        <v>7.8367924359850575E-3</v>
      </c>
      <c r="BJ18" s="3">
        <f t="shared" si="25"/>
        <v>3.8431022317414562E-2</v>
      </c>
      <c r="BK18" s="4">
        <f t="shared" si="43"/>
        <v>0.5</v>
      </c>
      <c r="BL18" s="3">
        <f t="shared" si="26"/>
        <v>0.96156897768258542</v>
      </c>
      <c r="BM18" s="5">
        <f t="shared" si="44"/>
        <v>93368.868220152523</v>
      </c>
      <c r="BN18" s="5">
        <f t="shared" si="27"/>
        <v>3588.2610583204223</v>
      </c>
      <c r="BO18" s="5">
        <f t="shared" si="28"/>
        <v>457873.68845496158</v>
      </c>
      <c r="BP18" s="5">
        <f>SUM(BO18:BO$27)</f>
        <v>2336508.2477882374</v>
      </c>
      <c r="BQ18" s="6">
        <f t="shared" si="29"/>
        <v>25.024489343482593</v>
      </c>
    </row>
    <row r="19" spans="1:69" x14ac:dyDescent="0.25">
      <c r="A19" s="2">
        <v>60</v>
      </c>
      <c r="B19">
        <v>2.3643890000000001E-2</v>
      </c>
      <c r="C19" s="3">
        <f t="shared" si="0"/>
        <v>0.11162153194278338</v>
      </c>
      <c r="D19" s="4">
        <f t="shared" si="30"/>
        <v>0.5</v>
      </c>
      <c r="E19" s="3">
        <f t="shared" si="1"/>
        <v>0.88837846805721665</v>
      </c>
      <c r="F19" s="5">
        <f t="shared" si="31"/>
        <v>81572.393262335434</v>
      </c>
      <c r="G19" s="5">
        <f t="shared" si="2"/>
        <v>9105.2355001810647</v>
      </c>
      <c r="H19" s="5">
        <f t="shared" si="3"/>
        <v>385098.87756122451</v>
      </c>
      <c r="I19" s="5">
        <f>SUM(H19:H$27)</f>
        <v>1426826.8777285349</v>
      </c>
      <c r="J19" s="6">
        <f t="shared" si="4"/>
        <v>17.491541202424745</v>
      </c>
      <c r="L19" s="2">
        <v>60</v>
      </c>
      <c r="M19">
        <v>3.2756739999999999E-2</v>
      </c>
      <c r="N19" s="3">
        <f t="shared" si="5"/>
        <v>0.15138638857479145</v>
      </c>
      <c r="O19" s="4">
        <f t="shared" si="32"/>
        <v>0.5</v>
      </c>
      <c r="P19" s="3">
        <f t="shared" si="6"/>
        <v>0.84861361142520852</v>
      </c>
      <c r="Q19" s="5">
        <f t="shared" si="33"/>
        <v>75919.364427679771</v>
      </c>
      <c r="R19" s="5">
        <f t="shared" si="7"/>
        <v>11493.158403599933</v>
      </c>
      <c r="S19" s="5">
        <f t="shared" si="8"/>
        <v>350863.92612939904</v>
      </c>
      <c r="T19" s="5">
        <f>SUM(S19:S$27)</f>
        <v>1099913.6621484046</v>
      </c>
      <c r="U19" s="6">
        <f t="shared" si="9"/>
        <v>14.487919787528968</v>
      </c>
      <c r="W19" s="15">
        <f t="shared" si="34"/>
        <v>1.3854209269286906</v>
      </c>
      <c r="Y19" s="2">
        <v>60</v>
      </c>
      <c r="Z19" s="18">
        <f t="shared" si="35"/>
        <v>2.8355483336333934E-2</v>
      </c>
      <c r="AA19" s="3">
        <f t="shared" si="10"/>
        <v>0.13239229770321356</v>
      </c>
      <c r="AB19" s="4">
        <f t="shared" si="45"/>
        <v>0.5</v>
      </c>
      <c r="AC19" s="3">
        <f t="shared" si="11"/>
        <v>0.86760770229678641</v>
      </c>
      <c r="AD19" s="5">
        <f t="shared" si="36"/>
        <v>78803.018285404993</v>
      </c>
      <c r="AE19" s="5">
        <f t="shared" si="12"/>
        <v>10432.91265675312</v>
      </c>
      <c r="AF19" s="5">
        <f t="shared" si="13"/>
        <v>367932.80978514213</v>
      </c>
      <c r="AG19" s="5">
        <f>SUM(AF19:AF$27)</f>
        <v>1260503.8345628653</v>
      </c>
      <c r="AH19" s="6">
        <f t="shared" si="14"/>
        <v>15.995628872965664</v>
      </c>
      <c r="AJ19" s="2">
        <v>60</v>
      </c>
      <c r="AK19">
        <v>9.5346100000000007E-3</v>
      </c>
      <c r="AL19" s="3">
        <f t="shared" si="15"/>
        <v>4.6563146396833219E-2</v>
      </c>
      <c r="AM19" s="4">
        <f t="shared" si="37"/>
        <v>0.5</v>
      </c>
      <c r="AN19" s="3">
        <f t="shared" si="16"/>
        <v>0.95343685360316677</v>
      </c>
      <c r="AO19" s="5">
        <f t="shared" si="38"/>
        <v>91053.211204918611</v>
      </c>
      <c r="AP19" s="5">
        <f t="shared" si="17"/>
        <v>4239.7240032364061</v>
      </c>
      <c r="AQ19" s="5">
        <f t="shared" si="18"/>
        <v>444666.74601650203</v>
      </c>
      <c r="AR19" s="5">
        <f>SUM(AQ19:AQ$27)</f>
        <v>2027265.5528308165</v>
      </c>
      <c r="AS19" s="6">
        <f t="shared" si="19"/>
        <v>22.264624454247755</v>
      </c>
      <c r="AU19" s="2">
        <v>60</v>
      </c>
      <c r="AV19">
        <v>1.5389069999999999E-2</v>
      </c>
      <c r="AW19" s="3">
        <f t="shared" si="20"/>
        <v>7.4094727624874679E-2</v>
      </c>
      <c r="AX19" s="4">
        <f t="shared" si="39"/>
        <v>0.5</v>
      </c>
      <c r="AY19" s="3">
        <f t="shared" si="21"/>
        <v>0.92590527237512532</v>
      </c>
      <c r="AZ19" s="5">
        <f t="shared" si="40"/>
        <v>87393.07951559186</v>
      </c>
      <c r="BA19" s="5">
        <f t="shared" si="22"/>
        <v>6475.3664230067952</v>
      </c>
      <c r="BB19" s="5">
        <f t="shared" si="23"/>
        <v>420776.98152044235</v>
      </c>
      <c r="BC19" s="5">
        <f>SUM(BB19:BB$27)</f>
        <v>1674613.3575498939</v>
      </c>
      <c r="BD19" s="6">
        <f t="shared" si="24"/>
        <v>19.161853167688466</v>
      </c>
      <c r="BF19" s="15">
        <f t="shared" si="41"/>
        <v>1.6140219683867509</v>
      </c>
      <c r="BH19" s="2">
        <v>60</v>
      </c>
      <c r="BI19" s="18">
        <f t="shared" si="42"/>
        <v>1.2097767798723614E-2</v>
      </c>
      <c r="BJ19" s="3">
        <f t="shared" si="25"/>
        <v>5.8713095503261224E-2</v>
      </c>
      <c r="BK19" s="4">
        <f t="shared" si="43"/>
        <v>0.5</v>
      </c>
      <c r="BL19" s="3">
        <f t="shared" si="26"/>
        <v>0.9412869044967388</v>
      </c>
      <c r="BM19" s="5">
        <f t="shared" si="44"/>
        <v>89780.6071618321</v>
      </c>
      <c r="BN19" s="5">
        <f t="shared" si="27"/>
        <v>5271.2973626334278</v>
      </c>
      <c r="BO19" s="5">
        <f t="shared" si="28"/>
        <v>435724.79240257689</v>
      </c>
      <c r="BP19" s="5">
        <f>SUM(BO19:BO$27)</f>
        <v>1878634.5593332758</v>
      </c>
      <c r="BQ19" s="6">
        <f t="shared" si="29"/>
        <v>20.924725491630763</v>
      </c>
    </row>
    <row r="20" spans="1:69" x14ac:dyDescent="0.25">
      <c r="A20" s="2">
        <v>65</v>
      </c>
      <c r="B20">
        <v>3.377049E-2</v>
      </c>
      <c r="C20" s="3">
        <f t="shared" si="0"/>
        <v>0.1557067194681685</v>
      </c>
      <c r="D20" s="4">
        <f t="shared" si="30"/>
        <v>0.5</v>
      </c>
      <c r="E20" s="3">
        <f t="shared" si="1"/>
        <v>0.8442932805318315</v>
      </c>
      <c r="F20" s="5">
        <f t="shared" si="31"/>
        <v>72467.157762154369</v>
      </c>
      <c r="G20" s="5">
        <f t="shared" si="2"/>
        <v>11283.623404327278</v>
      </c>
      <c r="H20" s="5">
        <f t="shared" si="3"/>
        <v>334126.7302999536</v>
      </c>
      <c r="I20" s="5">
        <f>SUM(H20:H$27)</f>
        <v>1041728.0001673107</v>
      </c>
      <c r="J20" s="6">
        <f t="shared" si="4"/>
        <v>14.375173973103553</v>
      </c>
      <c r="L20" s="2">
        <v>65</v>
      </c>
      <c r="M20">
        <v>4.8172020000000003E-2</v>
      </c>
      <c r="N20" s="3">
        <f t="shared" si="5"/>
        <v>0.21497111756329637</v>
      </c>
      <c r="O20" s="4">
        <f t="shared" si="32"/>
        <v>0.5</v>
      </c>
      <c r="P20" s="3">
        <f t="shared" si="6"/>
        <v>0.78502888243670366</v>
      </c>
      <c r="Q20" s="5">
        <f t="shared" si="33"/>
        <v>64426.206024079838</v>
      </c>
      <c r="R20" s="5">
        <f t="shared" si="7"/>
        <v>13849.77350935962</v>
      </c>
      <c r="S20" s="5">
        <f t="shared" si="8"/>
        <v>287506.59634700016</v>
      </c>
      <c r="T20" s="5">
        <f>SUM(S20:S$27)</f>
        <v>749049.73601900577</v>
      </c>
      <c r="U20" s="6">
        <f t="shared" si="9"/>
        <v>11.626475967544048</v>
      </c>
      <c r="W20" s="15">
        <f t="shared" si="34"/>
        <v>1.4264530955873014</v>
      </c>
      <c r="Y20" s="2">
        <v>65</v>
      </c>
      <c r="Z20" s="18">
        <f t="shared" si="35"/>
        <v>4.1046104557501406E-2</v>
      </c>
      <c r="AA20" s="3">
        <f t="shared" si="10"/>
        <v>0.18613067492652582</v>
      </c>
      <c r="AB20" s="4">
        <f t="shared" si="45"/>
        <v>0.5</v>
      </c>
      <c r="AC20" s="3">
        <f t="shared" si="11"/>
        <v>0.8138693250734742</v>
      </c>
      <c r="AD20" s="5">
        <f t="shared" si="36"/>
        <v>68370.105628651872</v>
      </c>
      <c r="AE20" s="5">
        <f t="shared" si="12"/>
        <v>12725.773905458831</v>
      </c>
      <c r="AF20" s="5">
        <f t="shared" si="13"/>
        <v>310036.09337961231</v>
      </c>
      <c r="AG20" s="5">
        <f>SUM(AF20:AF$27)</f>
        <v>892571.02477772336</v>
      </c>
      <c r="AH20" s="6">
        <f t="shared" si="14"/>
        <v>13.054989700113516</v>
      </c>
      <c r="AJ20" s="2">
        <v>65</v>
      </c>
      <c r="AK20">
        <v>1.3728799999999999E-2</v>
      </c>
      <c r="AL20" s="3">
        <f t="shared" si="15"/>
        <v>6.6366179971034167E-2</v>
      </c>
      <c r="AM20" s="4">
        <f t="shared" si="37"/>
        <v>0.5</v>
      </c>
      <c r="AN20" s="3">
        <f t="shared" si="16"/>
        <v>0.93363382002896578</v>
      </c>
      <c r="AO20" s="5">
        <f t="shared" si="38"/>
        <v>86813.487201682205</v>
      </c>
      <c r="AP20" s="5">
        <f t="shared" si="17"/>
        <v>5761.4795155399188</v>
      </c>
      <c r="AQ20" s="5">
        <f t="shared" si="18"/>
        <v>419663.73721956124</v>
      </c>
      <c r="AR20" s="5">
        <f>SUM(AQ20:AQ$27)</f>
        <v>1582598.8068143141</v>
      </c>
      <c r="AS20" s="6">
        <f t="shared" si="19"/>
        <v>18.229872544316454</v>
      </c>
      <c r="AU20" s="2">
        <v>65</v>
      </c>
      <c r="AV20">
        <v>2.370943E-2</v>
      </c>
      <c r="AW20" s="3">
        <f t="shared" si="20"/>
        <v>0.11191362911134643</v>
      </c>
      <c r="AX20" s="4">
        <f t="shared" si="39"/>
        <v>0.5</v>
      </c>
      <c r="AY20" s="3">
        <f t="shared" si="21"/>
        <v>0.88808637088865361</v>
      </c>
      <c r="AZ20" s="5">
        <f t="shared" si="40"/>
        <v>80917.713092585065</v>
      </c>
      <c r="BA20" s="5">
        <f t="shared" si="22"/>
        <v>9055.7949315818987</v>
      </c>
      <c r="BB20" s="5">
        <f t="shared" si="23"/>
        <v>381949.07813397056</v>
      </c>
      <c r="BC20" s="5">
        <f>SUM(BB20:BB$27)</f>
        <v>1253836.3760294514</v>
      </c>
      <c r="BD20" s="6">
        <f t="shared" si="24"/>
        <v>15.49520281912598</v>
      </c>
      <c r="BF20" s="15">
        <f t="shared" si="41"/>
        <v>1.7269848785035837</v>
      </c>
      <c r="BH20" s="2">
        <v>65</v>
      </c>
      <c r="BI20" s="18">
        <f t="shared" si="42"/>
        <v>1.8123020593175856E-2</v>
      </c>
      <c r="BJ20" s="3">
        <f t="shared" si="25"/>
        <v>8.668750439746363E-2</v>
      </c>
      <c r="BK20" s="4">
        <f t="shared" si="43"/>
        <v>0.5</v>
      </c>
      <c r="BL20" s="3">
        <f t="shared" si="26"/>
        <v>0.91331249560253636</v>
      </c>
      <c r="BM20" s="5">
        <f t="shared" si="44"/>
        <v>84509.309799198672</v>
      </c>
      <c r="BN20" s="5">
        <f t="shared" si="27"/>
        <v>7325.9011648446467</v>
      </c>
      <c r="BO20" s="5">
        <f t="shared" si="28"/>
        <v>404231.79608388175</v>
      </c>
      <c r="BP20" s="5">
        <f>SUM(BO20:BO$27)</f>
        <v>1442909.7669306991</v>
      </c>
      <c r="BQ20" s="6">
        <f t="shared" si="29"/>
        <v>17.073974102488538</v>
      </c>
    </row>
    <row r="21" spans="1:69" x14ac:dyDescent="0.25">
      <c r="A21" s="2">
        <v>70</v>
      </c>
      <c r="B21">
        <v>4.617976E-2</v>
      </c>
      <c r="C21" s="3">
        <f t="shared" si="0"/>
        <v>0.20700069407003135</v>
      </c>
      <c r="D21" s="4">
        <f t="shared" si="30"/>
        <v>0.5</v>
      </c>
      <c r="E21" s="3">
        <f t="shared" si="1"/>
        <v>0.7929993059299687</v>
      </c>
      <c r="F21" s="5">
        <f t="shared" si="31"/>
        <v>61183.534357827091</v>
      </c>
      <c r="G21" s="5">
        <f t="shared" si="2"/>
        <v>12665.034077727818</v>
      </c>
      <c r="H21" s="5">
        <f t="shared" si="3"/>
        <v>274255.08659481595</v>
      </c>
      <c r="I21" s="5">
        <f>SUM(H21:H$27)</f>
        <v>707601.2698673571</v>
      </c>
      <c r="J21" s="6">
        <f t="shared" si="4"/>
        <v>11.565223835043701</v>
      </c>
      <c r="L21" s="2">
        <v>70</v>
      </c>
      <c r="M21">
        <v>7.2121699999999997E-2</v>
      </c>
      <c r="N21" s="3">
        <f t="shared" si="5"/>
        <v>0.30552164833770612</v>
      </c>
      <c r="O21" s="4">
        <f t="shared" si="32"/>
        <v>0.5</v>
      </c>
      <c r="P21" s="3">
        <f t="shared" si="6"/>
        <v>0.69447835166229388</v>
      </c>
      <c r="Q21" s="5">
        <f t="shared" si="33"/>
        <v>50576.432514720218</v>
      </c>
      <c r="R21" s="5">
        <f t="shared" si="7"/>
        <v>15452.195028938077</v>
      </c>
      <c r="S21" s="5">
        <f t="shared" si="8"/>
        <v>214251.67500125588</v>
      </c>
      <c r="T21" s="5">
        <f>SUM(S21:S$27)</f>
        <v>461543.13967200555</v>
      </c>
      <c r="U21" s="6">
        <f t="shared" si="9"/>
        <v>9.1256562933274097</v>
      </c>
      <c r="W21" s="15">
        <f t="shared" si="34"/>
        <v>1.5617599571760441</v>
      </c>
      <c r="Y21" s="2">
        <v>70</v>
      </c>
      <c r="Z21" s="18">
        <f t="shared" si="35"/>
        <v>5.7736118440822833E-2</v>
      </c>
      <c r="AA21" s="3">
        <f t="shared" si="10"/>
        <v>0.25226813491357508</v>
      </c>
      <c r="AB21" s="4">
        <f t="shared" si="45"/>
        <v>0.5</v>
      </c>
      <c r="AC21" s="3">
        <f t="shared" si="11"/>
        <v>0.74773186508642486</v>
      </c>
      <c r="AD21" s="5">
        <f t="shared" si="36"/>
        <v>55644.331723193041</v>
      </c>
      <c r="AE21" s="5">
        <f t="shared" si="12"/>
        <v>14037.291782322194</v>
      </c>
      <c r="AF21" s="5">
        <f t="shared" si="13"/>
        <v>243128.42916015972</v>
      </c>
      <c r="AG21" s="5">
        <f>SUM(AF21:AF$27)</f>
        <v>582534.93139811093</v>
      </c>
      <c r="AH21" s="6">
        <f t="shared" si="14"/>
        <v>10.468899766753877</v>
      </c>
      <c r="AJ21" s="2">
        <v>70</v>
      </c>
      <c r="AK21">
        <v>2.2044689999999999E-2</v>
      </c>
      <c r="AL21" s="3">
        <f t="shared" si="15"/>
        <v>0.10446614077765083</v>
      </c>
      <c r="AM21" s="4">
        <f t="shared" si="37"/>
        <v>0.5</v>
      </c>
      <c r="AN21" s="3">
        <f t="shared" si="16"/>
        <v>0.89553385922234918</v>
      </c>
      <c r="AO21" s="5">
        <f t="shared" si="38"/>
        <v>81052.007686142286</v>
      </c>
      <c r="AP21" s="5">
        <f t="shared" si="17"/>
        <v>8467.1904452517774</v>
      </c>
      <c r="AQ21" s="5">
        <f t="shared" si="18"/>
        <v>384092.06231758202</v>
      </c>
      <c r="AR21" s="5">
        <f>SUM(AQ21:AQ$27)</f>
        <v>1162935.069594753</v>
      </c>
      <c r="AS21" s="6">
        <f t="shared" si="19"/>
        <v>14.348010651358408</v>
      </c>
      <c r="AU21" s="2">
        <v>70</v>
      </c>
      <c r="AV21">
        <v>3.7314020000000003E-2</v>
      </c>
      <c r="AW21" s="3">
        <f t="shared" si="20"/>
        <v>0.17065092036152879</v>
      </c>
      <c r="AX21" s="4">
        <f t="shared" si="39"/>
        <v>0.5</v>
      </c>
      <c r="AY21" s="3">
        <f t="shared" si="21"/>
        <v>0.82934907963847126</v>
      </c>
      <c r="AZ21" s="5">
        <f t="shared" si="40"/>
        <v>71861.918161003166</v>
      </c>
      <c r="BA21" s="5">
        <f t="shared" si="22"/>
        <v>12263.302473120049</v>
      </c>
      <c r="BB21" s="5">
        <f t="shared" si="23"/>
        <v>328651.33462221571</v>
      </c>
      <c r="BC21" s="5">
        <f>SUM(BB21:BB$27)</f>
        <v>871887.297895481</v>
      </c>
      <c r="BD21" s="6">
        <f t="shared" si="24"/>
        <v>12.132814155364731</v>
      </c>
      <c r="BF21" s="15">
        <f t="shared" si="41"/>
        <v>1.6926534235682156</v>
      </c>
      <c r="BH21" s="2">
        <v>70</v>
      </c>
      <c r="BI21" s="18">
        <f t="shared" si="42"/>
        <v>2.8401628341771911E-2</v>
      </c>
      <c r="BJ21" s="3">
        <f t="shared" si="25"/>
        <v>0.13259346586382978</v>
      </c>
      <c r="BK21" s="4">
        <f t="shared" si="43"/>
        <v>0.5</v>
      </c>
      <c r="BL21" s="3">
        <f t="shared" si="26"/>
        <v>0.86740653413617019</v>
      </c>
      <c r="BM21" s="5">
        <f t="shared" si="44"/>
        <v>77183.408634354026</v>
      </c>
      <c r="BN21" s="5">
        <f t="shared" si="27"/>
        <v>10234.015658013246</v>
      </c>
      <c r="BO21" s="5">
        <f t="shared" si="28"/>
        <v>360332.00402673701</v>
      </c>
      <c r="BP21" s="5">
        <f>SUM(BO21:BO$27)</f>
        <v>1038677.9708468171</v>
      </c>
      <c r="BQ21" s="6">
        <f t="shared" si="29"/>
        <v>13.457270017283296</v>
      </c>
    </row>
    <row r="22" spans="1:69" x14ac:dyDescent="0.25">
      <c r="A22" s="2">
        <v>75</v>
      </c>
      <c r="B22">
        <v>6.8882830000000006E-2</v>
      </c>
      <c r="C22" s="3">
        <f t="shared" si="0"/>
        <v>0.29381681559975231</v>
      </c>
      <c r="D22" s="4">
        <f t="shared" si="30"/>
        <v>0.5</v>
      </c>
      <c r="E22" s="3">
        <f t="shared" si="1"/>
        <v>0.70618318440024774</v>
      </c>
      <c r="F22" s="5">
        <f t="shared" si="31"/>
        <v>48518.500280099273</v>
      </c>
      <c r="G22" s="5">
        <f t="shared" si="2"/>
        <v>14255.551249974458</v>
      </c>
      <c r="H22" s="5">
        <f t="shared" si="3"/>
        <v>206953.62327556021</v>
      </c>
      <c r="I22" s="5">
        <f>SUM(H22:H$27)</f>
        <v>433346.18327254109</v>
      </c>
      <c r="J22" s="6">
        <f t="shared" si="4"/>
        <v>8.9315659134312888</v>
      </c>
      <c r="L22" s="2">
        <v>75</v>
      </c>
      <c r="M22">
        <v>0.10478063999999999</v>
      </c>
      <c r="N22" s="3">
        <f t="shared" si="5"/>
        <v>0.41515316435273747</v>
      </c>
      <c r="O22" s="4">
        <f t="shared" si="32"/>
        <v>0.5</v>
      </c>
      <c r="P22" s="3">
        <f t="shared" si="6"/>
        <v>0.58484683564726248</v>
      </c>
      <c r="Q22" s="5">
        <f t="shared" si="33"/>
        <v>35124.237485782141</v>
      </c>
      <c r="R22" s="5">
        <f t="shared" si="7"/>
        <v>14581.938337699499</v>
      </c>
      <c r="S22" s="5">
        <f t="shared" si="8"/>
        <v>139166.34158466198</v>
      </c>
      <c r="T22" s="5">
        <f>SUM(S22:S$27)</f>
        <v>247291.46467074964</v>
      </c>
      <c r="U22" s="6">
        <f t="shared" si="9"/>
        <v>7.040479235196214</v>
      </c>
      <c r="W22" s="15">
        <f t="shared" si="34"/>
        <v>1.5211430773096863</v>
      </c>
      <c r="Y22" s="2">
        <v>75</v>
      </c>
      <c r="Z22" s="18">
        <f t="shared" si="35"/>
        <v>7.9910645030262017E-2</v>
      </c>
      <c r="AA22" s="3">
        <f t="shared" si="10"/>
        <v>0.33302301525411276</v>
      </c>
      <c r="AB22" s="4">
        <f t="shared" si="45"/>
        <v>0.5</v>
      </c>
      <c r="AC22" s="3">
        <f t="shared" si="11"/>
        <v>0.66697698474588729</v>
      </c>
      <c r="AD22" s="5">
        <f t="shared" si="36"/>
        <v>41607.039940870847</v>
      </c>
      <c r="AE22" s="5">
        <f t="shared" si="12"/>
        <v>13856.101896907108</v>
      </c>
      <c r="AF22" s="5">
        <f t="shared" si="13"/>
        <v>173394.94496208648</v>
      </c>
      <c r="AG22" s="5">
        <f>SUM(AF22:AF$27)</f>
        <v>339406.50223795121</v>
      </c>
      <c r="AH22" s="6">
        <f t="shared" si="14"/>
        <v>8.1574296734469236</v>
      </c>
      <c r="AJ22" s="2">
        <v>75</v>
      </c>
      <c r="AK22">
        <v>4.06761E-2</v>
      </c>
      <c r="AL22" s="3">
        <f t="shared" si="15"/>
        <v>0.18460769712720973</v>
      </c>
      <c r="AM22" s="4">
        <f t="shared" si="37"/>
        <v>0.5</v>
      </c>
      <c r="AN22" s="3">
        <f t="shared" si="16"/>
        <v>0.8153923028727903</v>
      </c>
      <c r="AO22" s="5">
        <f t="shared" si="38"/>
        <v>72584.817240890508</v>
      </c>
      <c r="AP22" s="5">
        <f t="shared" si="17"/>
        <v>13399.715957240187</v>
      </c>
      <c r="AQ22" s="5">
        <f t="shared" si="18"/>
        <v>329424.79631135205</v>
      </c>
      <c r="AR22" s="5">
        <f>SUM(AQ22:AQ$27)</f>
        <v>778843.00727717124</v>
      </c>
      <c r="AS22" s="6">
        <f t="shared" si="19"/>
        <v>10.730109090064797</v>
      </c>
      <c r="AU22" s="2">
        <v>75</v>
      </c>
      <c r="AV22">
        <v>6.1809070000000001E-2</v>
      </c>
      <c r="AW22" s="3">
        <f t="shared" si="20"/>
        <v>0.26768235626034803</v>
      </c>
      <c r="AX22" s="4">
        <f t="shared" si="39"/>
        <v>0.5</v>
      </c>
      <c r="AY22" s="3">
        <f t="shared" si="21"/>
        <v>0.73231764373965191</v>
      </c>
      <c r="AZ22" s="5">
        <f t="shared" si="40"/>
        <v>59598.615687883117</v>
      </c>
      <c r="BA22" s="5">
        <f t="shared" si="22"/>
        <v>15953.497877187496</v>
      </c>
      <c r="BB22" s="5">
        <f t="shared" si="23"/>
        <v>258109.33374644682</v>
      </c>
      <c r="BC22" s="5">
        <f>SUM(BB22:BB$27)</f>
        <v>543235.96327326528</v>
      </c>
      <c r="BD22" s="6">
        <f t="shared" si="24"/>
        <v>9.1149090797373926</v>
      </c>
      <c r="BF22" s="15">
        <f t="shared" si="41"/>
        <v>1.5195426798537717</v>
      </c>
      <c r="BH22" s="2">
        <v>75</v>
      </c>
      <c r="BI22" s="18">
        <f t="shared" si="42"/>
        <v>4.8194575557070164E-2</v>
      </c>
      <c r="BJ22" s="3">
        <f t="shared" si="25"/>
        <v>0.21506094979917212</v>
      </c>
      <c r="BK22" s="4">
        <f t="shared" si="43"/>
        <v>0.5</v>
      </c>
      <c r="BL22" s="3">
        <f t="shared" si="26"/>
        <v>0.78493905020082788</v>
      </c>
      <c r="BM22" s="5">
        <f t="shared" si="44"/>
        <v>66949.39297634078</v>
      </c>
      <c r="BN22" s="5">
        <f t="shared" si="27"/>
        <v>14398.200041969874</v>
      </c>
      <c r="BO22" s="5">
        <f t="shared" si="28"/>
        <v>298751.46477677918</v>
      </c>
      <c r="BP22" s="5">
        <f>SUM(BO22:BO$27)</f>
        <v>678345.96682008018</v>
      </c>
      <c r="BQ22" s="6">
        <f t="shared" si="29"/>
        <v>10.132219825500144</v>
      </c>
    </row>
    <row r="23" spans="1:69" x14ac:dyDescent="0.25">
      <c r="A23" s="2">
        <v>80</v>
      </c>
      <c r="B23">
        <v>0.10953789999999999</v>
      </c>
      <c r="C23" s="3">
        <f t="shared" si="0"/>
        <v>0.42994996054267992</v>
      </c>
      <c r="D23" s="4">
        <f t="shared" si="30"/>
        <v>0.5</v>
      </c>
      <c r="E23" s="3">
        <f t="shared" si="1"/>
        <v>0.57005003945732002</v>
      </c>
      <c r="F23" s="5">
        <f t="shared" si="31"/>
        <v>34262.949030124815</v>
      </c>
      <c r="G23" s="5">
        <f t="shared" si="2"/>
        <v>14731.35358357802</v>
      </c>
      <c r="H23" s="5">
        <f t="shared" si="3"/>
        <v>134486.36119167903</v>
      </c>
      <c r="I23" s="5">
        <f>SUM(H23:H$27)</f>
        <v>226392.55999698085</v>
      </c>
      <c r="J23" s="6">
        <f t="shared" si="4"/>
        <v>6.6075036272543564</v>
      </c>
      <c r="L23" s="2">
        <v>80</v>
      </c>
      <c r="M23">
        <v>0.15670913</v>
      </c>
      <c r="N23" s="3">
        <f t="shared" si="5"/>
        <v>0.56298386915263998</v>
      </c>
      <c r="O23" s="4">
        <f t="shared" si="32"/>
        <v>0.5</v>
      </c>
      <c r="P23" s="3">
        <f t="shared" si="6"/>
        <v>0.43701613084736002</v>
      </c>
      <c r="Q23" s="5">
        <f t="shared" si="33"/>
        <v>20542.299148082642</v>
      </c>
      <c r="R23" s="5">
        <f t="shared" si="7"/>
        <v>11564.983055678545</v>
      </c>
      <c r="S23" s="5">
        <f t="shared" si="8"/>
        <v>73799.038101216851</v>
      </c>
      <c r="T23" s="5">
        <f>SUM(S23:S$27)</f>
        <v>108125.12308608771</v>
      </c>
      <c r="U23" s="6">
        <f t="shared" si="9"/>
        <v>5.2635356104323794</v>
      </c>
      <c r="W23" s="15">
        <f t="shared" si="34"/>
        <v>1.4306384365594009</v>
      </c>
      <c r="Y23" s="2">
        <v>80</v>
      </c>
      <c r="Z23" s="18">
        <f t="shared" si="35"/>
        <v>0.12316349744785406</v>
      </c>
      <c r="AA23" s="3">
        <f t="shared" si="10"/>
        <v>0.47084132608135681</v>
      </c>
      <c r="AB23" s="4">
        <f t="shared" si="45"/>
        <v>0.5</v>
      </c>
      <c r="AC23" s="3">
        <f t="shared" si="11"/>
        <v>0.52915867391864313</v>
      </c>
      <c r="AD23" s="5">
        <f t="shared" si="36"/>
        <v>27750.938043963739</v>
      </c>
      <c r="AE23" s="5">
        <f t="shared" si="12"/>
        <v>13066.288468621462</v>
      </c>
      <c r="AF23" s="5">
        <f t="shared" si="13"/>
        <v>106088.96904826503</v>
      </c>
      <c r="AG23" s="5">
        <f>SUM(AF23:AF$27)</f>
        <v>166011.55727586473</v>
      </c>
      <c r="AH23" s="6">
        <f t="shared" si="14"/>
        <v>5.9821962419023462</v>
      </c>
      <c r="AJ23" s="2">
        <v>80</v>
      </c>
      <c r="AK23">
        <v>8.118686E-2</v>
      </c>
      <c r="AL23" s="3">
        <f t="shared" si="15"/>
        <v>0.33744421034273459</v>
      </c>
      <c r="AM23" s="4">
        <f t="shared" si="37"/>
        <v>0.5</v>
      </c>
      <c r="AN23" s="3">
        <f t="shared" si="16"/>
        <v>0.66255578965726536</v>
      </c>
      <c r="AO23" s="5">
        <f t="shared" si="38"/>
        <v>59185.101283650321</v>
      </c>
      <c r="AP23" s="5">
        <f t="shared" si="17"/>
        <v>19971.66976671615</v>
      </c>
      <c r="AQ23" s="5">
        <f t="shared" si="18"/>
        <v>245996.33200146124</v>
      </c>
      <c r="AR23" s="5">
        <f>SUM(AQ23:AQ$27)</f>
        <v>449418.21096581902</v>
      </c>
      <c r="AS23" s="6">
        <f t="shared" si="19"/>
        <v>7.593434854693224</v>
      </c>
      <c r="AU23" s="2">
        <v>80</v>
      </c>
      <c r="AV23">
        <v>0.10796799</v>
      </c>
      <c r="AW23" s="3">
        <f t="shared" si="20"/>
        <v>0.4250976129421068</v>
      </c>
      <c r="AX23" s="4">
        <f t="shared" si="39"/>
        <v>0.5</v>
      </c>
      <c r="AY23" s="3">
        <f t="shared" si="21"/>
        <v>0.5749023870578932</v>
      </c>
      <c r="AZ23" s="5">
        <f t="shared" si="40"/>
        <v>43645.117810695621</v>
      </c>
      <c r="BA23" s="5">
        <f t="shared" si="22"/>
        <v>18553.435397903741</v>
      </c>
      <c r="BB23" s="5">
        <f t="shared" si="23"/>
        <v>171842.00055871875</v>
      </c>
      <c r="BC23" s="5">
        <f>SUM(BB23:BB$27)</f>
        <v>285126.62952681846</v>
      </c>
      <c r="BD23" s="6">
        <f t="shared" si="24"/>
        <v>6.5328413309253497</v>
      </c>
      <c r="BF23" s="15">
        <f t="shared" si="41"/>
        <v>1.3298702524029136</v>
      </c>
      <c r="BH23" s="2">
        <v>80</v>
      </c>
      <c r="BI23" s="18">
        <f t="shared" si="42"/>
        <v>8.6569515895084215E-2</v>
      </c>
      <c r="BJ23" s="3">
        <f t="shared" si="25"/>
        <v>0.35583616756521436</v>
      </c>
      <c r="BK23" s="4">
        <f t="shared" si="43"/>
        <v>0.5</v>
      </c>
      <c r="BL23" s="3">
        <f t="shared" si="26"/>
        <v>0.64416383243478559</v>
      </c>
      <c r="BM23" s="5">
        <f t="shared" si="44"/>
        <v>52551.192934370905</v>
      </c>
      <c r="BN23" s="5">
        <f t="shared" si="27"/>
        <v>18699.615094746718</v>
      </c>
      <c r="BO23" s="5">
        <f t="shared" si="28"/>
        <v>216006.92693498774</v>
      </c>
      <c r="BP23" s="5">
        <f>SUM(BO23:BO$27)</f>
        <v>379594.50204330101</v>
      </c>
      <c r="BQ23" s="6">
        <f t="shared" si="29"/>
        <v>7.2233279750159332</v>
      </c>
    </row>
    <row r="24" spans="1:69" x14ac:dyDescent="0.25">
      <c r="A24" s="2">
        <v>85</v>
      </c>
      <c r="B24">
        <v>0.18005537999999999</v>
      </c>
      <c r="C24" s="3">
        <f t="shared" si="0"/>
        <v>0.62082134295521918</v>
      </c>
      <c r="D24" s="4">
        <f t="shared" si="30"/>
        <v>0.5</v>
      </c>
      <c r="E24" s="3">
        <f t="shared" si="1"/>
        <v>0.37917865704478082</v>
      </c>
      <c r="F24" s="5">
        <f t="shared" si="31"/>
        <v>19531.595446546795</v>
      </c>
      <c r="G24" s="5">
        <f t="shared" si="2"/>
        <v>12125.631315183226</v>
      </c>
      <c r="H24" s="5">
        <f t="shared" si="3"/>
        <v>67343.898944775923</v>
      </c>
      <c r="I24" s="5">
        <f>SUM(H24:H$27)</f>
        <v>91906.198805301829</v>
      </c>
      <c r="J24" s="6">
        <f t="shared" si="4"/>
        <v>4.7055141530463622</v>
      </c>
      <c r="L24" s="2">
        <v>85</v>
      </c>
      <c r="M24">
        <v>0.23772567999999999</v>
      </c>
      <c r="N24" s="3">
        <f t="shared" si="5"/>
        <v>0.74554212714156354</v>
      </c>
      <c r="O24" s="4">
        <f t="shared" si="32"/>
        <v>0.5</v>
      </c>
      <c r="P24" s="3">
        <f t="shared" si="6"/>
        <v>0.25445787285843646</v>
      </c>
      <c r="Q24" s="5">
        <f t="shared" si="33"/>
        <v>8977.3160924040967</v>
      </c>
      <c r="R24" s="5">
        <f t="shared" si="7"/>
        <v>6692.9673355531395</v>
      </c>
      <c r="S24" s="5">
        <f t="shared" si="8"/>
        <v>28154.162123137634</v>
      </c>
      <c r="T24" s="5">
        <f>SUM(S24:S$27)</f>
        <v>34326.084984870853</v>
      </c>
      <c r="U24" s="6">
        <f t="shared" si="9"/>
        <v>3.8236466925693864</v>
      </c>
      <c r="W24" s="15">
        <f t="shared" si="34"/>
        <v>1.3202920123797468</v>
      </c>
      <c r="Y24" s="2">
        <v>85</v>
      </c>
      <c r="Z24" s="18">
        <f t="shared" si="35"/>
        <v>0.22685574362653169</v>
      </c>
      <c r="AA24" s="3">
        <f t="shared" si="10"/>
        <v>0.72378931176129691</v>
      </c>
      <c r="AB24" s="4">
        <f t="shared" si="45"/>
        <v>0.5</v>
      </c>
      <c r="AC24" s="3">
        <f t="shared" si="11"/>
        <v>0.27621068823870309</v>
      </c>
      <c r="AD24" s="5">
        <f t="shared" si="36"/>
        <v>14684.649575342277</v>
      </c>
      <c r="AE24" s="5">
        <f t="shared" si="12"/>
        <v>10628.592409592808</v>
      </c>
      <c r="AF24" s="5">
        <f t="shared" si="13"/>
        <v>46851.766852729364</v>
      </c>
      <c r="AG24" s="5">
        <f>SUM(AF24:AF$27)</f>
        <v>59922.588227599714</v>
      </c>
      <c r="AH24" s="6">
        <f t="shared" si="14"/>
        <v>4.0806277276250906</v>
      </c>
      <c r="AJ24" s="2">
        <v>85</v>
      </c>
      <c r="AK24">
        <v>0.15418950000000001</v>
      </c>
      <c r="AL24" s="3">
        <f t="shared" si="15"/>
        <v>0.55645045602632315</v>
      </c>
      <c r="AM24" s="4">
        <f t="shared" si="37"/>
        <v>0.5</v>
      </c>
      <c r="AN24" s="3">
        <f t="shared" si="16"/>
        <v>0.44354954397367685</v>
      </c>
      <c r="AO24" s="5">
        <f t="shared" si="38"/>
        <v>39213.431516934172</v>
      </c>
      <c r="AP24" s="5">
        <f t="shared" si="17"/>
        <v>21820.331849955011</v>
      </c>
      <c r="AQ24" s="5">
        <f t="shared" si="18"/>
        <v>141516.32795978332</v>
      </c>
      <c r="AR24" s="5">
        <f>SUM(AQ24:AQ$27)</f>
        <v>203421.87896435778</v>
      </c>
      <c r="AS24" s="6">
        <f t="shared" si="19"/>
        <v>5.187556178971759</v>
      </c>
      <c r="AU24" s="2">
        <v>85</v>
      </c>
      <c r="AV24">
        <v>0.18883388000000001</v>
      </c>
      <c r="AW24" s="3">
        <f t="shared" si="20"/>
        <v>0.64138252370940352</v>
      </c>
      <c r="AX24" s="4">
        <f t="shared" si="39"/>
        <v>0.5</v>
      </c>
      <c r="AY24" s="3">
        <f t="shared" si="21"/>
        <v>0.35861747629059648</v>
      </c>
      <c r="AZ24" s="5">
        <f t="shared" si="40"/>
        <v>25091.682412791881</v>
      </c>
      <c r="BA24" s="5">
        <f t="shared" si="22"/>
        <v>16093.366590031312</v>
      </c>
      <c r="BB24" s="5">
        <f t="shared" si="23"/>
        <v>85224.995588881124</v>
      </c>
      <c r="BC24" s="5">
        <f>SUM(BB24:BB$27)</f>
        <v>113284.62896809969</v>
      </c>
      <c r="BD24" s="6">
        <f t="shared" si="24"/>
        <v>4.514827945947002</v>
      </c>
      <c r="BF24" s="15">
        <f t="shared" si="41"/>
        <v>1.2246870247325532</v>
      </c>
      <c r="BH24" s="2">
        <v>85</v>
      </c>
      <c r="BI24" s="18">
        <f t="shared" si="42"/>
        <v>0.16729917063620725</v>
      </c>
      <c r="BJ24" s="3">
        <f t="shared" si="25"/>
        <v>0.58980932564589073</v>
      </c>
      <c r="BK24" s="4">
        <f t="shared" si="43"/>
        <v>0.5</v>
      </c>
      <c r="BL24" s="3">
        <f t="shared" si="26"/>
        <v>0.41019067435410927</v>
      </c>
      <c r="BM24" s="5">
        <f t="shared" si="44"/>
        <v>33851.577839624188</v>
      </c>
      <c r="BN24" s="5">
        <f t="shared" si="27"/>
        <v>19965.976297638121</v>
      </c>
      <c r="BO24" s="5">
        <f t="shared" si="28"/>
        <v>119342.94845402564</v>
      </c>
      <c r="BP24" s="5">
        <f>SUM(BO24:BO$27)</f>
        <v>163587.57510831321</v>
      </c>
      <c r="BQ24" s="6">
        <f t="shared" si="29"/>
        <v>4.8324948362327005</v>
      </c>
    </row>
    <row r="25" spans="1:69" x14ac:dyDescent="0.25">
      <c r="A25" s="2">
        <v>90</v>
      </c>
      <c r="B25">
        <v>0.28628859000000001</v>
      </c>
      <c r="C25" s="3">
        <f t="shared" si="0"/>
        <v>0.83430963058849639</v>
      </c>
      <c r="D25" s="4">
        <f t="shared" si="30"/>
        <v>0.5</v>
      </c>
      <c r="E25" s="3">
        <f t="shared" si="1"/>
        <v>0.16569036941150361</v>
      </c>
      <c r="F25" s="5">
        <f t="shared" si="31"/>
        <v>7405.9641313635702</v>
      </c>
      <c r="G25" s="5">
        <f t="shared" si="2"/>
        <v>6178.8671985895944</v>
      </c>
      <c r="H25" s="5">
        <f t="shared" si="3"/>
        <v>21582.652660343861</v>
      </c>
      <c r="I25" s="5">
        <f>SUM(H25:H$27)</f>
        <v>24562.299860525916</v>
      </c>
      <c r="J25" s="6">
        <f t="shared" si="4"/>
        <v>3.3165566865908596</v>
      </c>
      <c r="L25" s="2">
        <v>90</v>
      </c>
      <c r="M25">
        <v>0.36654906999999998</v>
      </c>
      <c r="N25" s="3">
        <f t="shared" si="5"/>
        <v>0.95636165862154143</v>
      </c>
      <c r="O25" s="4">
        <f t="shared" si="32"/>
        <v>0.5</v>
      </c>
      <c r="P25" s="3">
        <f t="shared" si="6"/>
        <v>4.3638341378458567E-2</v>
      </c>
      <c r="Q25" s="5">
        <f t="shared" si="33"/>
        <v>2284.3487568509572</v>
      </c>
      <c r="R25" s="5">
        <f t="shared" si="7"/>
        <v>2184.6635659720378</v>
      </c>
      <c r="S25" s="5">
        <f t="shared" si="8"/>
        <v>5960.0848693246917</v>
      </c>
      <c r="T25" s="5">
        <f>SUM(S25:S$27)</f>
        <v>6171.9228617332183</v>
      </c>
      <c r="U25" s="6">
        <f t="shared" si="9"/>
        <v>2.7018303764795522</v>
      </c>
      <c r="W25" s="15">
        <f t="shared" si="34"/>
        <v>1.280348161971806</v>
      </c>
      <c r="Y25" s="2">
        <v>90</v>
      </c>
      <c r="Z25" s="18">
        <f t="shared" si="35"/>
        <v>0.2974248351508092</v>
      </c>
      <c r="AA25" s="3">
        <f t="shared" si="10"/>
        <v>0.85292298226372998</v>
      </c>
      <c r="AB25" s="4">
        <f t="shared" si="45"/>
        <v>0.5</v>
      </c>
      <c r="AC25" s="3">
        <f t="shared" si="11"/>
        <v>0.14707701773627002</v>
      </c>
      <c r="AD25" s="5">
        <f t="shared" si="36"/>
        <v>4056.0571657494693</v>
      </c>
      <c r="AE25" s="5">
        <f t="shared" si="12"/>
        <v>3459.5043740432093</v>
      </c>
      <c r="AF25" s="5">
        <f t="shared" si="13"/>
        <v>11631.524893639322</v>
      </c>
      <c r="AG25" s="5">
        <f>SUM(AF25:AF$27)</f>
        <v>13070.821374870344</v>
      </c>
      <c r="AH25" s="6">
        <f t="shared" si="14"/>
        <v>3.2225436774521263</v>
      </c>
      <c r="AJ25" s="2">
        <v>90</v>
      </c>
      <c r="AK25">
        <v>0.2590344</v>
      </c>
      <c r="AL25" s="3">
        <f t="shared" si="15"/>
        <v>0.78610281951898109</v>
      </c>
      <c r="AM25" s="4">
        <f t="shared" si="37"/>
        <v>0.5</v>
      </c>
      <c r="AN25" s="3">
        <f t="shared" si="16"/>
        <v>0.21389718048101891</v>
      </c>
      <c r="AO25" s="5">
        <f t="shared" si="38"/>
        <v>17393.09966697916</v>
      </c>
      <c r="AP25" s="5">
        <f t="shared" si="17"/>
        <v>13672.764688386969</v>
      </c>
      <c r="AQ25" s="5">
        <f t="shared" si="18"/>
        <v>52783.586613928375</v>
      </c>
      <c r="AR25" s="5">
        <f>SUM(AQ25:AQ$27)</f>
        <v>61905.551004574452</v>
      </c>
      <c r="AS25" s="6">
        <f t="shared" si="19"/>
        <v>3.5592017633350475</v>
      </c>
      <c r="AU25" s="2">
        <v>90</v>
      </c>
      <c r="AV25">
        <v>0.30822259000000002</v>
      </c>
      <c r="AW25" s="3">
        <f t="shared" si="20"/>
        <v>0.8704116314617979</v>
      </c>
      <c r="AX25" s="4">
        <f t="shared" si="39"/>
        <v>0.5</v>
      </c>
      <c r="AY25" s="3">
        <f t="shared" si="21"/>
        <v>0.1295883685382021</v>
      </c>
      <c r="AZ25" s="5">
        <f t="shared" si="40"/>
        <v>8998.3158227605691</v>
      </c>
      <c r="BA25" s="5">
        <f t="shared" si="22"/>
        <v>7832.2387556975373</v>
      </c>
      <c r="BB25" s="5">
        <f t="shared" si="23"/>
        <v>25410.982224559004</v>
      </c>
      <c r="BC25" s="5">
        <f>SUM(BB25:BB$27)</f>
        <v>28059.633379218565</v>
      </c>
      <c r="BD25" s="6">
        <f t="shared" si="24"/>
        <v>3.1183205759730965</v>
      </c>
      <c r="BF25" s="15">
        <f t="shared" si="41"/>
        <v>1.1898905705188192</v>
      </c>
      <c r="BH25" s="2">
        <v>90</v>
      </c>
      <c r="BI25" s="18">
        <f t="shared" si="42"/>
        <v>0.29691357170160343</v>
      </c>
      <c r="BJ25" s="3">
        <f t="shared" si="25"/>
        <v>0.85208147396714073</v>
      </c>
      <c r="BK25" s="4">
        <f t="shared" si="43"/>
        <v>0.5</v>
      </c>
      <c r="BL25" s="3">
        <f t="shared" si="26"/>
        <v>0.14791852603285927</v>
      </c>
      <c r="BM25" s="5">
        <f t="shared" si="44"/>
        <v>13885.601541986067</v>
      </c>
      <c r="BN25" s="5">
        <f t="shared" si="27"/>
        <v>11831.66382881589</v>
      </c>
      <c r="BO25" s="5">
        <f t="shared" si="28"/>
        <v>39848.848137890607</v>
      </c>
      <c r="BP25" s="5">
        <f>SUM(BO25:BO$27)</f>
        <v>44244.626654287575</v>
      </c>
      <c r="BQ25" s="6">
        <f t="shared" si="29"/>
        <v>3.1863672971246184</v>
      </c>
    </row>
    <row r="26" spans="1:69" x14ac:dyDescent="0.25">
      <c r="A26" s="2">
        <v>95</v>
      </c>
      <c r="B26">
        <v>0.41182625</v>
      </c>
      <c r="C26" s="3">
        <f>(A27-A26)*B26/(1+(A27-A26)*(1-D26)*B26)</f>
        <v>1</v>
      </c>
      <c r="D26" s="4">
        <f t="shared" si="30"/>
        <v>0.48564169962453829</v>
      </c>
      <c r="E26" s="3">
        <f t="shared" si="1"/>
        <v>0</v>
      </c>
      <c r="F26" s="5">
        <f t="shared" si="31"/>
        <v>1227.0969327739754</v>
      </c>
      <c r="G26" s="5">
        <f t="shared" si="2"/>
        <v>1227.0969327739754</v>
      </c>
      <c r="H26" s="5">
        <f t="shared" si="3"/>
        <v>2979.6472001820557</v>
      </c>
      <c r="I26" s="5">
        <f>SUM(H26:H$27)</f>
        <v>2979.6472001820557</v>
      </c>
      <c r="J26" s="6">
        <f t="shared" si="4"/>
        <v>2.4282084981226912</v>
      </c>
      <c r="L26" s="2">
        <v>95</v>
      </c>
      <c r="M26">
        <v>0.47057276999999997</v>
      </c>
      <c r="N26" s="3">
        <f>(L27-L26)*M26/(1+(L27-L26)*(1-O26)*M26)</f>
        <v>1.0000000000000002</v>
      </c>
      <c r="O26" s="4">
        <f t="shared" si="32"/>
        <v>0.42501396755277621</v>
      </c>
      <c r="P26" s="3">
        <f t="shared" si="6"/>
        <v>0</v>
      </c>
      <c r="Q26" s="5">
        <f t="shared" si="33"/>
        <v>99.685190878919514</v>
      </c>
      <c r="R26" s="5">
        <f t="shared" si="7"/>
        <v>99.685190878919542</v>
      </c>
      <c r="S26" s="5">
        <f t="shared" si="8"/>
        <v>211.83799240852696</v>
      </c>
      <c r="T26" s="5">
        <f>SUM(S26:S$27)</f>
        <v>211.8379924085269</v>
      </c>
      <c r="U26" s="6">
        <f t="shared" si="9"/>
        <v>2.1250698377638799</v>
      </c>
      <c r="W26" s="15">
        <f t="shared" si="34"/>
        <v>1.1426487990991345</v>
      </c>
      <c r="Y26" s="2">
        <v>95</v>
      </c>
      <c r="Z26" s="18">
        <f t="shared" si="35"/>
        <v>0.41447526585768596</v>
      </c>
      <c r="AA26" s="3">
        <f>(Y27-Y26)*Z26/(1+(Y27-Y26)*(1-AB26)*Z26)</f>
        <v>1</v>
      </c>
      <c r="AB26" s="4">
        <f t="shared" si="45"/>
        <v>0.48253784115714138</v>
      </c>
      <c r="AC26" s="3">
        <f t="shared" si="11"/>
        <v>0</v>
      </c>
      <c r="AD26" s="5">
        <f t="shared" si="36"/>
        <v>596.55279170625977</v>
      </c>
      <c r="AE26" s="5">
        <f t="shared" si="12"/>
        <v>596.55279170625977</v>
      </c>
      <c r="AF26" s="5">
        <f t="shared" si="13"/>
        <v>1439.2964812310222</v>
      </c>
      <c r="AG26" s="5">
        <f>SUM(AF26:AF$27)</f>
        <v>1439.2964812310222</v>
      </c>
      <c r="AH26" s="6">
        <f t="shared" si="14"/>
        <v>2.412689205785707</v>
      </c>
      <c r="AJ26" s="2">
        <v>95</v>
      </c>
      <c r="AK26">
        <v>0.40784362000000002</v>
      </c>
      <c r="AL26" s="3">
        <f>(AJ27-AJ26)*AK26/(1+(AJ27-AJ26)*(1-AM26)*AK26)</f>
        <v>1.0000000000000002</v>
      </c>
      <c r="AM26" s="4">
        <f t="shared" si="37"/>
        <v>0.49038403493966637</v>
      </c>
      <c r="AN26" s="3">
        <f t="shared" si="16"/>
        <v>0</v>
      </c>
      <c r="AO26" s="5">
        <f t="shared" si="38"/>
        <v>3720.3349785921914</v>
      </c>
      <c r="AP26" s="5">
        <f t="shared" si="17"/>
        <v>3720.3349785921923</v>
      </c>
      <c r="AQ26" s="5">
        <f t="shared" si="18"/>
        <v>9121.9643906460788</v>
      </c>
      <c r="AR26" s="5">
        <f>SUM(AQ26:AQ$27)</f>
        <v>9121.9643906460769</v>
      </c>
      <c r="AS26" s="6">
        <f t="shared" si="19"/>
        <v>2.4519201746983308</v>
      </c>
      <c r="AU26" s="2">
        <v>95</v>
      </c>
      <c r="AV26">
        <v>0.44025317000000003</v>
      </c>
      <c r="AW26" s="3">
        <f>(AU27-AU26)*AV26/(1+(AU27-AU26)*(1-AX26)*AV26)</f>
        <v>0.99999999999999978</v>
      </c>
      <c r="AX26" s="4">
        <f t="shared" si="39"/>
        <v>0.45428406568883989</v>
      </c>
      <c r="AY26" s="3">
        <f t="shared" si="21"/>
        <v>0</v>
      </c>
      <c r="AZ26" s="5">
        <f t="shared" si="40"/>
        <v>1166.0770670630318</v>
      </c>
      <c r="BA26" s="5">
        <f t="shared" si="22"/>
        <v>1166.0770670630316</v>
      </c>
      <c r="BB26" s="5">
        <f t="shared" si="23"/>
        <v>2648.6511546595616</v>
      </c>
      <c r="BC26" s="5">
        <f>SUM(BB26:BB$27)</f>
        <v>2648.6511546595621</v>
      </c>
      <c r="BD26" s="6">
        <f t="shared" si="24"/>
        <v>2.2714203284442007</v>
      </c>
      <c r="BF26" s="15">
        <f t="shared" si="41"/>
        <v>1.0794656294978944</v>
      </c>
      <c r="BH26" s="2">
        <v>95</v>
      </c>
      <c r="BI26" s="18">
        <f t="shared" si="42"/>
        <v>0.46725232072286055</v>
      </c>
      <c r="BJ26" s="3">
        <f>(BH27-BH26)*BI26/(1+(BH27-BH26)*(1-BK26)*BI26)</f>
        <v>1</v>
      </c>
      <c r="BK26" s="4">
        <f t="shared" si="43"/>
        <v>0.42803425714524207</v>
      </c>
      <c r="BL26" s="3">
        <f t="shared" si="26"/>
        <v>0</v>
      </c>
      <c r="BM26" s="5">
        <f t="shared" si="44"/>
        <v>2053.9377131701767</v>
      </c>
      <c r="BN26" s="5">
        <f t="shared" si="27"/>
        <v>2053.9377131701767</v>
      </c>
      <c r="BO26" s="5">
        <f t="shared" si="28"/>
        <v>4395.7785163969693</v>
      </c>
      <c r="BP26" s="5">
        <f>SUM(BO26:BO$27)</f>
        <v>4395.7785163969693</v>
      </c>
      <c r="BQ26" s="6">
        <f t="shared" si="29"/>
        <v>2.1401712857262103</v>
      </c>
    </row>
    <row r="27" spans="1:69" x14ac:dyDescent="0.25">
      <c r="A27" s="2">
        <v>100</v>
      </c>
      <c r="B27">
        <v>0.82288039000000002</v>
      </c>
      <c r="C27" s="7">
        <v>1</v>
      </c>
      <c r="D27" s="8">
        <f>1/B27</f>
        <v>1.2152434450406577</v>
      </c>
      <c r="E27" s="3">
        <f t="shared" si="1"/>
        <v>0</v>
      </c>
      <c r="F27" s="5">
        <f t="shared" si="31"/>
        <v>0</v>
      </c>
      <c r="G27" s="5">
        <f t="shared" si="2"/>
        <v>0</v>
      </c>
      <c r="H27" s="5">
        <f>+F27*D27</f>
        <v>0</v>
      </c>
      <c r="I27" s="5">
        <f>SUM(H27:H$27)</f>
        <v>0</v>
      </c>
      <c r="J27" s="6">
        <f t="shared" si="4"/>
        <v>0</v>
      </c>
      <c r="L27" s="2">
        <v>100</v>
      </c>
      <c r="M27">
        <v>0.49405979999999999</v>
      </c>
      <c r="N27" s="7">
        <v>1</v>
      </c>
      <c r="O27" s="8">
        <f>1/M27</f>
        <v>2.0240464818226456</v>
      </c>
      <c r="P27" s="3">
        <f t="shared" si="6"/>
        <v>0</v>
      </c>
      <c r="Q27" s="5">
        <f t="shared" si="33"/>
        <v>-2.2134558825586018E-14</v>
      </c>
      <c r="R27" s="5">
        <f>Q27-S29</f>
        <v>-2.2134558825586018E-14</v>
      </c>
      <c r="S27" s="5">
        <f>+Q27*O27</f>
        <v>-4.4801375917623769E-14</v>
      </c>
      <c r="T27" s="5">
        <f>SUM(S27:S$27)</f>
        <v>-4.4801375917623769E-14</v>
      </c>
      <c r="U27" s="6">
        <f t="shared" si="9"/>
        <v>0</v>
      </c>
      <c r="W27" s="15">
        <f t="shared" si="34"/>
        <v>0.60040293340809836</v>
      </c>
      <c r="Y27" s="2">
        <v>100</v>
      </c>
      <c r="Z27" s="18">
        <f t="shared" si="35"/>
        <v>0.85505709634257743</v>
      </c>
      <c r="AA27" s="7">
        <v>1</v>
      </c>
      <c r="AB27" s="8">
        <f>1/Z27</f>
        <v>1.1695125439896372</v>
      </c>
      <c r="AC27" s="3">
        <f t="shared" si="11"/>
        <v>0</v>
      </c>
      <c r="AD27" s="5">
        <f t="shared" si="36"/>
        <v>0</v>
      </c>
      <c r="AE27" s="5">
        <f>AD27-AF29</f>
        <v>0</v>
      </c>
      <c r="AF27" s="5">
        <f>+AD27*AB27</f>
        <v>0</v>
      </c>
      <c r="AG27" s="5">
        <f>SUM(AF27:AF$27)</f>
        <v>0</v>
      </c>
      <c r="AH27" s="6">
        <f t="shared" si="14"/>
        <v>0</v>
      </c>
      <c r="AJ27" s="2">
        <v>100</v>
      </c>
      <c r="AK27">
        <v>0.78952186999999996</v>
      </c>
      <c r="AL27" s="7">
        <v>1</v>
      </c>
      <c r="AM27" s="8">
        <f>1/AK27</f>
        <v>1.266589359962885</v>
      </c>
      <c r="AN27" s="3">
        <f t="shared" si="16"/>
        <v>0</v>
      </c>
      <c r="AO27" s="5">
        <f t="shared" si="38"/>
        <v>-8.2608031051027795E-13</v>
      </c>
      <c r="AP27" s="5">
        <f t="shared" si="17"/>
        <v>-8.2608031051027795E-13</v>
      </c>
      <c r="AQ27" s="5">
        <f>+AO27*AM27</f>
        <v>-1.0463045317671542E-12</v>
      </c>
      <c r="AR27" s="5">
        <f>SUM(AQ27:AQ$27)</f>
        <v>-1.0463045317671542E-12</v>
      </c>
      <c r="AS27" s="6">
        <f t="shared" si="19"/>
        <v>0</v>
      </c>
      <c r="AU27" s="2">
        <v>100</v>
      </c>
      <c r="AV27">
        <v>0.60674225999999998</v>
      </c>
      <c r="AW27" s="7">
        <v>1</v>
      </c>
      <c r="AX27" s="8">
        <f>1/AV27</f>
        <v>1.6481462820803021</v>
      </c>
      <c r="AY27" s="3">
        <f t="shared" si="21"/>
        <v>0</v>
      </c>
      <c r="AZ27" s="5">
        <f t="shared" si="40"/>
        <v>2.5892112166815013E-13</v>
      </c>
      <c r="BA27" s="5">
        <f>AZ27-BB29</f>
        <v>2.5892112166815013E-13</v>
      </c>
      <c r="BB27" s="5">
        <f>+AZ27*AX27</f>
        <v>4.2673988402942318E-13</v>
      </c>
      <c r="BC27" s="5">
        <f>SUM(BB27:BB$27)</f>
        <v>4.2673988402942318E-13</v>
      </c>
      <c r="BD27" s="6">
        <f t="shared" si="24"/>
        <v>0</v>
      </c>
      <c r="BF27" s="15">
        <f t="shared" si="41"/>
        <v>0.76849329075583428</v>
      </c>
      <c r="BH27" s="2">
        <v>100</v>
      </c>
      <c r="BI27" s="18">
        <f t="shared" si="42"/>
        <v>0.91354133473406829</v>
      </c>
      <c r="BJ27" s="7">
        <v>1</v>
      </c>
      <c r="BK27" s="8">
        <f>1/BI27</f>
        <v>1.0946412187151879</v>
      </c>
      <c r="BL27" s="3">
        <f t="shared" si="26"/>
        <v>0</v>
      </c>
      <c r="BM27" s="5">
        <f t="shared" si="44"/>
        <v>0</v>
      </c>
      <c r="BN27" s="5">
        <f>BM27-BO29</f>
        <v>0</v>
      </c>
      <c r="BO27" s="5">
        <f>+BM27*BK27</f>
        <v>0</v>
      </c>
      <c r="BP27" s="5">
        <f>SUM(BO27:BO$27)</f>
        <v>0</v>
      </c>
      <c r="BQ27" s="6">
        <f t="shared" si="29"/>
        <v>0</v>
      </c>
    </row>
    <row r="30" spans="1:69" x14ac:dyDescent="0.25">
      <c r="B30" s="16" t="s">
        <v>15</v>
      </c>
      <c r="U30" s="27" t="s">
        <v>12</v>
      </c>
      <c r="Y30" s="48" t="s">
        <v>87</v>
      </c>
      <c r="Z30" s="49">
        <f>+U3-U31</f>
        <v>2.0201620122476811</v>
      </c>
      <c r="AK30" s="16" t="s">
        <v>15</v>
      </c>
      <c r="BD30" s="27" t="s">
        <v>12</v>
      </c>
      <c r="BH30" s="48" t="s">
        <v>87</v>
      </c>
      <c r="BI30" s="49">
        <f>+BD3-BD31</f>
        <v>2.6743502482014208</v>
      </c>
    </row>
    <row r="31" spans="1:69" x14ac:dyDescent="0.25">
      <c r="U31" s="29">
        <f>+J34-U34</f>
        <v>1.8474613349383588</v>
      </c>
      <c r="Y31" s="48" t="s">
        <v>88</v>
      </c>
      <c r="Z31" s="49">
        <f>+U3-AH3</f>
        <v>1.8199191393036074</v>
      </c>
      <c r="BD31" s="29">
        <f>+AS34-BD34</f>
        <v>1.2933932900083107</v>
      </c>
      <c r="BH31" s="48" t="s">
        <v>88</v>
      </c>
      <c r="BI31" s="49">
        <f>+BD3-BQ3</f>
        <v>2.3581131169385543</v>
      </c>
    </row>
    <row r="32" spans="1:69" x14ac:dyDescent="0.25">
      <c r="B32" s="16" t="s">
        <v>53</v>
      </c>
      <c r="L32" s="16" t="s">
        <v>54</v>
      </c>
      <c r="Y32" s="48" t="s">
        <v>89</v>
      </c>
      <c r="Z32" s="49">
        <f>+AH3-U31</f>
        <v>0.20024287294407372</v>
      </c>
      <c r="AC32" s="31"/>
      <c r="AD32" s="31"/>
      <c r="AK32" s="16" t="s">
        <v>55</v>
      </c>
      <c r="AU32" s="16" t="s">
        <v>56</v>
      </c>
      <c r="BH32" s="48" t="s">
        <v>89</v>
      </c>
      <c r="BI32" s="49">
        <f>+BQ3-BD31</f>
        <v>0.31623713126286646</v>
      </c>
      <c r="BL32" s="31"/>
      <c r="BM32" s="31"/>
    </row>
    <row r="33" spans="1:65" x14ac:dyDescent="0.25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17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25">
      <c r="A34" s="18">
        <v>0</v>
      </c>
      <c r="B34">
        <v>3.9665000000000004E-3</v>
      </c>
      <c r="C34" s="21">
        <f t="shared" ref="C34:C53" si="46">(A35-A34)*B34/(1+(A35-A34)*(1-D34)*B34)</f>
        <v>3.9529371492558838E-3</v>
      </c>
      <c r="D34" s="22">
        <f>+IF(B34&lt;0.023,0.1429-1.99545*B34,IF(B34&gt;=0.023&amp;B34&lt;0.08307,0.02832+3.26021*B34,0.29915))</f>
        <v>0.13498504757499999</v>
      </c>
      <c r="E34" s="21">
        <f t="shared" ref="E34:E55" si="47">1-C34</f>
        <v>0.99604706285074407</v>
      </c>
      <c r="F34" s="23">
        <v>100000</v>
      </c>
      <c r="G34" s="23">
        <f t="shared" ref="G34:G55" si="48">F34-F35</f>
        <v>395.29371492558857</v>
      </c>
      <c r="H34" s="23">
        <f t="shared" ref="H34:H54" si="49">F35*(A35-A34)+(F34-F35)*(A35-A34)*D34</f>
        <v>99658.065025989737</v>
      </c>
      <c r="I34" s="23">
        <f>SUM(H34:H$55)</f>
        <v>7923866.2287923414</v>
      </c>
      <c r="J34" s="24">
        <f t="shared" ref="J34:J55" si="50">IF(F34&gt;0.0000001,I34/F34,0)</f>
        <v>79.238662287923418</v>
      </c>
      <c r="L34" s="18">
        <v>0</v>
      </c>
      <c r="M34">
        <v>4.1519900000000004E-3</v>
      </c>
      <c r="N34" s="21">
        <f t="shared" ref="N34:N53" si="51">(L35-L34)*M34/(1+(L35-L34)*(1-O34)*M34)</f>
        <v>4.1371250192416128E-3</v>
      </c>
      <c r="O34" s="22">
        <f>+IF(M34&lt;0.023,0.1429-1.99545*M34,IF(M34&gt;=0.023&amp;M34&lt;0.08307,0.02832+3.26021*M34,0.29915))</f>
        <v>0.13461491155450001</v>
      </c>
      <c r="P34" s="21">
        <f t="shared" ref="P34:P55" si="52">1-N34</f>
        <v>0.99586287498075843</v>
      </c>
      <c r="Q34" s="23">
        <v>100000</v>
      </c>
      <c r="R34" s="23">
        <f t="shared" ref="R34:R54" si="53">Q34-Q35</f>
        <v>413.71250192415027</v>
      </c>
      <c r="S34" s="23">
        <f t="shared" ref="S34:S54" si="54">Q35*(L35-L34)+(Q34-Q35)*(L35-L34)*O34</f>
        <v>99641.97936993136</v>
      </c>
      <c r="T34" s="23">
        <f>SUM(S34:S$55)</f>
        <v>7739120.0952985063</v>
      </c>
      <c r="U34" s="24">
        <f t="shared" ref="U34:U55" si="55">IF(Q34&gt;0.0000001,T34/Q34,0)</f>
        <v>77.391200952985059</v>
      </c>
      <c r="V34" s="18"/>
      <c r="W34" s="28">
        <f>+M34/B34</f>
        <v>1.0467641497541913</v>
      </c>
      <c r="AD34" s="30"/>
      <c r="AJ34" s="18">
        <v>0</v>
      </c>
      <c r="AK34">
        <v>3.2083799999999998E-3</v>
      </c>
      <c r="AL34" s="21">
        <f t="shared" ref="AL34:AL53" si="56">(AJ35-AJ34)*AK34/(1+(AJ35-AJ34)*(1-AM34)*AK34)</f>
        <v>3.1995767119400494E-3</v>
      </c>
      <c r="AM34" s="22">
        <f>+IF(AK34&lt;0.01724,0.14903-2.05527*AK34,IF(AK34&gt;=0.01724&amp;AK34&lt;0.06891,0.037495+3.57055*AK34,0.301411))</f>
        <v>0.14243591283740001</v>
      </c>
      <c r="AN34" s="21">
        <f t="shared" ref="AN34:AN55" si="57">1-AL34</f>
        <v>0.99680042328805996</v>
      </c>
      <c r="AO34" s="23">
        <v>100000</v>
      </c>
      <c r="AP34" s="23">
        <f t="shared" ref="AP34:AP55" si="58">AO34-AO35</f>
        <v>319.95767119400261</v>
      </c>
      <c r="AQ34" s="23">
        <f t="shared" ref="AQ34:AQ54" si="59">AO35*(AJ35-AJ34)+(AO34-AO35)*(AJ35-AJ34)*AM34</f>
        <v>99725.615791771837</v>
      </c>
      <c r="AR34" s="23">
        <f>SUM(AQ34:AQ$55)</f>
        <v>8418903.0953053162</v>
      </c>
      <c r="AS34" s="24">
        <f t="shared" ref="AS34:AS55" si="60">IF(AO34&gt;0.0000001,AR34/AO34,0)</f>
        <v>84.189030953053162</v>
      </c>
      <c r="AU34" s="18">
        <v>0</v>
      </c>
      <c r="AV34">
        <v>3.3185100000000002E-3</v>
      </c>
      <c r="AW34" s="21">
        <f t="shared" ref="AW34:AW53" si="61">(AU35-AU34)*AV34/(1+(AU35-AU34)*(1-AX34)*AV34)</f>
        <v>3.3090903891843395E-3</v>
      </c>
      <c r="AX34" s="22">
        <f>+IF(AV34&lt;0.01724,0.14903-2.05527*AV34,IF(AV34&gt;=0.01724&amp;AV34&lt;0.06891,0.037495+3.57055*AV34,0.301411))</f>
        <v>0.1422095659523</v>
      </c>
      <c r="AY34" s="21">
        <f t="shared" ref="AY34:AY55" si="62">1-AW34</f>
        <v>0.99669090961081563</v>
      </c>
      <c r="AZ34" s="23">
        <v>100000</v>
      </c>
      <c r="BA34" s="23">
        <f t="shared" ref="BA34:BA54" si="63">AZ34-AZ35</f>
        <v>330.90903891844209</v>
      </c>
      <c r="BB34" s="23">
        <f t="shared" ref="BB34:BB54" si="64">AZ35*(AU35-AU34)+(AZ34-AZ35)*(AU35-AU34)*AX34</f>
        <v>99716.149391875835</v>
      </c>
      <c r="BC34" s="23">
        <f>SUM(BB34:BB$55)</f>
        <v>8289563.7663044855</v>
      </c>
      <c r="BD34" s="24">
        <f t="shared" ref="BD34:BD55" si="65">IF(AZ34&gt;0.0000001,BC34/AZ34,0)</f>
        <v>82.895637663044852</v>
      </c>
      <c r="BE34" s="18"/>
      <c r="BF34" s="28">
        <f>+AV34/AK34</f>
        <v>1.0343257344828232</v>
      </c>
      <c r="BM34" s="30"/>
    </row>
    <row r="35" spans="1:65" x14ac:dyDescent="0.25">
      <c r="A35" s="18">
        <v>1</v>
      </c>
      <c r="B35">
        <v>1.4615E-4</v>
      </c>
      <c r="C35" s="21">
        <f t="shared" si="46"/>
        <v>5.8442917135321354E-4</v>
      </c>
      <c r="D35" s="22">
        <f t="shared" ref="D35:D54" si="66">MIN(0.5,1/(A36-A35)/B35)</f>
        <v>0.5</v>
      </c>
      <c r="E35" s="21">
        <f t="shared" si="47"/>
        <v>0.99941557082864674</v>
      </c>
      <c r="F35" s="23">
        <f t="shared" ref="F35:F55" si="67">F34*(1-C34)</f>
        <v>99604.706285074411</v>
      </c>
      <c r="G35" s="23">
        <f t="shared" si="48"/>
        <v>58.211895957065281</v>
      </c>
      <c r="H35" s="23">
        <f t="shared" si="49"/>
        <v>398302.40134838352</v>
      </c>
      <c r="I35" s="23">
        <f>SUM(H35:H$55)</f>
        <v>7824208.1637663515</v>
      </c>
      <c r="J35" s="24">
        <f t="shared" si="50"/>
        <v>78.552595109040496</v>
      </c>
      <c r="L35" s="18">
        <v>1</v>
      </c>
      <c r="M35">
        <v>1.5469E-4</v>
      </c>
      <c r="N35" s="21">
        <f t="shared" si="51"/>
        <v>6.185686272381051E-4</v>
      </c>
      <c r="O35" s="22">
        <f t="shared" ref="O35:O54" si="68">MIN(0.5,1/(L36-L35)/M35)</f>
        <v>0.5</v>
      </c>
      <c r="P35" s="21">
        <f t="shared" si="52"/>
        <v>0.99938143137276192</v>
      </c>
      <c r="Q35" s="23">
        <f t="shared" ref="Q35:Q55" si="69">Q34*(1-N34)</f>
        <v>99586.28749807585</v>
      </c>
      <c r="R35" s="23">
        <f t="shared" si="53"/>
        <v>61.600953149420093</v>
      </c>
      <c r="S35" s="23">
        <f t="shared" si="54"/>
        <v>398221.94808600459</v>
      </c>
      <c r="T35" s="23">
        <f>SUM(S35:S$55)</f>
        <v>7639478.1159285754</v>
      </c>
      <c r="U35" s="24">
        <f t="shared" si="55"/>
        <v>76.712148909820357</v>
      </c>
      <c r="V35" s="18"/>
      <c r="W35" s="28">
        <f t="shared" ref="W35:W55" si="70">+M35/B35</f>
        <v>1.0584331166609648</v>
      </c>
      <c r="AD35" s="30"/>
      <c r="AJ35" s="18">
        <v>1</v>
      </c>
      <c r="AK35">
        <v>1.4210000000000001E-4</v>
      </c>
      <c r="AL35" s="21">
        <f t="shared" si="56"/>
        <v>5.682385066164196E-4</v>
      </c>
      <c r="AM35" s="22">
        <f t="shared" ref="AM35:AM54" si="71">MIN(0.5,1/(AJ36-AJ35)/AK35)</f>
        <v>0.5</v>
      </c>
      <c r="AN35" s="21">
        <f t="shared" si="57"/>
        <v>0.99943176149338353</v>
      </c>
      <c r="AO35" s="23">
        <f t="shared" ref="AO35:AO55" si="72">AO34*(1-AL34)</f>
        <v>99680.042328805997</v>
      </c>
      <c r="AP35" s="23">
        <f t="shared" si="58"/>
        <v>56.642038392383256</v>
      </c>
      <c r="AQ35" s="23">
        <f t="shared" si="59"/>
        <v>398606.88523843919</v>
      </c>
      <c r="AR35" s="23">
        <f>SUM(AQ35:AQ$55)</f>
        <v>8319177.4795135446</v>
      </c>
      <c r="AS35" s="24">
        <f t="shared" si="60"/>
        <v>83.458807652506692</v>
      </c>
      <c r="AU35" s="18">
        <v>1</v>
      </c>
      <c r="AV35">
        <v>1.4066E-4</v>
      </c>
      <c r="AW35" s="21">
        <f t="shared" si="61"/>
        <v>5.6248176263053672E-4</v>
      </c>
      <c r="AX35" s="22">
        <f t="shared" ref="AX35:AX54" si="73">MIN(0.5,1/(AU36-AU35)/AV35)</f>
        <v>0.5</v>
      </c>
      <c r="AY35" s="21">
        <f t="shared" si="62"/>
        <v>0.99943751823736948</v>
      </c>
      <c r="AZ35" s="23">
        <f t="shared" ref="AZ35:AZ55" si="74">AZ34*(1-AW34)</f>
        <v>99669.090961081558</v>
      </c>
      <c r="BA35" s="23">
        <f t="shared" si="63"/>
        <v>56.06204596356838</v>
      </c>
      <c r="BB35" s="23">
        <f t="shared" si="64"/>
        <v>398564.23975239909</v>
      </c>
      <c r="BC35" s="23">
        <f>SUM(BB35:BB$55)</f>
        <v>8189847.6169126099</v>
      </c>
      <c r="BD35" s="24">
        <f t="shared" si="65"/>
        <v>82.170385401734563</v>
      </c>
      <c r="BE35" s="18"/>
      <c r="BF35" s="28">
        <f t="shared" ref="BF35:BF55" si="75">+AV35/AK35</f>
        <v>0.98986629134412374</v>
      </c>
      <c r="BM35" s="30"/>
    </row>
    <row r="36" spans="1:65" x14ac:dyDescent="0.25">
      <c r="A36" s="18">
        <v>5</v>
      </c>
      <c r="B36">
        <v>6.7349999999999997E-5</v>
      </c>
      <c r="C36" s="21">
        <f t="shared" si="46"/>
        <v>3.3669330926405262E-4</v>
      </c>
      <c r="D36" s="22">
        <f t="shared" si="66"/>
        <v>0.5</v>
      </c>
      <c r="E36" s="21">
        <f t="shared" si="47"/>
        <v>0.999663306690736</v>
      </c>
      <c r="F36" s="23">
        <f t="shared" si="67"/>
        <v>99546.494389117346</v>
      </c>
      <c r="G36" s="23">
        <f t="shared" si="48"/>
        <v>33.516638621498714</v>
      </c>
      <c r="H36" s="23">
        <f t="shared" si="49"/>
        <v>497648.68034903298</v>
      </c>
      <c r="I36" s="23">
        <f>SUM(H36:H$55)</f>
        <v>7425905.7624179684</v>
      </c>
      <c r="J36" s="24">
        <f t="shared" si="50"/>
        <v>74.597360841164743</v>
      </c>
      <c r="L36" s="18">
        <v>5</v>
      </c>
      <c r="M36">
        <v>9.1399999999999999E-5</v>
      </c>
      <c r="N36" s="21">
        <f t="shared" si="51"/>
        <v>4.5689559935554726E-4</v>
      </c>
      <c r="O36" s="22">
        <f t="shared" si="68"/>
        <v>0.5</v>
      </c>
      <c r="P36" s="21">
        <f t="shared" si="52"/>
        <v>0.99954310440064442</v>
      </c>
      <c r="Q36" s="23">
        <f t="shared" si="69"/>
        <v>99524.68654492643</v>
      </c>
      <c r="R36" s="23">
        <f t="shared" si="53"/>
        <v>45.472391309624072</v>
      </c>
      <c r="S36" s="23">
        <f t="shared" si="54"/>
        <v>497509.75174635812</v>
      </c>
      <c r="T36" s="23">
        <f>SUM(S36:S$55)</f>
        <v>7241256.1678425716</v>
      </c>
      <c r="U36" s="24">
        <f t="shared" si="55"/>
        <v>72.758392105799771</v>
      </c>
      <c r="V36" s="18"/>
      <c r="W36" s="28">
        <f t="shared" si="70"/>
        <v>1.3570898292501856</v>
      </c>
      <c r="AD36" s="30"/>
      <c r="AJ36" s="18">
        <v>5</v>
      </c>
      <c r="AK36">
        <v>5.8879999999999999E-5</v>
      </c>
      <c r="AL36" s="21">
        <f t="shared" si="56"/>
        <v>2.9435667069807326E-4</v>
      </c>
      <c r="AM36" s="22">
        <f t="shared" si="71"/>
        <v>0.5</v>
      </c>
      <c r="AN36" s="21">
        <f t="shared" si="57"/>
        <v>0.9997056433293019</v>
      </c>
      <c r="AO36" s="23">
        <f t="shared" si="72"/>
        <v>99623.400290413614</v>
      </c>
      <c r="AP36" s="23">
        <f t="shared" si="58"/>
        <v>29.324812433114857</v>
      </c>
      <c r="AQ36" s="23">
        <f t="shared" si="59"/>
        <v>498043.68942098529</v>
      </c>
      <c r="AR36" s="23">
        <f>SUM(AQ36:AQ$55)</f>
        <v>7920570.5942751057</v>
      </c>
      <c r="AS36" s="24">
        <f t="shared" si="60"/>
        <v>79.505122001314305</v>
      </c>
      <c r="AU36" s="18">
        <v>5</v>
      </c>
      <c r="AV36">
        <v>5.4200000000000003E-5</v>
      </c>
      <c r="AW36" s="21">
        <f t="shared" si="61"/>
        <v>2.7096328447495367E-4</v>
      </c>
      <c r="AX36" s="22">
        <f t="shared" si="73"/>
        <v>0.5</v>
      </c>
      <c r="AY36" s="21">
        <f t="shared" si="62"/>
        <v>0.99972903671552504</v>
      </c>
      <c r="AZ36" s="23">
        <f t="shared" si="74"/>
        <v>99613.02891511799</v>
      </c>
      <c r="BA36" s="23">
        <f t="shared" si="63"/>
        <v>26.991473491332727</v>
      </c>
      <c r="BB36" s="23">
        <f t="shared" si="64"/>
        <v>497997.6658918616</v>
      </c>
      <c r="BC36" s="23">
        <f>SUM(BB36:BB$55)</f>
        <v>7791283.3771602102</v>
      </c>
      <c r="BD36" s="24">
        <f t="shared" si="65"/>
        <v>78.215505160467501</v>
      </c>
      <c r="BE36" s="18"/>
      <c r="BF36" s="28">
        <f t="shared" si="75"/>
        <v>0.92051630434782616</v>
      </c>
      <c r="BM36" s="30"/>
    </row>
    <row r="37" spans="1:65" x14ac:dyDescent="0.25">
      <c r="A37" s="18">
        <v>10</v>
      </c>
      <c r="B37">
        <v>9.8919999999999995E-5</v>
      </c>
      <c r="C37" s="21">
        <f t="shared" si="46"/>
        <v>4.9447771566091703E-4</v>
      </c>
      <c r="D37" s="22">
        <f t="shared" si="66"/>
        <v>0.5</v>
      </c>
      <c r="E37" s="21">
        <f t="shared" si="47"/>
        <v>0.99950552228433909</v>
      </c>
      <c r="F37" s="23">
        <f t="shared" si="67"/>
        <v>99512.977750495847</v>
      </c>
      <c r="G37" s="23">
        <f t="shared" si="48"/>
        <v>49.206949916682788</v>
      </c>
      <c r="H37" s="23">
        <f t="shared" si="49"/>
        <v>497441.87137768755</v>
      </c>
      <c r="I37" s="23">
        <f>SUM(H37:H$55)</f>
        <v>6928257.082068935</v>
      </c>
      <c r="J37" s="24">
        <f t="shared" si="50"/>
        <v>69.621643716057065</v>
      </c>
      <c r="L37" s="18">
        <v>10</v>
      </c>
      <c r="M37">
        <v>9.2200000000000005E-5</v>
      </c>
      <c r="N37" s="21">
        <f t="shared" si="51"/>
        <v>4.6089376398740094E-4</v>
      </c>
      <c r="O37" s="22">
        <f t="shared" si="68"/>
        <v>0.5</v>
      </c>
      <c r="P37" s="21">
        <f t="shared" si="52"/>
        <v>0.99953910623601261</v>
      </c>
      <c r="Q37" s="23">
        <f t="shared" si="69"/>
        <v>99479.214153616806</v>
      </c>
      <c r="R37" s="23">
        <f t="shared" si="53"/>
        <v>45.849349449767033</v>
      </c>
      <c r="S37" s="23">
        <f t="shared" si="54"/>
        <v>497281.44739445962</v>
      </c>
      <c r="T37" s="23">
        <f>SUM(S37:S$55)</f>
        <v>6743746.4160962133</v>
      </c>
      <c r="U37" s="24">
        <f t="shared" si="55"/>
        <v>67.790507529366408</v>
      </c>
      <c r="V37" s="18"/>
      <c r="W37" s="28">
        <f t="shared" si="70"/>
        <v>0.93206631621512348</v>
      </c>
      <c r="AD37" s="30"/>
      <c r="AJ37" s="18">
        <v>10</v>
      </c>
      <c r="AK37">
        <v>6.7659999999999999E-5</v>
      </c>
      <c r="AL37" s="21">
        <f t="shared" si="56"/>
        <v>3.382427862327087E-4</v>
      </c>
      <c r="AM37" s="22">
        <f t="shared" si="71"/>
        <v>0.5</v>
      </c>
      <c r="AN37" s="21">
        <f t="shared" si="57"/>
        <v>0.99966175721376727</v>
      </c>
      <c r="AO37" s="23">
        <f t="shared" si="72"/>
        <v>99594.075477980499</v>
      </c>
      <c r="AP37" s="23">
        <f t="shared" si="58"/>
        <v>33.686977581950487</v>
      </c>
      <c r="AQ37" s="23">
        <f t="shared" si="59"/>
        <v>497886.15994594764</v>
      </c>
      <c r="AR37" s="23">
        <f>SUM(AQ37:AQ$55)</f>
        <v>7422526.9048541207</v>
      </c>
      <c r="AS37" s="24">
        <f t="shared" si="60"/>
        <v>74.527795646792114</v>
      </c>
      <c r="AU37" s="18">
        <v>10</v>
      </c>
      <c r="AV37">
        <v>6.3200000000000005E-5</v>
      </c>
      <c r="AW37" s="21">
        <f t="shared" si="61"/>
        <v>3.1595007988737781E-4</v>
      </c>
      <c r="AX37" s="22">
        <f t="shared" si="73"/>
        <v>0.5</v>
      </c>
      <c r="AY37" s="21">
        <f t="shared" si="62"/>
        <v>0.99968404992011262</v>
      </c>
      <c r="AZ37" s="23">
        <f t="shared" si="74"/>
        <v>99586.037441626657</v>
      </c>
      <c r="BA37" s="23">
        <f t="shared" si="63"/>
        <v>31.464216485343059</v>
      </c>
      <c r="BB37" s="23">
        <f t="shared" si="64"/>
        <v>497851.52666691993</v>
      </c>
      <c r="BC37" s="23">
        <f>SUM(BB37:BB$55)</f>
        <v>7293285.7112683496</v>
      </c>
      <c r="BD37" s="24">
        <f t="shared" si="65"/>
        <v>73.236026843053992</v>
      </c>
      <c r="BE37" s="18"/>
      <c r="BF37" s="28">
        <f t="shared" si="75"/>
        <v>0.93408217558380147</v>
      </c>
      <c r="BM37" s="30"/>
    </row>
    <row r="38" spans="1:65" x14ac:dyDescent="0.25">
      <c r="A38" s="18">
        <v>15</v>
      </c>
      <c r="B38">
        <v>2.8729999999999999E-4</v>
      </c>
      <c r="C38" s="21">
        <f t="shared" si="46"/>
        <v>1.4354689744091305E-3</v>
      </c>
      <c r="D38" s="22">
        <f t="shared" si="66"/>
        <v>0.5</v>
      </c>
      <c r="E38" s="21">
        <f t="shared" si="47"/>
        <v>0.99856453102559084</v>
      </c>
      <c r="F38" s="23">
        <f t="shared" si="67"/>
        <v>99463.770800579165</v>
      </c>
      <c r="G38" s="23">
        <f t="shared" si="48"/>
        <v>142.77715706198069</v>
      </c>
      <c r="H38" s="23">
        <f t="shared" si="49"/>
        <v>496961.91111024091</v>
      </c>
      <c r="I38" s="23">
        <f>SUM(H38:H$55)</f>
        <v>6430815.2106912481</v>
      </c>
      <c r="J38" s="24">
        <f t="shared" si="50"/>
        <v>64.654850293025504</v>
      </c>
      <c r="L38" s="18">
        <v>15</v>
      </c>
      <c r="M38">
        <v>2.8968E-4</v>
      </c>
      <c r="N38" s="21">
        <f t="shared" si="51"/>
        <v>1.4473518278063026E-3</v>
      </c>
      <c r="O38" s="22">
        <f t="shared" si="68"/>
        <v>0.5</v>
      </c>
      <c r="P38" s="21">
        <f t="shared" si="52"/>
        <v>0.99855264817219369</v>
      </c>
      <c r="Q38" s="23">
        <f t="shared" si="69"/>
        <v>99433.364804167039</v>
      </c>
      <c r="R38" s="23">
        <f t="shared" si="53"/>
        <v>143.91506229423976</v>
      </c>
      <c r="S38" s="23">
        <f t="shared" si="54"/>
        <v>496807.0363650996</v>
      </c>
      <c r="T38" s="23">
        <f>SUM(S38:S$55)</f>
        <v>6246464.9687017538</v>
      </c>
      <c r="U38" s="24">
        <f t="shared" si="55"/>
        <v>62.820613392738949</v>
      </c>
      <c r="V38" s="18"/>
      <c r="W38" s="28">
        <f t="shared" si="70"/>
        <v>1.008284023668639</v>
      </c>
      <c r="AD38" s="30"/>
      <c r="AJ38" s="18">
        <v>15</v>
      </c>
      <c r="AK38">
        <v>1.2850000000000001E-4</v>
      </c>
      <c r="AL38" s="21">
        <f t="shared" si="56"/>
        <v>6.4229366316070967E-4</v>
      </c>
      <c r="AM38" s="22">
        <f t="shared" si="71"/>
        <v>0.5</v>
      </c>
      <c r="AN38" s="21">
        <f t="shared" si="57"/>
        <v>0.99935770633683929</v>
      </c>
      <c r="AO38" s="23">
        <f t="shared" si="72"/>
        <v>99560.388500398549</v>
      </c>
      <c r="AP38" s="23">
        <f t="shared" si="58"/>
        <v>63.947006635629805</v>
      </c>
      <c r="AQ38" s="23">
        <f t="shared" si="59"/>
        <v>497642.07498540363</v>
      </c>
      <c r="AR38" s="23">
        <f>SUM(AQ38:AQ$55)</f>
        <v>6924640.7449081736</v>
      </c>
      <c r="AS38" s="24">
        <f t="shared" si="60"/>
        <v>69.552166772435342</v>
      </c>
      <c r="AU38" s="18">
        <v>15</v>
      </c>
      <c r="AV38">
        <v>1.2291E-4</v>
      </c>
      <c r="AW38" s="21">
        <f t="shared" si="61"/>
        <v>6.1436122215546211E-4</v>
      </c>
      <c r="AX38" s="22">
        <f t="shared" si="73"/>
        <v>0.5</v>
      </c>
      <c r="AY38" s="21">
        <f t="shared" si="62"/>
        <v>0.99938563877784459</v>
      </c>
      <c r="AZ38" s="23">
        <f t="shared" si="74"/>
        <v>99554.573225141314</v>
      </c>
      <c r="BA38" s="23">
        <f t="shared" si="63"/>
        <v>61.162469277755008</v>
      </c>
      <c r="BB38" s="23">
        <f t="shared" si="64"/>
        <v>497619.95995251217</v>
      </c>
      <c r="BC38" s="23">
        <f>SUM(BB38:BB$55)</f>
        <v>6795434.1846014298</v>
      </c>
      <c r="BD38" s="24">
        <f t="shared" si="65"/>
        <v>68.258382959802844</v>
      </c>
      <c r="BE38" s="18"/>
      <c r="BF38" s="28">
        <f t="shared" si="75"/>
        <v>0.95649805447470815</v>
      </c>
      <c r="BM38" s="30"/>
    </row>
    <row r="39" spans="1:65" x14ac:dyDescent="0.25">
      <c r="A39" s="18">
        <v>20</v>
      </c>
      <c r="B39">
        <v>4.9248E-4</v>
      </c>
      <c r="C39" s="21">
        <f t="shared" si="46"/>
        <v>2.4593720211675382E-3</v>
      </c>
      <c r="D39" s="22">
        <f t="shared" si="66"/>
        <v>0.5</v>
      </c>
      <c r="E39" s="21">
        <f t="shared" si="47"/>
        <v>0.99754062797883247</v>
      </c>
      <c r="F39" s="23">
        <f t="shared" si="67"/>
        <v>99320.993643517184</v>
      </c>
      <c r="G39" s="23">
        <f t="shared" si="48"/>
        <v>244.26727288142138</v>
      </c>
      <c r="H39" s="23">
        <f t="shared" si="49"/>
        <v>495994.30003538239</v>
      </c>
      <c r="I39" s="23">
        <f>SUM(H39:H$55)</f>
        <v>5933853.2995810071</v>
      </c>
      <c r="J39" s="24">
        <f t="shared" si="50"/>
        <v>59.744199910834439</v>
      </c>
      <c r="L39" s="18">
        <v>20</v>
      </c>
      <c r="M39">
        <v>5.6240000000000001E-4</v>
      </c>
      <c r="N39" s="21">
        <f t="shared" si="51"/>
        <v>2.8080518790580444E-3</v>
      </c>
      <c r="O39" s="22">
        <f t="shared" si="68"/>
        <v>0.5</v>
      </c>
      <c r="P39" s="21">
        <f t="shared" si="52"/>
        <v>0.99719194812094192</v>
      </c>
      <c r="Q39" s="23">
        <f t="shared" si="69"/>
        <v>99289.449741872799</v>
      </c>
      <c r="R39" s="23">
        <f t="shared" si="53"/>
        <v>278.80992591830727</v>
      </c>
      <c r="S39" s="23">
        <f t="shared" si="54"/>
        <v>495750.22389456822</v>
      </c>
      <c r="T39" s="23">
        <f>SUM(S39:S$55)</f>
        <v>5749657.9323366536</v>
      </c>
      <c r="U39" s="24">
        <f t="shared" si="55"/>
        <v>57.908045087210127</v>
      </c>
      <c r="V39" s="18"/>
      <c r="W39" s="28">
        <f t="shared" si="70"/>
        <v>1.1419753086419753</v>
      </c>
      <c r="AD39" s="30"/>
      <c r="AJ39" s="18">
        <v>20</v>
      </c>
      <c r="AK39">
        <v>1.7092999999999999E-4</v>
      </c>
      <c r="AL39" s="21">
        <f t="shared" si="56"/>
        <v>8.5428494268686636E-4</v>
      </c>
      <c r="AM39" s="22">
        <f t="shared" si="71"/>
        <v>0.5</v>
      </c>
      <c r="AN39" s="21">
        <f t="shared" si="57"/>
        <v>0.99914571505731309</v>
      </c>
      <c r="AO39" s="23">
        <f t="shared" si="72"/>
        <v>99496.441493762919</v>
      </c>
      <c r="AP39" s="23">
        <f t="shared" si="58"/>
        <v>84.998311819057562</v>
      </c>
      <c r="AQ39" s="23">
        <f t="shared" si="59"/>
        <v>497269.71168926696</v>
      </c>
      <c r="AR39" s="23">
        <f>SUM(AQ39:AQ$55)</f>
        <v>6426998.66992277</v>
      </c>
      <c r="AS39" s="24">
        <f t="shared" si="60"/>
        <v>64.59526163381085</v>
      </c>
      <c r="AU39" s="18">
        <v>20</v>
      </c>
      <c r="AV39">
        <v>1.9294000000000001E-4</v>
      </c>
      <c r="AW39" s="21">
        <f t="shared" si="61"/>
        <v>9.6423490129536019E-4</v>
      </c>
      <c r="AX39" s="22">
        <f t="shared" si="73"/>
        <v>0.5</v>
      </c>
      <c r="AY39" s="21">
        <f t="shared" si="62"/>
        <v>0.99903576509870462</v>
      </c>
      <c r="AZ39" s="23">
        <f t="shared" si="74"/>
        <v>99493.410755863559</v>
      </c>
      <c r="BA39" s="23">
        <f t="shared" si="63"/>
        <v>95.935019099721103</v>
      </c>
      <c r="BB39" s="23">
        <f t="shared" si="64"/>
        <v>497227.21623156848</v>
      </c>
      <c r="BC39" s="23">
        <f>SUM(BB39:BB$55)</f>
        <v>6297814.224648918</v>
      </c>
      <c r="BD39" s="24">
        <f t="shared" si="65"/>
        <v>63.298807195407782</v>
      </c>
      <c r="BE39" s="18"/>
      <c r="BF39" s="28">
        <f t="shared" si="75"/>
        <v>1.1287661615866145</v>
      </c>
      <c r="BM39" s="30"/>
    </row>
    <row r="40" spans="1:65" x14ac:dyDescent="0.25">
      <c r="A40" s="18">
        <v>25</v>
      </c>
      <c r="B40">
        <v>5.4841000000000004E-4</v>
      </c>
      <c r="C40" s="21">
        <f t="shared" si="46"/>
        <v>2.7382957280993824E-3</v>
      </c>
      <c r="D40" s="22">
        <f t="shared" si="66"/>
        <v>0.5</v>
      </c>
      <c r="E40" s="21">
        <f t="shared" si="47"/>
        <v>0.99726170427190064</v>
      </c>
      <c r="F40" s="23">
        <f t="shared" si="67"/>
        <v>99076.726370635763</v>
      </c>
      <c r="G40" s="23">
        <f t="shared" si="48"/>
        <v>271.30137657477462</v>
      </c>
      <c r="H40" s="23">
        <f t="shared" si="49"/>
        <v>494705.37841174187</v>
      </c>
      <c r="I40" s="23">
        <f>SUM(H40:H$55)</f>
        <v>5437858.9995456245</v>
      </c>
      <c r="J40" s="24">
        <f t="shared" si="50"/>
        <v>54.885331790264829</v>
      </c>
      <c r="L40" s="18">
        <v>25</v>
      </c>
      <c r="M40">
        <v>7.0151000000000002E-4</v>
      </c>
      <c r="N40" s="21">
        <f t="shared" si="51"/>
        <v>3.5014093158770472E-3</v>
      </c>
      <c r="O40" s="22">
        <f t="shared" si="68"/>
        <v>0.5</v>
      </c>
      <c r="P40" s="21">
        <f t="shared" si="52"/>
        <v>0.99649859068412294</v>
      </c>
      <c r="Q40" s="23">
        <f t="shared" si="69"/>
        <v>99010.639815954491</v>
      </c>
      <c r="R40" s="23">
        <f t="shared" si="53"/>
        <v>346.6767766225239</v>
      </c>
      <c r="S40" s="23">
        <f t="shared" si="54"/>
        <v>494186.50713821611</v>
      </c>
      <c r="T40" s="23">
        <f>SUM(S40:S$55)</f>
        <v>5253907.7084420864</v>
      </c>
      <c r="U40" s="24">
        <f t="shared" si="55"/>
        <v>53.064071883671197</v>
      </c>
      <c r="V40" s="18"/>
      <c r="W40" s="28">
        <f t="shared" si="70"/>
        <v>1.279170693459273</v>
      </c>
      <c r="AD40" s="30"/>
      <c r="AJ40" s="18">
        <v>25</v>
      </c>
      <c r="AK40">
        <v>1.8068000000000001E-4</v>
      </c>
      <c r="AL40" s="21">
        <f t="shared" si="56"/>
        <v>9.029921184600917E-4</v>
      </c>
      <c r="AM40" s="22">
        <f t="shared" si="71"/>
        <v>0.5</v>
      </c>
      <c r="AN40" s="21">
        <f t="shared" si="57"/>
        <v>0.99909700788153988</v>
      </c>
      <c r="AO40" s="23">
        <f t="shared" si="72"/>
        <v>99411.443181943861</v>
      </c>
      <c r="AP40" s="23">
        <f t="shared" si="58"/>
        <v>89.767749678037944</v>
      </c>
      <c r="AQ40" s="23">
        <f t="shared" si="59"/>
        <v>496832.79653552425</v>
      </c>
      <c r="AR40" s="23">
        <f>SUM(AQ40:AQ$55)</f>
        <v>5929728.9582335027</v>
      </c>
      <c r="AS40" s="24">
        <f t="shared" si="60"/>
        <v>59.648354036877329</v>
      </c>
      <c r="AU40" s="18">
        <v>25</v>
      </c>
      <c r="AV40">
        <v>2.4458999999999999E-4</v>
      </c>
      <c r="AW40" s="21">
        <f t="shared" si="61"/>
        <v>1.2222026536323702E-3</v>
      </c>
      <c r="AX40" s="22">
        <f t="shared" si="73"/>
        <v>0.5</v>
      </c>
      <c r="AY40" s="21">
        <f t="shared" si="62"/>
        <v>0.99877779734636762</v>
      </c>
      <c r="AZ40" s="23">
        <f t="shared" si="74"/>
        <v>99397.475736763838</v>
      </c>
      <c r="BA40" s="23">
        <f t="shared" si="63"/>
        <v>121.48385860983399</v>
      </c>
      <c r="BB40" s="23">
        <f t="shared" si="64"/>
        <v>496683.66903729457</v>
      </c>
      <c r="BC40" s="23">
        <f>SUM(BB40:BB$55)</f>
        <v>5800587.0084173493</v>
      </c>
      <c r="BD40" s="24">
        <f t="shared" si="65"/>
        <v>58.357488109448077</v>
      </c>
      <c r="BE40" s="18"/>
      <c r="BF40" s="28">
        <f t="shared" si="75"/>
        <v>1.353719282709763</v>
      </c>
      <c r="BM40" s="30"/>
    </row>
    <row r="41" spans="1:65" x14ac:dyDescent="0.25">
      <c r="A41" s="18">
        <v>30</v>
      </c>
      <c r="B41">
        <v>7.5880999999999995E-4</v>
      </c>
      <c r="C41" s="21">
        <f t="shared" si="46"/>
        <v>3.7868662201087974E-3</v>
      </c>
      <c r="D41" s="22">
        <f t="shared" si="66"/>
        <v>0.5</v>
      </c>
      <c r="E41" s="21">
        <f t="shared" si="47"/>
        <v>0.99621313377989118</v>
      </c>
      <c r="F41" s="23">
        <f t="shared" si="67"/>
        <v>98805.424994060988</v>
      </c>
      <c r="G41" s="23">
        <f t="shared" si="48"/>
        <v>374.16292627350776</v>
      </c>
      <c r="H41" s="23">
        <f t="shared" si="49"/>
        <v>493091.71765462117</v>
      </c>
      <c r="I41" s="23">
        <f>SUM(H41:H$55)</f>
        <v>4943153.6211338826</v>
      </c>
      <c r="J41" s="24">
        <f t="shared" si="50"/>
        <v>50.029172198095466</v>
      </c>
      <c r="L41" s="18">
        <v>30</v>
      </c>
      <c r="M41">
        <v>9.5094999999999999E-4</v>
      </c>
      <c r="N41" s="21">
        <f t="shared" si="51"/>
        <v>4.7434729859101221E-3</v>
      </c>
      <c r="O41" s="22">
        <f t="shared" si="68"/>
        <v>0.5</v>
      </c>
      <c r="P41" s="21">
        <f t="shared" si="52"/>
        <v>0.99525652701408984</v>
      </c>
      <c r="Q41" s="23">
        <f t="shared" si="69"/>
        <v>98663.963039331968</v>
      </c>
      <c r="R41" s="23">
        <f t="shared" si="53"/>
        <v>468.00984335990506</v>
      </c>
      <c r="S41" s="23">
        <f t="shared" si="54"/>
        <v>492149.7905882601</v>
      </c>
      <c r="T41" s="23">
        <f>SUM(S41:S$55)</f>
        <v>4759721.2013038695</v>
      </c>
      <c r="U41" s="24">
        <f t="shared" si="55"/>
        <v>48.241739483000771</v>
      </c>
      <c r="V41" s="18"/>
      <c r="W41" s="28">
        <f t="shared" si="70"/>
        <v>1.2532122665752956</v>
      </c>
      <c r="AD41" s="30"/>
      <c r="AJ41" s="18">
        <v>30</v>
      </c>
      <c r="AK41">
        <v>3.0820000000000001E-4</v>
      </c>
      <c r="AL41" s="21">
        <f t="shared" si="56"/>
        <v>1.5398135736415092E-3</v>
      </c>
      <c r="AM41" s="22">
        <f t="shared" si="71"/>
        <v>0.5</v>
      </c>
      <c r="AN41" s="21">
        <f t="shared" si="57"/>
        <v>0.99846018642635848</v>
      </c>
      <c r="AO41" s="23">
        <f t="shared" si="72"/>
        <v>99321.675432265823</v>
      </c>
      <c r="AP41" s="23">
        <f t="shared" si="58"/>
        <v>152.93686398741556</v>
      </c>
      <c r="AQ41" s="23">
        <f t="shared" si="59"/>
        <v>496226.03500136058</v>
      </c>
      <c r="AR41" s="23">
        <f>SUM(AQ41:AQ$55)</f>
        <v>5432896.1616979782</v>
      </c>
      <c r="AS41" s="24">
        <f t="shared" si="60"/>
        <v>54.700005190740441</v>
      </c>
      <c r="AU41" s="18">
        <v>30</v>
      </c>
      <c r="AV41">
        <v>2.7586E-4</v>
      </c>
      <c r="AW41" s="21">
        <f t="shared" si="61"/>
        <v>1.3783494213215855E-3</v>
      </c>
      <c r="AX41" s="22">
        <f t="shared" si="73"/>
        <v>0.5</v>
      </c>
      <c r="AY41" s="21">
        <f t="shared" si="62"/>
        <v>0.99862165057867847</v>
      </c>
      <c r="AZ41" s="23">
        <f t="shared" si="74"/>
        <v>99275.991878154004</v>
      </c>
      <c r="BA41" s="23">
        <f t="shared" si="63"/>
        <v>136.83700595637492</v>
      </c>
      <c r="BB41" s="23">
        <f t="shared" si="64"/>
        <v>496037.86687587912</v>
      </c>
      <c r="BC41" s="23">
        <f>SUM(BB41:BB$55)</f>
        <v>5303903.3393800547</v>
      </c>
      <c r="BD41" s="24">
        <f t="shared" si="65"/>
        <v>53.42584082050552</v>
      </c>
      <c r="BE41" s="18"/>
      <c r="BF41" s="28">
        <f t="shared" si="75"/>
        <v>0.89506813757300452</v>
      </c>
      <c r="BM41" s="30"/>
    </row>
    <row r="42" spans="1:65" x14ac:dyDescent="0.25">
      <c r="A42" s="18">
        <v>35</v>
      </c>
      <c r="B42">
        <v>9.8729000000000004E-4</v>
      </c>
      <c r="C42" s="21">
        <f t="shared" si="46"/>
        <v>4.9242957301713977E-3</v>
      </c>
      <c r="D42" s="22">
        <f t="shared" si="66"/>
        <v>0.5</v>
      </c>
      <c r="E42" s="21">
        <f t="shared" si="47"/>
        <v>0.99507570426982861</v>
      </c>
      <c r="F42" s="23">
        <f t="shared" si="67"/>
        <v>98431.26206778748</v>
      </c>
      <c r="G42" s="23">
        <f t="shared" si="48"/>
        <v>484.70464351578266</v>
      </c>
      <c r="H42" s="23">
        <f t="shared" si="49"/>
        <v>490944.54873014794</v>
      </c>
      <c r="I42" s="23">
        <f>SUM(H42:H$55)</f>
        <v>4450061.9034792623</v>
      </c>
      <c r="J42" s="24">
        <f t="shared" si="50"/>
        <v>45.209842990884347</v>
      </c>
      <c r="L42" s="18">
        <v>35</v>
      </c>
      <c r="M42">
        <v>1.2363999999999999E-3</v>
      </c>
      <c r="N42" s="21">
        <f t="shared" si="51"/>
        <v>6.1629503205591516E-3</v>
      </c>
      <c r="O42" s="22">
        <f t="shared" si="68"/>
        <v>0.5</v>
      </c>
      <c r="P42" s="21">
        <f t="shared" si="52"/>
        <v>0.99383704967944086</v>
      </c>
      <c r="Q42" s="23">
        <f t="shared" si="69"/>
        <v>98195.953195972063</v>
      </c>
      <c r="R42" s="23">
        <f t="shared" si="53"/>
        <v>605.17678122672078</v>
      </c>
      <c r="S42" s="23">
        <f t="shared" si="54"/>
        <v>489466.82402679353</v>
      </c>
      <c r="T42" s="23">
        <f>SUM(S42:S$55)</f>
        <v>4267571.4107156089</v>
      </c>
      <c r="U42" s="24">
        <f t="shared" si="55"/>
        <v>43.459748307536792</v>
      </c>
      <c r="V42" s="18"/>
      <c r="W42" s="28">
        <f t="shared" si="70"/>
        <v>1.2523169484143462</v>
      </c>
      <c r="AD42" s="30"/>
      <c r="AJ42" s="18">
        <v>35</v>
      </c>
      <c r="AK42">
        <v>4.2052000000000002E-4</v>
      </c>
      <c r="AL42" s="21">
        <f t="shared" si="56"/>
        <v>2.1003918580396429E-3</v>
      </c>
      <c r="AM42" s="22">
        <f t="shared" si="71"/>
        <v>0.5</v>
      </c>
      <c r="AN42" s="21">
        <f t="shared" si="57"/>
        <v>0.99789960814196033</v>
      </c>
      <c r="AO42" s="23">
        <f t="shared" si="72"/>
        <v>99168.738568278408</v>
      </c>
      <c r="AP42" s="23">
        <f t="shared" si="58"/>
        <v>208.29321106088173</v>
      </c>
      <c r="AQ42" s="23">
        <f t="shared" si="59"/>
        <v>495322.95981373981</v>
      </c>
      <c r="AR42" s="23">
        <f>SUM(AQ42:AQ$55)</f>
        <v>4936670.1266966173</v>
      </c>
      <c r="AS42" s="24">
        <f t="shared" si="60"/>
        <v>49.780507425711413</v>
      </c>
      <c r="AU42" s="18">
        <v>35</v>
      </c>
      <c r="AV42">
        <v>4.9277999999999995E-4</v>
      </c>
      <c r="AW42" s="21">
        <f t="shared" si="61"/>
        <v>2.4608683332568442E-3</v>
      </c>
      <c r="AX42" s="22">
        <f t="shared" si="73"/>
        <v>0.5</v>
      </c>
      <c r="AY42" s="21">
        <f t="shared" si="62"/>
        <v>0.99753913166674313</v>
      </c>
      <c r="AZ42" s="23">
        <f t="shared" si="74"/>
        <v>99139.154872197629</v>
      </c>
      <c r="BA42" s="23">
        <f t="shared" si="63"/>
        <v>243.96840681083268</v>
      </c>
      <c r="BB42" s="23">
        <f t="shared" si="64"/>
        <v>495085.85334396106</v>
      </c>
      <c r="BC42" s="23">
        <f>SUM(BB42:BB$55)</f>
        <v>4807865.4725041762</v>
      </c>
      <c r="BD42" s="24">
        <f t="shared" si="65"/>
        <v>48.496131308584353</v>
      </c>
      <c r="BE42" s="18"/>
      <c r="BF42" s="28">
        <f t="shared" si="75"/>
        <v>1.1718348711119564</v>
      </c>
      <c r="BM42" s="30"/>
    </row>
    <row r="43" spans="1:65" x14ac:dyDescent="0.25">
      <c r="A43" s="18">
        <v>40</v>
      </c>
      <c r="B43">
        <v>1.4551799999999999E-3</v>
      </c>
      <c r="C43" s="21">
        <f t="shared" si="46"/>
        <v>7.2495265847609697E-3</v>
      </c>
      <c r="D43" s="22">
        <f t="shared" si="66"/>
        <v>0.5</v>
      </c>
      <c r="E43" s="21">
        <f t="shared" si="47"/>
        <v>0.99275047341523903</v>
      </c>
      <c r="F43" s="23">
        <f t="shared" si="67"/>
        <v>97946.557424271698</v>
      </c>
      <c r="G43" s="23">
        <f t="shared" si="48"/>
        <v>710.06617193306738</v>
      </c>
      <c r="H43" s="23">
        <f t="shared" si="49"/>
        <v>487957.6216915258</v>
      </c>
      <c r="I43" s="23">
        <f>SUM(H43:H$55)</f>
        <v>3959117.3547491147</v>
      </c>
      <c r="J43" s="24">
        <f t="shared" si="50"/>
        <v>40.421199671158874</v>
      </c>
      <c r="L43" s="18">
        <v>40</v>
      </c>
      <c r="M43">
        <v>1.91584E-3</v>
      </c>
      <c r="N43" s="21">
        <f t="shared" si="51"/>
        <v>9.5335381656020315E-3</v>
      </c>
      <c r="O43" s="22">
        <f t="shared" si="68"/>
        <v>0.5</v>
      </c>
      <c r="P43" s="21">
        <f t="shared" si="52"/>
        <v>0.99046646183439802</v>
      </c>
      <c r="Q43" s="23">
        <f t="shared" si="69"/>
        <v>97590.776414745342</v>
      </c>
      <c r="R43" s="23">
        <f t="shared" si="53"/>
        <v>930.38539156070328</v>
      </c>
      <c r="S43" s="23">
        <f t="shared" si="54"/>
        <v>485627.91859482497</v>
      </c>
      <c r="T43" s="23">
        <f>SUM(S43:S$55)</f>
        <v>3778104.5866888147</v>
      </c>
      <c r="U43" s="24">
        <f t="shared" si="55"/>
        <v>38.713746580234883</v>
      </c>
      <c r="V43" s="18"/>
      <c r="W43" s="28">
        <f t="shared" si="70"/>
        <v>1.3165656482359571</v>
      </c>
      <c r="AD43" s="30"/>
      <c r="AJ43" s="18">
        <v>40</v>
      </c>
      <c r="AK43">
        <v>7.2617999999999999E-4</v>
      </c>
      <c r="AL43" s="21">
        <f t="shared" si="56"/>
        <v>3.6243202278423634E-3</v>
      </c>
      <c r="AM43" s="22">
        <f t="shared" si="71"/>
        <v>0.5</v>
      </c>
      <c r="AN43" s="21">
        <f t="shared" si="57"/>
        <v>0.99637567977215769</v>
      </c>
      <c r="AO43" s="23">
        <f t="shared" si="72"/>
        <v>98960.445357217526</v>
      </c>
      <c r="AP43" s="23">
        <f t="shared" si="58"/>
        <v>358.66434386445326</v>
      </c>
      <c r="AQ43" s="23">
        <f t="shared" si="59"/>
        <v>493905.5659264265</v>
      </c>
      <c r="AR43" s="23">
        <f>SUM(AQ43:AQ$55)</f>
        <v>4441347.1668828772</v>
      </c>
      <c r="AS43" s="24">
        <f t="shared" si="60"/>
        <v>44.880024042443885</v>
      </c>
      <c r="AU43" s="18">
        <v>40</v>
      </c>
      <c r="AV43">
        <v>8.6180000000000002E-4</v>
      </c>
      <c r="AW43" s="21">
        <f t="shared" si="61"/>
        <v>4.299736218317635E-3</v>
      </c>
      <c r="AX43" s="22">
        <f t="shared" si="73"/>
        <v>0.5</v>
      </c>
      <c r="AY43" s="21">
        <f t="shared" si="62"/>
        <v>0.99570026378168242</v>
      </c>
      <c r="AZ43" s="23">
        <f t="shared" si="74"/>
        <v>98895.186465386796</v>
      </c>
      <c r="BA43" s="23">
        <f t="shared" si="63"/>
        <v>425.22321506249136</v>
      </c>
      <c r="BB43" s="23">
        <f t="shared" si="64"/>
        <v>493412.87428927777</v>
      </c>
      <c r="BC43" s="23">
        <f>SUM(BB43:BB$55)</f>
        <v>4312779.6191602154</v>
      </c>
      <c r="BD43" s="24">
        <f t="shared" si="65"/>
        <v>43.609600965459357</v>
      </c>
      <c r="BE43" s="18"/>
      <c r="BF43" s="28">
        <f t="shared" si="75"/>
        <v>1.1867581040513371</v>
      </c>
      <c r="BM43" s="30"/>
    </row>
    <row r="44" spans="1:65" x14ac:dyDescent="0.25">
      <c r="A44" s="18">
        <v>45</v>
      </c>
      <c r="B44">
        <v>2.5113100000000001E-3</v>
      </c>
      <c r="C44" s="21">
        <f t="shared" si="46"/>
        <v>1.2478208376306244E-2</v>
      </c>
      <c r="D44" s="22">
        <f t="shared" si="66"/>
        <v>0.5</v>
      </c>
      <c r="E44" s="21">
        <f t="shared" si="47"/>
        <v>0.9875217916236938</v>
      </c>
      <c r="F44" s="23">
        <f t="shared" si="67"/>
        <v>97236.49125233863</v>
      </c>
      <c r="G44" s="23">
        <f t="shared" si="48"/>
        <v>1213.3371996275528</v>
      </c>
      <c r="H44" s="23">
        <f t="shared" si="49"/>
        <v>483149.11326262431</v>
      </c>
      <c r="I44" s="23">
        <f>SUM(H44:H$55)</f>
        <v>3471159.7330575888</v>
      </c>
      <c r="J44" s="24">
        <f t="shared" si="50"/>
        <v>35.698117942672106</v>
      </c>
      <c r="L44" s="18">
        <v>45</v>
      </c>
      <c r="M44">
        <v>3.0935899999999998E-3</v>
      </c>
      <c r="N44" s="21">
        <f t="shared" si="51"/>
        <v>1.5349239366470698E-2</v>
      </c>
      <c r="O44" s="22">
        <f t="shared" si="68"/>
        <v>0.5</v>
      </c>
      <c r="P44" s="21">
        <f t="shared" si="52"/>
        <v>0.9846507606335293</v>
      </c>
      <c r="Q44" s="23">
        <f t="shared" si="69"/>
        <v>96660.391023184638</v>
      </c>
      <c r="R44" s="23">
        <f t="shared" si="53"/>
        <v>1483.6634790715179</v>
      </c>
      <c r="S44" s="23">
        <f t="shared" si="54"/>
        <v>479592.79641824437</v>
      </c>
      <c r="T44" s="23">
        <f>SUM(S44:S$55)</f>
        <v>3292476.6680939896</v>
      </c>
      <c r="U44" s="24">
        <f t="shared" si="55"/>
        <v>34.062314803840046</v>
      </c>
      <c r="V44" s="18"/>
      <c r="W44" s="28">
        <f t="shared" si="70"/>
        <v>1.2318630515547662</v>
      </c>
      <c r="AD44" s="30"/>
      <c r="AJ44" s="18">
        <v>45</v>
      </c>
      <c r="AK44">
        <v>1.24818E-3</v>
      </c>
      <c r="AL44" s="21">
        <f t="shared" si="56"/>
        <v>6.2214861635011033E-3</v>
      </c>
      <c r="AM44" s="22">
        <f t="shared" si="71"/>
        <v>0.5</v>
      </c>
      <c r="AN44" s="21">
        <f t="shared" si="57"/>
        <v>0.99377851383649884</v>
      </c>
      <c r="AO44" s="23">
        <f t="shared" si="72"/>
        <v>98601.781013353073</v>
      </c>
      <c r="AP44" s="23">
        <f t="shared" si="58"/>
        <v>613.4496162711439</v>
      </c>
      <c r="AQ44" s="23">
        <f t="shared" si="59"/>
        <v>491475.28102608753</v>
      </c>
      <c r="AR44" s="23">
        <f>SUM(AQ44:AQ$55)</f>
        <v>3947441.6009564521</v>
      </c>
      <c r="AS44" s="24">
        <f t="shared" si="60"/>
        <v>40.03418153696304</v>
      </c>
      <c r="AU44" s="18">
        <v>45</v>
      </c>
      <c r="AV44">
        <v>1.4399700000000001E-3</v>
      </c>
      <c r="AW44" s="21">
        <f t="shared" si="61"/>
        <v>7.1740240514665248E-3</v>
      </c>
      <c r="AX44" s="22">
        <f t="shared" si="73"/>
        <v>0.5</v>
      </c>
      <c r="AY44" s="21">
        <f t="shared" si="62"/>
        <v>0.9928259759485335</v>
      </c>
      <c r="AZ44" s="23">
        <f t="shared" si="74"/>
        <v>98469.963250324305</v>
      </c>
      <c r="BA44" s="23">
        <f t="shared" si="63"/>
        <v>706.4258847048477</v>
      </c>
      <c r="BB44" s="23">
        <f t="shared" si="64"/>
        <v>490583.7515398594</v>
      </c>
      <c r="BC44" s="23">
        <f>SUM(BB44:BB$55)</f>
        <v>3819366.7448709384</v>
      </c>
      <c r="BD44" s="24">
        <f t="shared" si="65"/>
        <v>38.787124710929142</v>
      </c>
      <c r="BE44" s="18"/>
      <c r="BF44" s="28">
        <f t="shared" si="75"/>
        <v>1.1536557227322983</v>
      </c>
      <c r="BM44" s="30"/>
    </row>
    <row r="45" spans="1:65" x14ac:dyDescent="0.25">
      <c r="A45" s="18">
        <v>50</v>
      </c>
      <c r="B45">
        <v>4.5694999999999998E-3</v>
      </c>
      <c r="C45" s="21">
        <f t="shared" si="46"/>
        <v>2.2589443840922263E-2</v>
      </c>
      <c r="D45" s="22">
        <f t="shared" si="66"/>
        <v>0.5</v>
      </c>
      <c r="E45" s="21">
        <f t="shared" si="47"/>
        <v>0.97741055615907779</v>
      </c>
      <c r="F45" s="23">
        <f t="shared" si="67"/>
        <v>96023.154052711077</v>
      </c>
      <c r="G45" s="23">
        <f t="shared" si="48"/>
        <v>2169.1096459019318</v>
      </c>
      <c r="H45" s="23">
        <f t="shared" si="49"/>
        <v>474692.99614880054</v>
      </c>
      <c r="I45" s="23">
        <f>SUM(H45:H$55)</f>
        <v>2988010.6197949643</v>
      </c>
      <c r="J45" s="24">
        <f t="shared" si="50"/>
        <v>31.117605428319109</v>
      </c>
      <c r="L45" s="18">
        <v>50</v>
      </c>
      <c r="M45">
        <v>5.1438999999999999E-3</v>
      </c>
      <c r="N45" s="21">
        <f t="shared" si="51"/>
        <v>2.5392952973005391E-2</v>
      </c>
      <c r="O45" s="22">
        <f t="shared" si="68"/>
        <v>0.5</v>
      </c>
      <c r="P45" s="21">
        <f t="shared" si="52"/>
        <v>0.97460704702699463</v>
      </c>
      <c r="Q45" s="23">
        <f t="shared" si="69"/>
        <v>95176.727544113121</v>
      </c>
      <c r="R45" s="23">
        <f t="shared" si="53"/>
        <v>2416.8181666522141</v>
      </c>
      <c r="S45" s="23">
        <f t="shared" si="54"/>
        <v>469841.59230393503</v>
      </c>
      <c r="T45" s="23">
        <f>SUM(S45:S$55)</f>
        <v>2812883.8716757456</v>
      </c>
      <c r="U45" s="24">
        <f t="shared" si="55"/>
        <v>29.554324300255146</v>
      </c>
      <c r="V45" s="18"/>
      <c r="W45" s="28">
        <f t="shared" si="70"/>
        <v>1.1257030309661888</v>
      </c>
      <c r="AD45" s="30"/>
      <c r="AJ45" s="18">
        <v>50</v>
      </c>
      <c r="AK45">
        <v>2.1218299999999999E-3</v>
      </c>
      <c r="AL45" s="21">
        <f t="shared" si="56"/>
        <v>1.0553169918678624E-2</v>
      </c>
      <c r="AM45" s="22">
        <f t="shared" si="71"/>
        <v>0.5</v>
      </c>
      <c r="AN45" s="21">
        <f t="shared" si="57"/>
        <v>0.98944683008132139</v>
      </c>
      <c r="AO45" s="23">
        <f t="shared" si="72"/>
        <v>97988.331397081929</v>
      </c>
      <c r="AP45" s="23">
        <f t="shared" si="58"/>
        <v>1034.0875112811918</v>
      </c>
      <c r="AQ45" s="23">
        <f t="shared" si="59"/>
        <v>487356.43820720667</v>
      </c>
      <c r="AR45" s="23">
        <f>SUM(AQ45:AQ$55)</f>
        <v>3455966.3199303648</v>
      </c>
      <c r="AS45" s="24">
        <f t="shared" si="60"/>
        <v>35.269161854850026</v>
      </c>
      <c r="AU45" s="18">
        <v>50</v>
      </c>
      <c r="AV45">
        <v>2.41465E-3</v>
      </c>
      <c r="AW45" s="21">
        <f t="shared" si="61"/>
        <v>1.2000805636673518E-2</v>
      </c>
      <c r="AX45" s="22">
        <f t="shared" si="73"/>
        <v>0.5</v>
      </c>
      <c r="AY45" s="21">
        <f t="shared" si="62"/>
        <v>0.98799919436332651</v>
      </c>
      <c r="AZ45" s="23">
        <f t="shared" si="74"/>
        <v>97763.537365619457</v>
      </c>
      <c r="BA45" s="23">
        <f t="shared" si="63"/>
        <v>1173.2412102784729</v>
      </c>
      <c r="BB45" s="23">
        <f t="shared" si="64"/>
        <v>485884.58380240109</v>
      </c>
      <c r="BC45" s="23">
        <f>SUM(BB45:BB$55)</f>
        <v>3328782.9933310789</v>
      </c>
      <c r="BD45" s="24">
        <f t="shared" si="65"/>
        <v>34.049330486907209</v>
      </c>
      <c r="BE45" s="18"/>
      <c r="BF45" s="28">
        <f t="shared" si="75"/>
        <v>1.1380035158330311</v>
      </c>
      <c r="BM45" s="30"/>
    </row>
    <row r="46" spans="1:65" x14ac:dyDescent="0.25">
      <c r="A46" s="18">
        <v>55</v>
      </c>
      <c r="B46">
        <v>7.7025399999999999E-3</v>
      </c>
      <c r="C46" s="21">
        <f t="shared" si="46"/>
        <v>3.7785096948378095E-2</v>
      </c>
      <c r="D46" s="22">
        <f t="shared" si="66"/>
        <v>0.5</v>
      </c>
      <c r="E46" s="21">
        <f t="shared" si="47"/>
        <v>0.96221490305162194</v>
      </c>
      <c r="F46" s="23">
        <f t="shared" si="67"/>
        <v>93854.044406809146</v>
      </c>
      <c r="G46" s="23">
        <f t="shared" si="48"/>
        <v>3546.2841669086629</v>
      </c>
      <c r="H46" s="23">
        <f t="shared" si="49"/>
        <v>460404.51161677408</v>
      </c>
      <c r="I46" s="23">
        <f>SUM(H46:H$55)</f>
        <v>2513317.6236461638</v>
      </c>
      <c r="J46" s="24">
        <f t="shared" si="50"/>
        <v>26.779001795087499</v>
      </c>
      <c r="L46" s="18">
        <v>55</v>
      </c>
      <c r="M46">
        <v>8.80067E-3</v>
      </c>
      <c r="N46" s="21">
        <f t="shared" si="51"/>
        <v>4.3056044893468488E-2</v>
      </c>
      <c r="O46" s="22">
        <f t="shared" si="68"/>
        <v>0.5</v>
      </c>
      <c r="P46" s="21">
        <f t="shared" si="52"/>
        <v>0.95694395510653152</v>
      </c>
      <c r="Q46" s="23">
        <f t="shared" si="69"/>
        <v>92759.909377460906</v>
      </c>
      <c r="R46" s="23">
        <f t="shared" si="53"/>
        <v>3993.8748224700248</v>
      </c>
      <c r="S46" s="23">
        <f t="shared" si="54"/>
        <v>453814.85983112949</v>
      </c>
      <c r="T46" s="23">
        <f>SUM(S46:S$55)</f>
        <v>2343042.2793718101</v>
      </c>
      <c r="U46" s="24">
        <f t="shared" si="55"/>
        <v>25.259212682468725</v>
      </c>
      <c r="V46" s="18"/>
      <c r="W46" s="28">
        <f t="shared" si="70"/>
        <v>1.1425672570346925</v>
      </c>
      <c r="AD46" s="30"/>
      <c r="AJ46" s="18">
        <v>55</v>
      </c>
      <c r="AK46">
        <v>3.20433E-3</v>
      </c>
      <c r="AL46" s="21">
        <f t="shared" si="56"/>
        <v>1.5894323357092916E-2</v>
      </c>
      <c r="AM46" s="22">
        <f t="shared" si="71"/>
        <v>0.5</v>
      </c>
      <c r="AN46" s="21">
        <f t="shared" si="57"/>
        <v>0.98410567664290705</v>
      </c>
      <c r="AO46" s="23">
        <f t="shared" si="72"/>
        <v>96954.243885800737</v>
      </c>
      <c r="AP46" s="23">
        <f t="shared" si="58"/>
        <v>1541.02210316337</v>
      </c>
      <c r="AQ46" s="23">
        <f t="shared" si="59"/>
        <v>480918.66417109524</v>
      </c>
      <c r="AR46" s="23">
        <f>SUM(AQ46:AQ$55)</f>
        <v>2968609.8817231581</v>
      </c>
      <c r="AS46" s="24">
        <f t="shared" si="60"/>
        <v>30.618668794114754</v>
      </c>
      <c r="AU46" s="18">
        <v>55</v>
      </c>
      <c r="AV46">
        <v>3.8189399999999998E-3</v>
      </c>
      <c r="AW46" s="21">
        <f t="shared" si="61"/>
        <v>1.8914120273803896E-2</v>
      </c>
      <c r="AX46" s="22">
        <f t="shared" si="73"/>
        <v>0.5</v>
      </c>
      <c r="AY46" s="21">
        <f t="shared" si="62"/>
        <v>0.9810858797261961</v>
      </c>
      <c r="AZ46" s="23">
        <f t="shared" si="74"/>
        <v>96590.296155340984</v>
      </c>
      <c r="BA46" s="23">
        <f t="shared" si="63"/>
        <v>1826.9204787644558</v>
      </c>
      <c r="BB46" s="23">
        <f t="shared" si="64"/>
        <v>478384.17957979377</v>
      </c>
      <c r="BC46" s="23">
        <f>SUM(BB46:BB$55)</f>
        <v>2842898.4095286778</v>
      </c>
      <c r="BD46" s="24">
        <f t="shared" si="65"/>
        <v>29.432546774228719</v>
      </c>
      <c r="BE46" s="18"/>
      <c r="BF46" s="28">
        <f t="shared" si="75"/>
        <v>1.191806087388003</v>
      </c>
      <c r="BM46" s="30"/>
    </row>
    <row r="47" spans="1:65" x14ac:dyDescent="0.25">
      <c r="A47" s="18">
        <v>60</v>
      </c>
      <c r="B47">
        <v>1.169766E-2</v>
      </c>
      <c r="C47" s="21">
        <f t="shared" si="46"/>
        <v>5.6826458522985047E-2</v>
      </c>
      <c r="D47" s="22">
        <f t="shared" si="66"/>
        <v>0.5</v>
      </c>
      <c r="E47" s="21">
        <f t="shared" si="47"/>
        <v>0.94317354147701493</v>
      </c>
      <c r="F47" s="23">
        <f t="shared" si="67"/>
        <v>90307.760239900483</v>
      </c>
      <c r="G47" s="23">
        <f t="shared" si="48"/>
        <v>5131.8701915763813</v>
      </c>
      <c r="H47" s="23">
        <f t="shared" si="49"/>
        <v>438709.12572056148</v>
      </c>
      <c r="I47" s="23">
        <f>SUM(H47:H$55)</f>
        <v>2052913.1120293904</v>
      </c>
      <c r="J47" s="24">
        <f t="shared" si="50"/>
        <v>22.732410886682096</v>
      </c>
      <c r="L47" s="18">
        <v>60</v>
      </c>
      <c r="M47">
        <v>1.402869E-2</v>
      </c>
      <c r="N47" s="21">
        <f t="shared" si="51"/>
        <v>6.7766753072111982E-2</v>
      </c>
      <c r="O47" s="22">
        <f t="shared" si="68"/>
        <v>0.5</v>
      </c>
      <c r="P47" s="21">
        <f t="shared" si="52"/>
        <v>0.932233246927888</v>
      </c>
      <c r="Q47" s="23">
        <f t="shared" si="69"/>
        <v>88766.034554990882</v>
      </c>
      <c r="R47" s="23">
        <f t="shared" si="53"/>
        <v>6015.3859448786243</v>
      </c>
      <c r="S47" s="23">
        <f t="shared" si="54"/>
        <v>428791.70791275788</v>
      </c>
      <c r="T47" s="23">
        <f>SUM(S47:S$55)</f>
        <v>1889227.4195406814</v>
      </c>
      <c r="U47" s="24">
        <f t="shared" si="55"/>
        <v>21.283224253645106</v>
      </c>
      <c r="V47" s="18"/>
      <c r="W47" s="28">
        <f t="shared" si="70"/>
        <v>1.1992731879709275</v>
      </c>
      <c r="AD47" s="30"/>
      <c r="AJ47" s="18">
        <v>60</v>
      </c>
      <c r="AK47">
        <v>4.7869499999999999E-3</v>
      </c>
      <c r="AL47" s="21">
        <f t="shared" si="56"/>
        <v>2.3651701222087321E-2</v>
      </c>
      <c r="AM47" s="22">
        <f t="shared" si="71"/>
        <v>0.5</v>
      </c>
      <c r="AN47" s="21">
        <f t="shared" si="57"/>
        <v>0.97634829877791263</v>
      </c>
      <c r="AO47" s="23">
        <f t="shared" si="72"/>
        <v>95413.221782637367</v>
      </c>
      <c r="AP47" s="23">
        <f t="shared" si="58"/>
        <v>2256.6850142397016</v>
      </c>
      <c r="AQ47" s="23">
        <f t="shared" si="59"/>
        <v>471424.39637758757</v>
      </c>
      <c r="AR47" s="23">
        <f>SUM(AQ47:AQ$55)</f>
        <v>2487691.2175520631</v>
      </c>
      <c r="AS47" s="24">
        <f t="shared" si="60"/>
        <v>26.072814344528883</v>
      </c>
      <c r="AU47" s="18">
        <v>60</v>
      </c>
      <c r="AV47">
        <v>6.0738099999999998E-3</v>
      </c>
      <c r="AW47" s="21">
        <f t="shared" si="61"/>
        <v>2.9914807852296603E-2</v>
      </c>
      <c r="AX47" s="22">
        <f t="shared" si="73"/>
        <v>0.5</v>
      </c>
      <c r="AY47" s="21">
        <f t="shared" si="62"/>
        <v>0.97008519214770339</v>
      </c>
      <c r="AZ47" s="23">
        <f t="shared" si="74"/>
        <v>94763.375676576528</v>
      </c>
      <c r="BA47" s="23">
        <f t="shared" si="63"/>
        <v>2834.8281747997826</v>
      </c>
      <c r="BB47" s="23">
        <f t="shared" si="64"/>
        <v>466729.80794588313</v>
      </c>
      <c r="BC47" s="23">
        <f>SUM(BB47:BB$55)</f>
        <v>2364514.2299488839</v>
      </c>
      <c r="BD47" s="24">
        <f t="shared" si="65"/>
        <v>24.951772908754041</v>
      </c>
      <c r="BE47" s="18"/>
      <c r="BF47" s="28">
        <f t="shared" si="75"/>
        <v>1.2688267059401079</v>
      </c>
      <c r="BM47" s="30"/>
    </row>
    <row r="48" spans="1:65" x14ac:dyDescent="0.25">
      <c r="A48" s="18">
        <v>65</v>
      </c>
      <c r="B48">
        <v>1.6657680000000001E-2</v>
      </c>
      <c r="C48" s="21">
        <f t="shared" si="46"/>
        <v>7.9958588546837794E-2</v>
      </c>
      <c r="D48" s="22">
        <f t="shared" si="66"/>
        <v>0.5</v>
      </c>
      <c r="E48" s="21">
        <f t="shared" si="47"/>
        <v>0.92004141145316221</v>
      </c>
      <c r="F48" s="23">
        <f t="shared" si="67"/>
        <v>85175.890048324101</v>
      </c>
      <c r="G48" s="23">
        <f t="shared" si="48"/>
        <v>6810.5439464846422</v>
      </c>
      <c r="H48" s="23">
        <f t="shared" si="49"/>
        <v>408853.09037540888</v>
      </c>
      <c r="I48" s="23">
        <f>SUM(H48:H$55)</f>
        <v>1614203.9863088289</v>
      </c>
      <c r="J48" s="24">
        <f t="shared" si="50"/>
        <v>18.95141906228416</v>
      </c>
      <c r="L48" s="18">
        <v>65</v>
      </c>
      <c r="M48">
        <v>2.0246460000000001E-2</v>
      </c>
      <c r="N48" s="21">
        <f t="shared" si="51"/>
        <v>9.635517215302658E-2</v>
      </c>
      <c r="O48" s="22">
        <f t="shared" si="68"/>
        <v>0.5</v>
      </c>
      <c r="P48" s="21">
        <f t="shared" si="52"/>
        <v>0.90364482784697342</v>
      </c>
      <c r="Q48" s="23">
        <f t="shared" si="69"/>
        <v>82750.648610112257</v>
      </c>
      <c r="R48" s="23">
        <f t="shared" si="53"/>
        <v>7973.452992601975</v>
      </c>
      <c r="S48" s="23">
        <f t="shared" si="54"/>
        <v>393819.61056905636</v>
      </c>
      <c r="T48" s="23">
        <f>SUM(S48:S$55)</f>
        <v>1460435.7116279234</v>
      </c>
      <c r="U48" s="24">
        <f t="shared" si="55"/>
        <v>17.648631595734173</v>
      </c>
      <c r="V48" s="18"/>
      <c r="W48" s="28">
        <f t="shared" si="70"/>
        <v>1.2154429668477242</v>
      </c>
      <c r="AD48" s="30"/>
      <c r="AJ48" s="18">
        <v>65</v>
      </c>
      <c r="AK48">
        <v>7.2211300000000001E-3</v>
      </c>
      <c r="AL48" s="21">
        <f t="shared" si="56"/>
        <v>3.5465399351944239E-2</v>
      </c>
      <c r="AM48" s="22">
        <f t="shared" si="71"/>
        <v>0.5</v>
      </c>
      <c r="AN48" s="21">
        <f t="shared" si="57"/>
        <v>0.96453460064805574</v>
      </c>
      <c r="AO48" s="23">
        <f t="shared" si="72"/>
        <v>93156.536768397666</v>
      </c>
      <c r="AP48" s="23">
        <f t="shared" si="58"/>
        <v>3303.8337787353084</v>
      </c>
      <c r="AQ48" s="23">
        <f t="shared" si="59"/>
        <v>457523.09939515009</v>
      </c>
      <c r="AR48" s="23">
        <f>SUM(AQ48:AQ$55)</f>
        <v>2016266.8211744747</v>
      </c>
      <c r="AS48" s="24">
        <f t="shared" si="60"/>
        <v>21.643857652064103</v>
      </c>
      <c r="AU48" s="18">
        <v>65</v>
      </c>
      <c r="AV48">
        <v>9.5324199999999998E-3</v>
      </c>
      <c r="AW48" s="21">
        <f t="shared" si="61"/>
        <v>4.6552700272178692E-2</v>
      </c>
      <c r="AX48" s="22">
        <f t="shared" si="73"/>
        <v>0.5</v>
      </c>
      <c r="AY48" s="21">
        <f t="shared" si="62"/>
        <v>0.95344729972782127</v>
      </c>
      <c r="AZ48" s="23">
        <f t="shared" si="74"/>
        <v>91928.547501776746</v>
      </c>
      <c r="BA48" s="23">
        <f t="shared" si="63"/>
        <v>4279.5221183069516</v>
      </c>
      <c r="BB48" s="23">
        <f t="shared" si="64"/>
        <v>448943.93221311632</v>
      </c>
      <c r="BC48" s="23">
        <f>SUM(BB48:BB$55)</f>
        <v>1897784.4220030007</v>
      </c>
      <c r="BD48" s="24">
        <f t="shared" si="65"/>
        <v>20.644124959837111</v>
      </c>
      <c r="BE48" s="18"/>
      <c r="BF48" s="28">
        <f t="shared" si="75"/>
        <v>1.3200731741431049</v>
      </c>
      <c r="BM48" s="30"/>
    </row>
    <row r="49" spans="1:65" x14ac:dyDescent="0.25">
      <c r="A49" s="18">
        <v>70</v>
      </c>
      <c r="B49">
        <v>2.3699680000000001E-2</v>
      </c>
      <c r="C49" s="21">
        <f t="shared" si="46"/>
        <v>0.11187018125668634</v>
      </c>
      <c r="D49" s="22">
        <f t="shared" si="66"/>
        <v>0.5</v>
      </c>
      <c r="E49" s="21">
        <f t="shared" si="47"/>
        <v>0.88812981874331365</v>
      </c>
      <c r="F49" s="23">
        <f t="shared" si="67"/>
        <v>78365.346101839459</v>
      </c>
      <c r="G49" s="23">
        <f t="shared" si="48"/>
        <v>8766.7454726557335</v>
      </c>
      <c r="H49" s="23">
        <f t="shared" si="49"/>
        <v>369909.86682755791</v>
      </c>
      <c r="I49" s="23">
        <f>SUM(H49:H$55)</f>
        <v>1205350.8959334199</v>
      </c>
      <c r="J49" s="24">
        <f t="shared" si="50"/>
        <v>15.38117236625242</v>
      </c>
      <c r="L49" s="18">
        <v>70</v>
      </c>
      <c r="M49">
        <v>2.9630460000000001E-2</v>
      </c>
      <c r="N49" s="21">
        <f t="shared" si="51"/>
        <v>0.13793463340564821</v>
      </c>
      <c r="O49" s="22">
        <f t="shared" si="68"/>
        <v>0.5</v>
      </c>
      <c r="P49" s="21">
        <f t="shared" si="52"/>
        <v>0.86206536659435185</v>
      </c>
      <c r="Q49" s="23">
        <f t="shared" si="69"/>
        <v>74777.195617510282</v>
      </c>
      <c r="R49" s="23">
        <f t="shared" si="53"/>
        <v>10314.36506460372</v>
      </c>
      <c r="S49" s="23">
        <f t="shared" si="54"/>
        <v>348100.06542604213</v>
      </c>
      <c r="T49" s="23">
        <f>SUM(S49:S$55)</f>
        <v>1066616.1010588673</v>
      </c>
      <c r="U49" s="24">
        <f t="shared" si="55"/>
        <v>14.263922205837604</v>
      </c>
      <c r="V49" s="18"/>
      <c r="W49" s="28">
        <f t="shared" si="70"/>
        <v>1.2502472607225077</v>
      </c>
      <c r="AD49" s="30"/>
      <c r="AJ49" s="18">
        <v>70</v>
      </c>
      <c r="AK49">
        <v>1.1775280000000001E-2</v>
      </c>
      <c r="AL49" s="21">
        <f t="shared" si="56"/>
        <v>5.7192748433077388E-2</v>
      </c>
      <c r="AM49" s="22">
        <f t="shared" si="71"/>
        <v>0.5</v>
      </c>
      <c r="AN49" s="21">
        <f t="shared" si="57"/>
        <v>0.94280725156692258</v>
      </c>
      <c r="AO49" s="23">
        <f t="shared" si="72"/>
        <v>89852.702989662357</v>
      </c>
      <c r="AP49" s="23">
        <f t="shared" si="58"/>
        <v>5138.9230381197849</v>
      </c>
      <c r="AQ49" s="23">
        <f t="shared" si="59"/>
        <v>436416.20735301229</v>
      </c>
      <c r="AR49" s="23">
        <f>SUM(AQ49:AQ$55)</f>
        <v>1558743.7217793243</v>
      </c>
      <c r="AS49" s="24">
        <f t="shared" si="60"/>
        <v>17.34776662154125</v>
      </c>
      <c r="AU49" s="18">
        <v>70</v>
      </c>
      <c r="AV49">
        <v>1.5170869999999999E-2</v>
      </c>
      <c r="AW49" s="21">
        <f t="shared" si="61"/>
        <v>7.3082535872519186E-2</v>
      </c>
      <c r="AX49" s="22">
        <f t="shared" si="73"/>
        <v>0.5</v>
      </c>
      <c r="AY49" s="21">
        <f t="shared" si="62"/>
        <v>0.92691746412748077</v>
      </c>
      <c r="AZ49" s="23">
        <f t="shared" si="74"/>
        <v>87649.025383469794</v>
      </c>
      <c r="BA49" s="23">
        <f t="shared" si="63"/>
        <v>6405.613041778779</v>
      </c>
      <c r="BB49" s="23">
        <f t="shared" si="64"/>
        <v>422231.09431290202</v>
      </c>
      <c r="BC49" s="23">
        <f>SUM(BB49:BB$55)</f>
        <v>1448840.4897898843</v>
      </c>
      <c r="BD49" s="24">
        <f t="shared" si="65"/>
        <v>16.53002396148867</v>
      </c>
      <c r="BE49" s="18"/>
      <c r="BF49" s="28">
        <f t="shared" si="75"/>
        <v>1.2883659666691576</v>
      </c>
      <c r="BM49" s="30"/>
    </row>
    <row r="50" spans="1:65" x14ac:dyDescent="0.25">
      <c r="A50" s="18">
        <v>75</v>
      </c>
      <c r="B50">
        <v>3.7305850000000002E-2</v>
      </c>
      <c r="C50" s="21">
        <f t="shared" si="46"/>
        <v>0.17061674340738869</v>
      </c>
      <c r="D50" s="22">
        <f t="shared" si="66"/>
        <v>0.5</v>
      </c>
      <c r="E50" s="21">
        <f t="shared" si="47"/>
        <v>0.82938325659261136</v>
      </c>
      <c r="F50" s="23">
        <f t="shared" si="67"/>
        <v>69598.600629183726</v>
      </c>
      <c r="G50" s="23">
        <f t="shared" si="48"/>
        <v>11874.686585062758</v>
      </c>
      <c r="H50" s="23">
        <f t="shared" si="49"/>
        <v>318306.28668326174</v>
      </c>
      <c r="I50" s="23">
        <f>SUM(H50:H$55)</f>
        <v>835441.02910586214</v>
      </c>
      <c r="J50" s="24">
        <f t="shared" si="50"/>
        <v>12.003704407176677</v>
      </c>
      <c r="L50" s="18">
        <v>75</v>
      </c>
      <c r="M50">
        <v>4.3278339999999998E-2</v>
      </c>
      <c r="N50" s="21">
        <f t="shared" si="51"/>
        <v>0.19526485322968859</v>
      </c>
      <c r="O50" s="22">
        <f t="shared" si="68"/>
        <v>0.5</v>
      </c>
      <c r="P50" s="21">
        <f t="shared" si="52"/>
        <v>0.80473514677031144</v>
      </c>
      <c r="Q50" s="23">
        <f t="shared" si="69"/>
        <v>64462.830552906562</v>
      </c>
      <c r="R50" s="23">
        <f t="shared" si="53"/>
        <v>12587.325146683586</v>
      </c>
      <c r="S50" s="23">
        <f t="shared" si="54"/>
        <v>290845.83989782387</v>
      </c>
      <c r="T50" s="23">
        <f>SUM(S50:S$55)</f>
        <v>718516.03563282499</v>
      </c>
      <c r="U50" s="24">
        <f t="shared" si="55"/>
        <v>11.146206728280687</v>
      </c>
      <c r="V50" s="18"/>
      <c r="W50" s="28">
        <f t="shared" si="70"/>
        <v>1.1600952665600703</v>
      </c>
      <c r="AD50" s="30"/>
      <c r="AJ50" s="18">
        <v>75</v>
      </c>
      <c r="AK50">
        <v>2.1993189999999999E-2</v>
      </c>
      <c r="AL50" s="21">
        <f t="shared" si="56"/>
        <v>0.10423481004515736</v>
      </c>
      <c r="AM50" s="22">
        <f t="shared" si="71"/>
        <v>0.5</v>
      </c>
      <c r="AN50" s="21">
        <f t="shared" si="57"/>
        <v>0.89576518995484267</v>
      </c>
      <c r="AO50" s="23">
        <f t="shared" si="72"/>
        <v>84713.779951542572</v>
      </c>
      <c r="AP50" s="23">
        <f t="shared" si="58"/>
        <v>8830.1247614563035</v>
      </c>
      <c r="AQ50" s="23">
        <f t="shared" si="59"/>
        <v>401493.5878540721</v>
      </c>
      <c r="AR50" s="23">
        <f>SUM(AQ50:AQ$55)</f>
        <v>1122327.5144263122</v>
      </c>
      <c r="AS50" s="24">
        <f t="shared" si="60"/>
        <v>13.248464595350351</v>
      </c>
      <c r="AU50" s="18">
        <v>75</v>
      </c>
      <c r="AV50">
        <v>2.6058359999999999E-2</v>
      </c>
      <c r="AW50" s="21">
        <f t="shared" si="61"/>
        <v>0.12232296063853786</v>
      </c>
      <c r="AX50" s="22">
        <f t="shared" si="73"/>
        <v>0.5</v>
      </c>
      <c r="AY50" s="21">
        <f t="shared" si="62"/>
        <v>0.87767703936146213</v>
      </c>
      <c r="AZ50" s="23">
        <f t="shared" si="74"/>
        <v>81243.412341691015</v>
      </c>
      <c r="BA50" s="23">
        <f t="shared" si="63"/>
        <v>9937.9347300131776</v>
      </c>
      <c r="BB50" s="23">
        <f t="shared" si="64"/>
        <v>381372.22488342214</v>
      </c>
      <c r="BC50" s="23">
        <f>SUM(BB50:BB$55)</f>
        <v>1026609.3954769823</v>
      </c>
      <c r="BD50" s="24">
        <f t="shared" si="65"/>
        <v>12.636217089938325</v>
      </c>
      <c r="BE50" s="18"/>
      <c r="BF50" s="28">
        <f t="shared" si="75"/>
        <v>1.1848376702060957</v>
      </c>
      <c r="BM50" s="30"/>
    </row>
    <row r="51" spans="1:65" x14ac:dyDescent="0.25">
      <c r="A51" s="18">
        <v>80</v>
      </c>
      <c r="B51">
        <v>6.8066639999999998E-2</v>
      </c>
      <c r="C51" s="21">
        <f t="shared" si="46"/>
        <v>0.29084166305891829</v>
      </c>
      <c r="D51" s="22">
        <f t="shared" si="66"/>
        <v>0.5</v>
      </c>
      <c r="E51" s="21">
        <f t="shared" si="47"/>
        <v>0.70915833694108166</v>
      </c>
      <c r="F51" s="23">
        <f t="shared" si="67"/>
        <v>57723.914044120967</v>
      </c>
      <c r="G51" s="23">
        <f t="shared" si="48"/>
        <v>16788.519158862196</v>
      </c>
      <c r="H51" s="23">
        <f t="shared" si="49"/>
        <v>246648.27232344935</v>
      </c>
      <c r="I51" s="23">
        <f>SUM(H51:H$55)</f>
        <v>517134.74242260039</v>
      </c>
      <c r="J51" s="24">
        <f t="shared" si="50"/>
        <v>8.9587608703618269</v>
      </c>
      <c r="L51" s="18">
        <v>80</v>
      </c>
      <c r="M51">
        <v>7.653356E-2</v>
      </c>
      <c r="N51" s="21">
        <f t="shared" si="51"/>
        <v>0.3212095282439289</v>
      </c>
      <c r="O51" s="22">
        <f t="shared" si="68"/>
        <v>0.5</v>
      </c>
      <c r="P51" s="21">
        <f t="shared" si="52"/>
        <v>0.6787904717560711</v>
      </c>
      <c r="Q51" s="23">
        <f t="shared" si="69"/>
        <v>51875.505406222976</v>
      </c>
      <c r="R51" s="23">
        <f t="shared" si="53"/>
        <v>16662.906618948262</v>
      </c>
      <c r="S51" s="23">
        <f t="shared" si="54"/>
        <v>217720.2604837442</v>
      </c>
      <c r="T51" s="23">
        <f>SUM(S51:S$55)</f>
        <v>427670.19573500112</v>
      </c>
      <c r="U51" s="24">
        <f t="shared" si="55"/>
        <v>8.2441644160578704</v>
      </c>
      <c r="V51" s="18"/>
      <c r="W51" s="28">
        <f t="shared" si="70"/>
        <v>1.1243916256186586</v>
      </c>
      <c r="AD51" s="30"/>
      <c r="AJ51" s="18">
        <v>80</v>
      </c>
      <c r="AK51">
        <v>5.0396990000000003E-2</v>
      </c>
      <c r="AL51" s="21">
        <f t="shared" si="56"/>
        <v>0.2237891953940456</v>
      </c>
      <c r="AM51" s="22">
        <f t="shared" si="71"/>
        <v>0.5</v>
      </c>
      <c r="AN51" s="21">
        <f t="shared" si="57"/>
        <v>0.77621080460595437</v>
      </c>
      <c r="AO51" s="23">
        <f t="shared" si="72"/>
        <v>75883.655190086269</v>
      </c>
      <c r="AP51" s="23">
        <f t="shared" si="58"/>
        <v>16981.942138548598</v>
      </c>
      <c r="AQ51" s="23">
        <f t="shared" si="59"/>
        <v>336963.42060405982</v>
      </c>
      <c r="AR51" s="23">
        <f>SUM(AQ51:AQ$55)</f>
        <v>720833.92657224031</v>
      </c>
      <c r="AS51" s="24">
        <f t="shared" si="60"/>
        <v>9.4991988033071557</v>
      </c>
      <c r="AU51" s="18">
        <v>80</v>
      </c>
      <c r="AV51">
        <v>5.3738290000000001E-2</v>
      </c>
      <c r="AW51" s="21">
        <f t="shared" si="61"/>
        <v>0.23686909914523635</v>
      </c>
      <c r="AX51" s="22">
        <f t="shared" si="73"/>
        <v>0.5</v>
      </c>
      <c r="AY51" s="21">
        <f t="shared" si="62"/>
        <v>0.76313090085476365</v>
      </c>
      <c r="AZ51" s="23">
        <f t="shared" si="74"/>
        <v>71305.477611677838</v>
      </c>
      <c r="BA51" s="23">
        <f t="shared" si="63"/>
        <v>16890.064245998947</v>
      </c>
      <c r="BB51" s="23">
        <f t="shared" si="64"/>
        <v>314302.22744339181</v>
      </c>
      <c r="BC51" s="23">
        <f>SUM(BB51:BB$55)</f>
        <v>645237.17059356009</v>
      </c>
      <c r="BD51" s="24">
        <f t="shared" si="65"/>
        <v>9.0489145042608659</v>
      </c>
      <c r="BE51" s="18"/>
      <c r="BF51" s="28">
        <f t="shared" si="75"/>
        <v>1.0662995944797498</v>
      </c>
      <c r="BM51" s="30"/>
    </row>
    <row r="52" spans="1:65" x14ac:dyDescent="0.25">
      <c r="A52" s="18">
        <v>85</v>
      </c>
      <c r="B52">
        <v>0.10915057</v>
      </c>
      <c r="C52" s="21">
        <f t="shared" si="46"/>
        <v>0.42875556439031381</v>
      </c>
      <c r="D52" s="22">
        <f t="shared" si="66"/>
        <v>0.5</v>
      </c>
      <c r="E52" s="21">
        <f t="shared" si="47"/>
        <v>0.57124443560968619</v>
      </c>
      <c r="F52" s="23">
        <f t="shared" si="67"/>
        <v>40935.394885258771</v>
      </c>
      <c r="G52" s="23">
        <f t="shared" si="48"/>
        <v>17551.278337569489</v>
      </c>
      <c r="H52" s="23">
        <f t="shared" si="49"/>
        <v>160798.77858237014</v>
      </c>
      <c r="I52" s="23">
        <f>SUM(H52:H$55)</f>
        <v>270486.47009915102</v>
      </c>
      <c r="J52" s="24">
        <f t="shared" si="50"/>
        <v>6.6076428688991538</v>
      </c>
      <c r="L52" s="18">
        <v>85</v>
      </c>
      <c r="M52">
        <v>0.13752121</v>
      </c>
      <c r="N52" s="21">
        <f t="shared" si="51"/>
        <v>0.51168663651430613</v>
      </c>
      <c r="O52" s="22">
        <f t="shared" si="68"/>
        <v>0.5</v>
      </c>
      <c r="P52" s="21">
        <f t="shared" si="52"/>
        <v>0.48831336348569387</v>
      </c>
      <c r="Q52" s="23">
        <f t="shared" si="69"/>
        <v>35212.598787274714</v>
      </c>
      <c r="R52" s="23">
        <f t="shared" si="53"/>
        <v>18017.816236388335</v>
      </c>
      <c r="S52" s="23">
        <f t="shared" si="54"/>
        <v>131018.45334540273</v>
      </c>
      <c r="T52" s="23">
        <f>SUM(S52:S$55)</f>
        <v>209949.93525125692</v>
      </c>
      <c r="U52" s="24">
        <f t="shared" si="55"/>
        <v>5.9623527510593615</v>
      </c>
      <c r="V52" s="18"/>
      <c r="W52" s="28">
        <f t="shared" si="70"/>
        <v>1.2599220507964366</v>
      </c>
      <c r="AD52" s="30"/>
      <c r="AJ52" s="18">
        <v>85</v>
      </c>
      <c r="AK52">
        <v>0.10819682</v>
      </c>
      <c r="AL52" s="21">
        <f t="shared" si="56"/>
        <v>0.42580675731107481</v>
      </c>
      <c r="AM52" s="22">
        <f t="shared" si="71"/>
        <v>0.5</v>
      </c>
      <c r="AN52" s="21">
        <f t="shared" si="57"/>
        <v>0.57419324268892513</v>
      </c>
      <c r="AO52" s="23">
        <f t="shared" si="72"/>
        <v>58901.71305153767</v>
      </c>
      <c r="AP52" s="23">
        <f t="shared" si="58"/>
        <v>25080.747434542674</v>
      </c>
      <c r="AQ52" s="23">
        <f t="shared" si="59"/>
        <v>231806.69667133168</v>
      </c>
      <c r="AR52" s="23">
        <f>SUM(AQ52:AQ$55)</f>
        <v>383870.50596818037</v>
      </c>
      <c r="AS52" s="24">
        <f t="shared" si="60"/>
        <v>6.5171365327236295</v>
      </c>
      <c r="AU52" s="18">
        <v>85</v>
      </c>
      <c r="AV52">
        <v>0.11739605</v>
      </c>
      <c r="AW52" s="21">
        <f t="shared" si="61"/>
        <v>0.45379569480671528</v>
      </c>
      <c r="AX52" s="22">
        <f t="shared" si="73"/>
        <v>0.5</v>
      </c>
      <c r="AY52" s="21">
        <f t="shared" si="62"/>
        <v>0.54620430519328478</v>
      </c>
      <c r="AZ52" s="23">
        <f t="shared" si="74"/>
        <v>54415.413365678891</v>
      </c>
      <c r="BA52" s="23">
        <f t="shared" si="63"/>
        <v>24693.480316472869</v>
      </c>
      <c r="BB52" s="23">
        <f t="shared" si="64"/>
        <v>210343.36603721228</v>
      </c>
      <c r="BC52" s="23">
        <f>SUM(BB52:BB$55)</f>
        <v>330934.94315016834</v>
      </c>
      <c r="BD52" s="24">
        <f t="shared" si="65"/>
        <v>6.081639790664477</v>
      </c>
      <c r="BE52" s="18"/>
      <c r="BF52" s="28">
        <f t="shared" si="75"/>
        <v>1.0850231088122553</v>
      </c>
      <c r="BM52" s="30"/>
    </row>
    <row r="53" spans="1:65" x14ac:dyDescent="0.25">
      <c r="A53" s="18">
        <v>90</v>
      </c>
      <c r="B53">
        <v>0.17559701</v>
      </c>
      <c r="C53" s="21">
        <f t="shared" si="46"/>
        <v>0.61013871493182359</v>
      </c>
      <c r="D53" s="22">
        <f t="shared" si="66"/>
        <v>0.5</v>
      </c>
      <c r="E53" s="21">
        <f t="shared" si="47"/>
        <v>0.38986128506817641</v>
      </c>
      <c r="F53" s="23">
        <f t="shared" si="67"/>
        <v>23384.116547689282</v>
      </c>
      <c r="G53" s="23">
        <f t="shared" si="48"/>
        <v>14267.554820223129</v>
      </c>
      <c r="H53" s="23">
        <f t="shared" si="49"/>
        <v>81251.695687888583</v>
      </c>
      <c r="I53" s="23">
        <f>SUM(H53:H$55)</f>
        <v>109687.69151678089</v>
      </c>
      <c r="J53" s="24">
        <f t="shared" si="50"/>
        <v>4.6906921325458306</v>
      </c>
      <c r="L53" s="18">
        <v>90</v>
      </c>
      <c r="M53">
        <v>0.18242749999999999</v>
      </c>
      <c r="N53" s="21">
        <f t="shared" si="51"/>
        <v>0.62643848375978117</v>
      </c>
      <c r="O53" s="22">
        <f t="shared" si="68"/>
        <v>0.5</v>
      </c>
      <c r="P53" s="21">
        <f t="shared" si="52"/>
        <v>0.37356151624021883</v>
      </c>
      <c r="Q53" s="23">
        <f t="shared" si="69"/>
        <v>17194.782550886379</v>
      </c>
      <c r="R53" s="23">
        <f t="shared" si="53"/>
        <v>10771.473509756404</v>
      </c>
      <c r="S53" s="23">
        <f t="shared" si="54"/>
        <v>59045.228980040876</v>
      </c>
      <c r="T53" s="23">
        <f>SUM(S53:S$55)</f>
        <v>78931.481905854205</v>
      </c>
      <c r="U53" s="24">
        <f t="shared" si="55"/>
        <v>4.5904321076619459</v>
      </c>
      <c r="V53" s="18"/>
      <c r="W53" s="28">
        <f t="shared" si="70"/>
        <v>1.0388986691743782</v>
      </c>
      <c r="AD53" s="30"/>
      <c r="AJ53" s="18">
        <v>90</v>
      </c>
      <c r="AK53">
        <v>0.19174203000000001</v>
      </c>
      <c r="AL53" s="21">
        <f t="shared" si="56"/>
        <v>0.64805952688538959</v>
      </c>
      <c r="AM53" s="22">
        <f t="shared" si="71"/>
        <v>0.5</v>
      </c>
      <c r="AN53" s="21">
        <f t="shared" si="57"/>
        <v>0.35194047311461041</v>
      </c>
      <c r="AO53" s="23">
        <f t="shared" si="72"/>
        <v>33820.965616994996</v>
      </c>
      <c r="AP53" s="23">
        <f t="shared" si="58"/>
        <v>21917.998976556806</v>
      </c>
      <c r="AQ53" s="23">
        <f t="shared" si="59"/>
        <v>114309.83064358296</v>
      </c>
      <c r="AR53" s="23">
        <f>SUM(AQ53:AQ$55)</f>
        <v>152063.80929684872</v>
      </c>
      <c r="AS53" s="24">
        <f t="shared" si="60"/>
        <v>4.4961403828291893</v>
      </c>
      <c r="AU53" s="18">
        <v>90</v>
      </c>
      <c r="AV53">
        <v>0.21978089000000001</v>
      </c>
      <c r="AW53" s="21">
        <f t="shared" si="61"/>
        <v>0.7092212539821936</v>
      </c>
      <c r="AX53" s="22">
        <f t="shared" si="73"/>
        <v>0.5</v>
      </c>
      <c r="AY53" s="21">
        <f t="shared" si="62"/>
        <v>0.2907787460178064</v>
      </c>
      <c r="AZ53" s="23">
        <f t="shared" si="74"/>
        <v>29721.933049206022</v>
      </c>
      <c r="BA53" s="23">
        <f t="shared" si="63"/>
        <v>21079.426627932698</v>
      </c>
      <c r="BB53" s="23">
        <f t="shared" si="64"/>
        <v>95911.098676198366</v>
      </c>
      <c r="BC53" s="23">
        <f>SUM(BB53:BB$55)</f>
        <v>120591.57711295605</v>
      </c>
      <c r="BD53" s="24">
        <f t="shared" si="65"/>
        <v>4.0573261810835506</v>
      </c>
      <c r="BE53" s="18"/>
      <c r="BF53" s="28">
        <f t="shared" si="75"/>
        <v>1.146232205844488</v>
      </c>
      <c r="BM53" s="30"/>
    </row>
    <row r="54" spans="1:65" x14ac:dyDescent="0.25">
      <c r="A54" s="18">
        <v>95</v>
      </c>
      <c r="B54">
        <v>0.29982606000000001</v>
      </c>
      <c r="C54" s="21">
        <f>(A55-A54)*B54/(1+(A55-A54)*(1-D54)*B54)</f>
        <v>0.85685880288596283</v>
      </c>
      <c r="D54" s="22">
        <f t="shared" si="66"/>
        <v>0.5</v>
      </c>
      <c r="E54" s="21">
        <f t="shared" si="47"/>
        <v>0.14314119711403717</v>
      </c>
      <c r="F54" s="23">
        <f t="shared" si="67"/>
        <v>9116.5617274661527</v>
      </c>
      <c r="G54" s="23">
        <f t="shared" si="48"/>
        <v>7811.6061682326326</v>
      </c>
      <c r="H54" s="23">
        <f t="shared" si="49"/>
        <v>26053.793216749182</v>
      </c>
      <c r="I54" s="23">
        <f>SUM(H54:H$55)</f>
        <v>28435.995828892304</v>
      </c>
      <c r="J54" s="24">
        <f t="shared" si="50"/>
        <v>3.1191579324495811</v>
      </c>
      <c r="L54" s="18">
        <v>95</v>
      </c>
      <c r="M54">
        <v>0.30175465000000001</v>
      </c>
      <c r="N54" s="21">
        <f>(L55-L54)*M54/(1+(L55-L54)*(1-O54)*M54)</f>
        <v>0.86000042892483863</v>
      </c>
      <c r="O54" s="22">
        <f t="shared" si="68"/>
        <v>0.5</v>
      </c>
      <c r="P54" s="21">
        <f t="shared" si="52"/>
        <v>0.13999957107516137</v>
      </c>
      <c r="Q54" s="23">
        <f t="shared" si="69"/>
        <v>6423.3090411299736</v>
      </c>
      <c r="R54" s="23">
        <f t="shared" si="53"/>
        <v>5524.0485304885715</v>
      </c>
      <c r="S54" s="23">
        <f t="shared" si="54"/>
        <v>18306.423879428439</v>
      </c>
      <c r="T54" s="23">
        <f>SUM(S54:S$55)</f>
        <v>19886.252925813315</v>
      </c>
      <c r="U54" s="24">
        <f t="shared" si="55"/>
        <v>3.0959514478404997</v>
      </c>
      <c r="V54" s="18"/>
      <c r="W54" s="28">
        <f t="shared" si="70"/>
        <v>1.0064323628172949</v>
      </c>
      <c r="Y54" s="12"/>
      <c r="AD54" s="30"/>
      <c r="AJ54" s="18">
        <v>95</v>
      </c>
      <c r="AK54">
        <v>0.29380025999999998</v>
      </c>
      <c r="AL54" s="21">
        <f>(AJ55-AJ54)*AK54/(1+(AJ55-AJ54)*(1-AM54)*AK54)</f>
        <v>0.84693038310478574</v>
      </c>
      <c r="AM54" s="22">
        <f t="shared" si="71"/>
        <v>0.5</v>
      </c>
      <c r="AN54" s="21">
        <f t="shared" si="57"/>
        <v>0.15306961689521426</v>
      </c>
      <c r="AO54" s="23">
        <f t="shared" si="72"/>
        <v>11902.96664043819</v>
      </c>
      <c r="AP54" s="23">
        <f t="shared" si="58"/>
        <v>10080.984096869801</v>
      </c>
      <c r="AQ54" s="23">
        <f t="shared" si="59"/>
        <v>34312.372960016444</v>
      </c>
      <c r="AR54" s="23">
        <f>SUM(AQ54:AQ$55)</f>
        <v>37753.978653265774</v>
      </c>
      <c r="AS54" s="24">
        <f t="shared" si="60"/>
        <v>3.1718125231909347</v>
      </c>
      <c r="AU54" s="18">
        <v>95</v>
      </c>
      <c r="AV54">
        <v>0.33659678999999998</v>
      </c>
      <c r="AW54" s="21">
        <f>(AU55-AU54)*AV54/(1+(AU55-AU54)*(1-AX54)*AV54)</f>
        <v>0.91392412937341205</v>
      </c>
      <c r="AX54" s="22">
        <f t="shared" si="73"/>
        <v>0.5</v>
      </c>
      <c r="AY54" s="21">
        <f t="shared" si="62"/>
        <v>8.6075870626587947E-2</v>
      </c>
      <c r="AZ54" s="23">
        <f t="shared" si="74"/>
        <v>8642.5064212733232</v>
      </c>
      <c r="BA54" s="23">
        <f t="shared" si="63"/>
        <v>7898.5951566663452</v>
      </c>
      <c r="BB54" s="23">
        <f t="shared" si="64"/>
        <v>23466.044214700756</v>
      </c>
      <c r="BC54" s="23">
        <f>SUM(BB54:BB$55)</f>
        <v>24680.478436757676</v>
      </c>
      <c r="BD54" s="24">
        <f t="shared" si="65"/>
        <v>2.8557084292129962</v>
      </c>
      <c r="BE54" s="18"/>
      <c r="BF54" s="28">
        <f t="shared" si="75"/>
        <v>1.1456653918549971</v>
      </c>
      <c r="BH54" s="12"/>
      <c r="BM54" s="30"/>
    </row>
    <row r="55" spans="1:65" x14ac:dyDescent="0.25">
      <c r="A55" s="18">
        <v>100</v>
      </c>
      <c r="B55">
        <v>0.54779369</v>
      </c>
      <c r="C55" s="25">
        <v>1</v>
      </c>
      <c r="D55" s="26">
        <f>1/B55</f>
        <v>1.825504780823598</v>
      </c>
      <c r="E55" s="21">
        <f t="shared" si="47"/>
        <v>0</v>
      </c>
      <c r="F55" s="23">
        <f t="shared" si="67"/>
        <v>1304.9555592335198</v>
      </c>
      <c r="G55" s="23">
        <f t="shared" si="48"/>
        <v>1304.9555592335198</v>
      </c>
      <c r="H55" s="23">
        <f>+F55*D55</f>
        <v>2382.2026121431222</v>
      </c>
      <c r="I55" s="23">
        <f>SUM(H55:H$55)</f>
        <v>2382.2026121431222</v>
      </c>
      <c r="J55" s="24">
        <f t="shared" si="50"/>
        <v>1.825504780823598</v>
      </c>
      <c r="L55" s="18">
        <v>100</v>
      </c>
      <c r="M55">
        <v>0.56921381000000004</v>
      </c>
      <c r="N55" s="25">
        <v>1</v>
      </c>
      <c r="O55" s="26">
        <f>1/M55</f>
        <v>1.7568090977975392</v>
      </c>
      <c r="P55" s="21">
        <f t="shared" si="52"/>
        <v>0</v>
      </c>
      <c r="Q55" s="23">
        <f t="shared" si="69"/>
        <v>899.26051064140233</v>
      </c>
      <c r="R55" s="23">
        <f>Q55-S57</f>
        <v>899.26051064140233</v>
      </c>
      <c r="S55" s="23">
        <f>+Q55*O55</f>
        <v>1579.8290463848764</v>
      </c>
      <c r="T55" s="23">
        <f>SUM(S55:S$55)</f>
        <v>1579.8290463848764</v>
      </c>
      <c r="U55" s="24">
        <f t="shared" si="55"/>
        <v>1.7568090977975392</v>
      </c>
      <c r="V55" s="18"/>
      <c r="W55" s="28">
        <f t="shared" si="70"/>
        <v>1.0391025314658153</v>
      </c>
      <c r="AJ55" s="18">
        <v>100</v>
      </c>
      <c r="AK55">
        <v>0.52939897999999996</v>
      </c>
      <c r="AL55" s="25">
        <v>1</v>
      </c>
      <c r="AM55" s="26">
        <f>1/AK55</f>
        <v>1.8889345045583581</v>
      </c>
      <c r="AN55" s="21">
        <f t="shared" si="57"/>
        <v>0</v>
      </c>
      <c r="AO55" s="23">
        <f t="shared" si="72"/>
        <v>1821.9825435683892</v>
      </c>
      <c r="AP55" s="23">
        <f t="shared" si="58"/>
        <v>1821.9825435683892</v>
      </c>
      <c r="AQ55" s="23">
        <f>+AO55*AM55</f>
        <v>3441.6056932493325</v>
      </c>
      <c r="AR55" s="23">
        <f>SUM(AQ55:AQ$55)</f>
        <v>3441.6056932493325</v>
      </c>
      <c r="AS55" s="24">
        <f t="shared" si="60"/>
        <v>1.8889345045583581</v>
      </c>
      <c r="AU55" s="18">
        <v>100</v>
      </c>
      <c r="AV55">
        <v>0.61255789000000005</v>
      </c>
      <c r="AW55" s="25">
        <v>1</v>
      </c>
      <c r="AX55" s="26">
        <f>1/AV55</f>
        <v>1.6324987667696189</v>
      </c>
      <c r="AY55" s="21">
        <f t="shared" si="62"/>
        <v>0</v>
      </c>
      <c r="AZ55" s="23">
        <f t="shared" si="74"/>
        <v>743.91126460697819</v>
      </c>
      <c r="BA55" s="23">
        <f>AZ55-BB57</f>
        <v>743.91126460697819</v>
      </c>
      <c r="BB55" s="23">
        <f>+AZ55*AX55</f>
        <v>1214.4342220569195</v>
      </c>
      <c r="BC55" s="23">
        <f>SUM(BB55:BB$55)</f>
        <v>1214.4342220569195</v>
      </c>
      <c r="BD55" s="24">
        <f t="shared" si="65"/>
        <v>1.6324987667696187</v>
      </c>
      <c r="BE55" s="18"/>
      <c r="BF55" s="28">
        <f t="shared" si="75"/>
        <v>1.1570817344604631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C475-0075-4519-A15C-8D637E659CD5}">
  <dimension ref="A1:BQ55"/>
  <sheetViews>
    <sheetView topLeftCell="AB1" zoomScale="75" zoomScaleNormal="75" workbookViewId="0">
      <selection activeCell="BH30" sqref="BH30:BI32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46" max="46" width="3.5703125" customWidth="1"/>
    <col min="57" max="57" width="4" customWidth="1"/>
    <col min="59" max="59" width="4.7109375" customWidth="1"/>
  </cols>
  <sheetData>
    <row r="1" spans="1:69" x14ac:dyDescent="0.25">
      <c r="B1" s="32" t="s">
        <v>18</v>
      </c>
      <c r="AK1" s="32" t="s">
        <v>19</v>
      </c>
    </row>
    <row r="2" spans="1:69" x14ac:dyDescent="0.25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25">
      <c r="U3" s="13">
        <f>+J6-U6</f>
        <v>3.0215063172794601</v>
      </c>
      <c r="AH3" s="13">
        <f>+J6-AH6</f>
        <v>1.239156329032113</v>
      </c>
      <c r="BD3" s="13">
        <f>+AS6-BD6</f>
        <v>2.639880007373975</v>
      </c>
      <c r="BQ3" s="13">
        <f>+AS6-BQ6</f>
        <v>0.78166771561164694</v>
      </c>
    </row>
    <row r="4" spans="1:69" x14ac:dyDescent="0.25">
      <c r="B4" s="1" t="s">
        <v>63</v>
      </c>
      <c r="L4" s="1" t="s">
        <v>64</v>
      </c>
      <c r="AK4" s="1" t="s">
        <v>67</v>
      </c>
      <c r="AU4" s="1" t="s">
        <v>68</v>
      </c>
    </row>
    <row r="5" spans="1:69" x14ac:dyDescent="0.25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25">
      <c r="A6" s="2">
        <v>0</v>
      </c>
      <c r="B6">
        <v>3.6546700000000001E-3</v>
      </c>
      <c r="C6" s="3">
        <f t="shared" ref="C6:C24" si="0">(A7-A6)*B6/(1+(A7-A6)*(1-D6)*B6)</f>
        <v>3.6431609989820905E-3</v>
      </c>
      <c r="D6" s="4">
        <f>+IF(B6&lt;0.023,0.1429-1.99545*B6,IF(B6&gt;=0.023&amp;B6&lt;0.08307,0.02832+3.26021*B6,0.29915))</f>
        <v>0.1356072887485</v>
      </c>
      <c r="E6" s="3">
        <f t="shared" ref="E6:E25" si="1">1-C6</f>
        <v>0.9963568390010179</v>
      </c>
      <c r="F6" s="5">
        <v>100000</v>
      </c>
      <c r="G6" s="5">
        <f t="shared" ref="G6:G25" si="2">F6-F7</f>
        <v>364.31609989820572</v>
      </c>
      <c r="H6" s="5">
        <f t="shared" ref="H6:H24" si="3">F7*(A7-A6)+(F6-F7)*(A7-A6)*D6</f>
        <v>99685.087818656422</v>
      </c>
      <c r="I6" s="5">
        <f>SUM(H6:H$27)</f>
        <v>7391617.1928301565</v>
      </c>
      <c r="J6" s="6">
        <f t="shared" ref="J6:J25" si="4">IF(F6&gt;0.0000001,I6/F6,0)</f>
        <v>73.916171928301566</v>
      </c>
      <c r="L6" s="2">
        <v>0</v>
      </c>
      <c r="M6">
        <v>3.6480200000000001E-3</v>
      </c>
      <c r="N6" s="3">
        <f t="shared" ref="N6:N24" si="5">(L7-L6)*M6/(1+(L7-L6)*(1-O6)*M6)</f>
        <v>3.636552953974474E-3</v>
      </c>
      <c r="O6" s="4">
        <f>+IF(M6&lt;0.023,0.1429-1.99545*M6,IF(M6&gt;=0.023&amp;M6&lt;0.08307,0.02832+3.26021*M6,0.29915))</f>
        <v>0.13562055849099999</v>
      </c>
      <c r="P6" s="3">
        <f t="shared" ref="P6:P25" si="6">1-N6</f>
        <v>0.99636344704602553</v>
      </c>
      <c r="Q6" s="5">
        <v>100000</v>
      </c>
      <c r="R6" s="5">
        <f t="shared" ref="R6:R25" si="7">Q6-Q7</f>
        <v>363.65529539744603</v>
      </c>
      <c r="S6" s="5">
        <f t="shared" ref="S6:S24" si="8">Q7*(L7-L6)+(Q6-Q7)*(L7-L6)*O6</f>
        <v>99685.663838862572</v>
      </c>
      <c r="T6" s="5">
        <f>SUM(S6:S$27)</f>
        <v>7089466.5611022105</v>
      </c>
      <c r="U6" s="6">
        <f t="shared" ref="U6:U25" si="9">IF(Q6&gt;0.0000001,T6/Q6,0)</f>
        <v>70.894665611022106</v>
      </c>
      <c r="W6" s="15">
        <f>+M6/B6</f>
        <v>0.99818041026960025</v>
      </c>
      <c r="Y6" s="2">
        <v>0</v>
      </c>
      <c r="Z6" s="18">
        <f>+B6*W34</f>
        <v>3.627875645284836E-3</v>
      </c>
      <c r="AA6" s="3">
        <f t="shared" ref="AA6:AA24" si="10">(Y7-Y6)*Z6/(1+(Y7-Y6)*(1-AB6)*Z6)</f>
        <v>3.6165352204818595E-3</v>
      </c>
      <c r="AB6" s="4">
        <f>+IF(Z6&lt;0.023,0.1429-1.99545*Z6,IF(Z6&gt;=0.023&amp;Z6&lt;0.08307,0.02832+3.26021*Z6,0.29915))</f>
        <v>0.13566075554361637</v>
      </c>
      <c r="AC6" s="3">
        <f t="shared" ref="AC6:AC25" si="11">1-AA6</f>
        <v>0.99638346477951811</v>
      </c>
      <c r="AD6" s="5">
        <v>100000</v>
      </c>
      <c r="AE6" s="5">
        <f t="shared" ref="AE6:AE25" si="12">AD6-AD7</f>
        <v>361.65352204818919</v>
      </c>
      <c r="AF6" s="5">
        <f t="shared" ref="AF6:AF24" si="13">AD7*(Y7-Y6)+(AD6-AD7)*(Y7-Y6)*AB6</f>
        <v>99687.408667997879</v>
      </c>
      <c r="AG6" s="5">
        <f>SUM(AF6:AF$27)</f>
        <v>7267701.5599269457</v>
      </c>
      <c r="AH6" s="6">
        <f t="shared" ref="AH6:AH25" si="14">IF(AD6&gt;0.0000001,AG6/AD6,0)</f>
        <v>72.677015599269453</v>
      </c>
      <c r="AJ6" s="2">
        <v>0</v>
      </c>
      <c r="AK6">
        <v>2.9452900000000001E-3</v>
      </c>
      <c r="AL6" s="3">
        <f t="shared" ref="AL6:AL24" si="15">(AJ7-AJ6)*AK6/(1+(AJ7-AJ6)*(1-AM6)*AK6)</f>
        <v>2.9378742696215985E-3</v>
      </c>
      <c r="AM6" s="4">
        <f>+IF(AK6&lt;0.01724,0.14903-2.05527*AK6,IF(AK6&gt;=0.01724&amp;AK6&lt;0.06891,0.037495+3.57055*AK6,0.301411))</f>
        <v>0.14297663382170001</v>
      </c>
      <c r="AN6" s="3">
        <f t="shared" ref="AN6:AN25" si="16">1-AL6</f>
        <v>0.99706212573037845</v>
      </c>
      <c r="AO6" s="5">
        <v>100000</v>
      </c>
      <c r="AP6" s="5">
        <f t="shared" ref="AP6:AP25" si="17">AO6-AO7</f>
        <v>293.7874269621534</v>
      </c>
      <c r="AQ6" s="5">
        <f t="shared" ref="AQ6:AQ24" si="18">AO7*(AJ7-AJ6)+(AO6-AO7)*(AJ7-AJ6)*AM6</f>
        <v>99748.217310404027</v>
      </c>
      <c r="AR6" s="5">
        <f>SUM(AQ6:AQ$27)</f>
        <v>8130396.6607482061</v>
      </c>
      <c r="AS6" s="6">
        <f t="shared" ref="AS6:AS25" si="19">IF(AO6&gt;0.0000001,AR6/AO6,0)</f>
        <v>81.303966607482067</v>
      </c>
      <c r="AU6" s="2">
        <v>0</v>
      </c>
      <c r="AV6">
        <v>2.7893200000000001E-3</v>
      </c>
      <c r="AW6" s="3">
        <f t="shared" ref="AW6:AW24" si="20">(AU7-AU6)*AV6/(1+(AU7-AU6)*(1-AX6)*AV6)</f>
        <v>2.7826704797820094E-3</v>
      </c>
      <c r="AX6" s="4">
        <f>+IF(AV6&lt;0.01724,0.14903-2.05527*AV6,IF(AV6&gt;=0.01724&amp;AV6&lt;0.06891,0.037495+3.57055*AV6,0.301411))</f>
        <v>0.14329719428359999</v>
      </c>
      <c r="AY6" s="3">
        <f t="shared" ref="AY6:AY25" si="21">1-AW6</f>
        <v>0.99721732952021802</v>
      </c>
      <c r="AZ6" s="5">
        <v>100000</v>
      </c>
      <c r="BA6" s="5">
        <f t="shared" ref="BA6:BA25" si="22">AZ6-AZ7</f>
        <v>278.26704797819548</v>
      </c>
      <c r="BB6" s="5">
        <f t="shared" ref="BB6:BB24" si="23">AZ7*(AU7-AU6)+(AZ6-AZ7)*(AU7-AU6)*AX6</f>
        <v>99761.607839258664</v>
      </c>
      <c r="BC6" s="5">
        <f>SUM(BB6:BB$27)</f>
        <v>7866408.6600108091</v>
      </c>
      <c r="BD6" s="6">
        <f t="shared" ref="BD6:BD25" si="24">IF(AZ6&gt;0.0000001,BC6/AZ6,0)</f>
        <v>78.664086600108092</v>
      </c>
      <c r="BF6" s="15">
        <f>+AV6/AK6</f>
        <v>0.94704426389251994</v>
      </c>
      <c r="BH6" s="2">
        <v>0</v>
      </c>
      <c r="BI6" s="18">
        <f>+AK6*BF34</f>
        <v>3.1094771306604896E-3</v>
      </c>
      <c r="BJ6" s="3">
        <f t="shared" ref="BJ6:BJ24" si="25">(BH7-BH6)*BI6/(1+(BH7-BH6)*(1-BK6)*BI6)</f>
        <v>3.1012094803276533E-3</v>
      </c>
      <c r="BK6" s="4">
        <f>+IF(BI6&lt;0.01724,0.14903-2.05527*BI6,IF(BI6&gt;=0.01724&amp;BI6&lt;0.06891,0.037495+3.57055*BI6,0.301411))</f>
        <v>0.14263918493766742</v>
      </c>
      <c r="BL6" s="3">
        <f t="shared" ref="BL6:BL25" si="26">1-BJ6</f>
        <v>0.99689879051967234</v>
      </c>
      <c r="BM6" s="5">
        <v>100000</v>
      </c>
      <c r="BN6" s="5">
        <f t="shared" ref="BN6:BN25" si="27">BM6-BM7</f>
        <v>310.12094803276705</v>
      </c>
      <c r="BO6" s="5">
        <f t="shared" ref="BO6:BO24" si="28">BM7*(BH7-BH6)+(BM6-BM7)*(BH7-BH6)*BK6</f>
        <v>99734.11445122672</v>
      </c>
      <c r="BP6" s="5">
        <f>SUM(BO6:BO$27)</f>
        <v>8052229.8891870426</v>
      </c>
      <c r="BQ6" s="6">
        <f t="shared" ref="BQ6:BQ25" si="29">IF(BM6&gt;0.0000001,BP6/BM6,0)</f>
        <v>80.52229889187042</v>
      </c>
    </row>
    <row r="7" spans="1:69" x14ac:dyDescent="0.25">
      <c r="A7" s="2">
        <v>1</v>
      </c>
      <c r="B7">
        <v>1.7908E-4</v>
      </c>
      <c r="C7" s="3">
        <f t="shared" si="0"/>
        <v>7.1606353468441747E-4</v>
      </c>
      <c r="D7" s="4">
        <f t="shared" ref="D7:D24" si="30">MIN(0.5,1/(A8-A7)/B7)</f>
        <v>0.5</v>
      </c>
      <c r="E7" s="3">
        <f t="shared" si="1"/>
        <v>0.99928393646531555</v>
      </c>
      <c r="F7" s="5">
        <f t="shared" ref="F7:F25" si="31">F6*(1-C6)</f>
        <v>99635.683900101794</v>
      </c>
      <c r="G7" s="5">
        <f t="shared" si="2"/>
        <v>71.345479994211928</v>
      </c>
      <c r="H7" s="5">
        <f t="shared" si="3"/>
        <v>398400.04464041872</v>
      </c>
      <c r="I7" s="5">
        <f>SUM(H7:H$27)</f>
        <v>7291932.1050115004</v>
      </c>
      <c r="J7" s="6">
        <f t="shared" si="4"/>
        <v>73.185949246081805</v>
      </c>
      <c r="L7" s="2">
        <v>1</v>
      </c>
      <c r="M7">
        <v>2.7514E-4</v>
      </c>
      <c r="N7" s="3">
        <f t="shared" si="5"/>
        <v>1.0999547169183743E-3</v>
      </c>
      <c r="O7" s="4">
        <f t="shared" ref="O7:O24" si="32">MIN(0.5,1/(L8-L7)/M7)</f>
        <v>0.5</v>
      </c>
      <c r="P7" s="3">
        <f t="shared" si="6"/>
        <v>0.99890004528308163</v>
      </c>
      <c r="Q7" s="5">
        <f t="shared" ref="Q7:Q25" si="33">Q6*(1-N6)</f>
        <v>99636.344704602554</v>
      </c>
      <c r="R7" s="5">
        <f t="shared" si="7"/>
        <v>109.59546733433672</v>
      </c>
      <c r="S7" s="5">
        <f t="shared" si="8"/>
        <v>398326.18788374157</v>
      </c>
      <c r="T7" s="5">
        <f>SUM(S7:S$27)</f>
        <v>6989780.8972633481</v>
      </c>
      <c r="U7" s="6">
        <f t="shared" si="9"/>
        <v>70.15292379488973</v>
      </c>
      <c r="W7" s="15">
        <f t="shared" ref="W7:W25" si="34">+M7/B7</f>
        <v>1.5364083091355818</v>
      </c>
      <c r="Y7" s="2">
        <v>1</v>
      </c>
      <c r="Z7" s="18">
        <f t="shared" ref="Z7:Z25" si="35">+B7*W35</f>
        <v>1.9611898340084186E-4</v>
      </c>
      <c r="AA7" s="3">
        <f t="shared" si="10"/>
        <v>7.841068658240003E-4</v>
      </c>
      <c r="AB7" s="4">
        <v>0.4</v>
      </c>
      <c r="AC7" s="3">
        <f t="shared" si="11"/>
        <v>0.99921589313417603</v>
      </c>
      <c r="AD7" s="5">
        <f t="shared" ref="AD7:AD25" si="36">AD6*(1-AA6)</f>
        <v>99638.346477951811</v>
      </c>
      <c r="AE7" s="5">
        <f t="shared" si="12"/>
        <v>78.127111572714057</v>
      </c>
      <c r="AF7" s="5">
        <f t="shared" si="13"/>
        <v>398365.88084403274</v>
      </c>
      <c r="AG7" s="5">
        <f>SUM(AF7:AF$27)</f>
        <v>7168014.1512589473</v>
      </c>
      <c r="AH7" s="6">
        <f t="shared" si="14"/>
        <v>71.940316199899016</v>
      </c>
      <c r="AJ7" s="2">
        <v>1</v>
      </c>
      <c r="AK7">
        <v>1.4967999999999999E-4</v>
      </c>
      <c r="AL7" s="3">
        <f t="shared" si="15"/>
        <v>5.9854082081987924E-4</v>
      </c>
      <c r="AM7" s="4">
        <f t="shared" ref="AM7:AM24" si="37">MIN(0.5,1/(AJ8-AJ7)/AK7)</f>
        <v>0.5</v>
      </c>
      <c r="AN7" s="3">
        <f t="shared" si="16"/>
        <v>0.99940145917918011</v>
      </c>
      <c r="AO7" s="5">
        <f t="shared" ref="AO7:AO25" si="38">AO6*(1-AL6)</f>
        <v>99706.212573037847</v>
      </c>
      <c r="AP7" s="5">
        <f t="shared" si="17"/>
        <v>59.678238314314513</v>
      </c>
      <c r="AQ7" s="5">
        <f t="shared" si="18"/>
        <v>398705.49381552276</v>
      </c>
      <c r="AR7" s="5">
        <f>SUM(AQ7:AQ$27)</f>
        <v>8030648.4434378017</v>
      </c>
      <c r="AS7" s="6">
        <f t="shared" si="19"/>
        <v>80.543109964738719</v>
      </c>
      <c r="AU7" s="2">
        <v>1</v>
      </c>
      <c r="AV7">
        <v>2.1128E-4</v>
      </c>
      <c r="AW7" s="3">
        <f t="shared" si="20"/>
        <v>8.4476303693111431E-4</v>
      </c>
      <c r="AX7" s="4">
        <f t="shared" ref="AX7:AX24" si="39">MIN(0.5,1/(AU8-AU7)/AV7)</f>
        <v>0.5</v>
      </c>
      <c r="AY7" s="3">
        <f t="shared" si="21"/>
        <v>0.99915523696306885</v>
      </c>
      <c r="AZ7" s="5">
        <f t="shared" ref="AZ7:AZ25" si="40">AZ6*(1-AW6)</f>
        <v>99721.732952021805</v>
      </c>
      <c r="BA7" s="5">
        <f t="shared" si="22"/>
        <v>84.241233976586955</v>
      </c>
      <c r="BB7" s="5">
        <f t="shared" si="23"/>
        <v>398718.44934013404</v>
      </c>
      <c r="BC7" s="5">
        <f>SUM(BB7:BB$27)</f>
        <v>7766647.0521715507</v>
      </c>
      <c r="BD7" s="6">
        <f t="shared" si="24"/>
        <v>77.883193785934765</v>
      </c>
      <c r="BF7" s="15">
        <f t="shared" ref="BF7:BF25" si="41">+AV7/AK7</f>
        <v>1.4115446285408872</v>
      </c>
      <c r="BH7" s="2">
        <v>1</v>
      </c>
      <c r="BI7" s="18">
        <f t="shared" ref="BI7:BI25" si="42">+AK7*BF35</f>
        <v>1.7184882162162159E-4</v>
      </c>
      <c r="BJ7" s="3">
        <f t="shared" si="25"/>
        <v>6.8715911151932417E-4</v>
      </c>
      <c r="BK7" s="4">
        <f t="shared" ref="BK7:BK24" si="43">MIN(0.5,1/(BH8-BH7)/BI7)</f>
        <v>0.5</v>
      </c>
      <c r="BL7" s="3">
        <f t="shared" si="26"/>
        <v>0.99931284088848071</v>
      </c>
      <c r="BM7" s="5">
        <f t="shared" ref="BM7:BM25" si="44">BM6*(1-BJ6)</f>
        <v>99689.879051967233</v>
      </c>
      <c r="BN7" s="5">
        <f t="shared" si="27"/>
        <v>68.502808716817526</v>
      </c>
      <c r="BO7" s="5">
        <f t="shared" si="28"/>
        <v>398622.5105904353</v>
      </c>
      <c r="BP7" s="5">
        <f>SUM(BO7:BO$27)</f>
        <v>7952495.7747358168</v>
      </c>
      <c r="BQ7" s="6">
        <f t="shared" si="29"/>
        <v>79.772348510827953</v>
      </c>
    </row>
    <row r="8" spans="1:69" x14ac:dyDescent="0.25">
      <c r="A8" s="2">
        <v>5</v>
      </c>
      <c r="B8">
        <v>9.9380000000000001E-5</v>
      </c>
      <c r="C8" s="3">
        <f t="shared" si="0"/>
        <v>4.9677657585972762E-4</v>
      </c>
      <c r="D8" s="4">
        <f t="shared" si="30"/>
        <v>0.5</v>
      </c>
      <c r="E8" s="3">
        <f t="shared" si="1"/>
        <v>0.99950322342414022</v>
      </c>
      <c r="F8" s="5">
        <f t="shared" si="31"/>
        <v>99564.338420107582</v>
      </c>
      <c r="G8" s="5">
        <f t="shared" si="2"/>
        <v>49.461231118082651</v>
      </c>
      <c r="H8" s="5">
        <f t="shared" si="3"/>
        <v>497698.03902274271</v>
      </c>
      <c r="I8" s="5">
        <f>SUM(H8:H$27)</f>
        <v>6893532.0603710823</v>
      </c>
      <c r="J8" s="6">
        <f t="shared" si="4"/>
        <v>69.236959435055056</v>
      </c>
      <c r="L8" s="2">
        <v>5</v>
      </c>
      <c r="M8">
        <v>1.2244E-4</v>
      </c>
      <c r="N8" s="3">
        <f t="shared" si="5"/>
        <v>6.1201266292387909E-4</v>
      </c>
      <c r="O8" s="4">
        <f t="shared" si="32"/>
        <v>0.5</v>
      </c>
      <c r="P8" s="3">
        <f t="shared" si="6"/>
        <v>0.99938798733707612</v>
      </c>
      <c r="Q8" s="5">
        <f t="shared" si="33"/>
        <v>99526.749237268217</v>
      </c>
      <c r="R8" s="5">
        <f t="shared" si="7"/>
        <v>60.911630832852097</v>
      </c>
      <c r="S8" s="5">
        <f t="shared" si="8"/>
        <v>497481.46710925893</v>
      </c>
      <c r="T8" s="5">
        <f>SUM(S8:S$27)</f>
        <v>6591454.7093796069</v>
      </c>
      <c r="U8" s="6">
        <f t="shared" si="9"/>
        <v>66.227971473938268</v>
      </c>
      <c r="W8" s="15">
        <f t="shared" si="34"/>
        <v>1.2320386395653049</v>
      </c>
      <c r="Y8" s="2">
        <v>5</v>
      </c>
      <c r="Z8" s="18">
        <f t="shared" si="35"/>
        <v>1.3508402745995423E-4</v>
      </c>
      <c r="AA8" s="3">
        <f t="shared" si="10"/>
        <v>6.7519211812320785E-4</v>
      </c>
      <c r="AB8" s="4">
        <f t="shared" ref="AB8:AB24" si="45">MIN(0.5,1/(Y9-Y8)/Z8)</f>
        <v>0.5</v>
      </c>
      <c r="AC8" s="3">
        <f t="shared" si="11"/>
        <v>0.99932480788187683</v>
      </c>
      <c r="AD8" s="5">
        <f t="shared" si="36"/>
        <v>99560.219366379097</v>
      </c>
      <c r="AE8" s="5">
        <f t="shared" si="12"/>
        <v>67.222275394786266</v>
      </c>
      <c r="AF8" s="5">
        <f t="shared" si="13"/>
        <v>497633.04114340851</v>
      </c>
      <c r="AG8" s="5">
        <f>SUM(AF8:AF$27)</f>
        <v>6769648.2704149149</v>
      </c>
      <c r="AH8" s="6">
        <f t="shared" si="14"/>
        <v>67.995513805597199</v>
      </c>
      <c r="AJ8" s="2">
        <v>5</v>
      </c>
      <c r="AK8">
        <v>8.3059999999999994E-5</v>
      </c>
      <c r="AL8" s="3">
        <f t="shared" si="15"/>
        <v>4.1521378085840473E-4</v>
      </c>
      <c r="AM8" s="4">
        <f t="shared" si="37"/>
        <v>0.5</v>
      </c>
      <c r="AN8" s="3">
        <f t="shared" si="16"/>
        <v>0.9995847862191416</v>
      </c>
      <c r="AO8" s="5">
        <f t="shared" si="38"/>
        <v>99646.534334723532</v>
      </c>
      <c r="AP8" s="5">
        <f t="shared" si="17"/>
        <v>41.374614270564052</v>
      </c>
      <c r="AQ8" s="5">
        <f t="shared" si="18"/>
        <v>498129.23513794126</v>
      </c>
      <c r="AR8" s="5">
        <f>SUM(AQ8:AQ$27)</f>
        <v>7631942.94962228</v>
      </c>
      <c r="AS8" s="6">
        <f t="shared" si="19"/>
        <v>76.590149377255358</v>
      </c>
      <c r="AU8" s="2">
        <v>5</v>
      </c>
      <c r="AV8">
        <v>9.7720000000000006E-5</v>
      </c>
      <c r="AW8" s="3">
        <f t="shared" si="20"/>
        <v>4.8848066417374238E-4</v>
      </c>
      <c r="AX8" s="4">
        <f t="shared" si="39"/>
        <v>0.5</v>
      </c>
      <c r="AY8" s="3">
        <f t="shared" si="21"/>
        <v>0.99951151933582627</v>
      </c>
      <c r="AZ8" s="5">
        <f t="shared" si="40"/>
        <v>99637.491718045218</v>
      </c>
      <c r="BA8" s="5">
        <f t="shared" si="22"/>
        <v>48.67098813103803</v>
      </c>
      <c r="BB8" s="5">
        <f t="shared" si="23"/>
        <v>498065.78111989849</v>
      </c>
      <c r="BC8" s="5">
        <f>SUM(BB8:BB$27)</f>
        <v>7367928.6028314158</v>
      </c>
      <c r="BD8" s="6">
        <f t="shared" si="24"/>
        <v>73.947351301066718</v>
      </c>
      <c r="BF8" s="15">
        <f t="shared" si="41"/>
        <v>1.176498916445943</v>
      </c>
      <c r="BH8" s="2">
        <v>5</v>
      </c>
      <c r="BI8" s="18">
        <f t="shared" si="42"/>
        <v>1.1419366457262516E-4</v>
      </c>
      <c r="BJ8" s="3">
        <f t="shared" si="25"/>
        <v>5.7080536697159533E-4</v>
      </c>
      <c r="BK8" s="4">
        <f t="shared" si="43"/>
        <v>0.5</v>
      </c>
      <c r="BL8" s="3">
        <f t="shared" si="26"/>
        <v>0.99942919463302837</v>
      </c>
      <c r="BM8" s="5">
        <f t="shared" si="44"/>
        <v>99621.376243250415</v>
      </c>
      <c r="BN8" s="5">
        <f t="shared" si="27"/>
        <v>56.864416224751039</v>
      </c>
      <c r="BO8" s="5">
        <f t="shared" si="28"/>
        <v>497964.72017569019</v>
      </c>
      <c r="BP8" s="5">
        <f>SUM(BO8:BO$27)</f>
        <v>7553873.264145379</v>
      </c>
      <c r="BQ8" s="6">
        <f t="shared" si="29"/>
        <v>75.825827237125438</v>
      </c>
    </row>
    <row r="9" spans="1:69" x14ac:dyDescent="0.25">
      <c r="A9" s="2">
        <v>10</v>
      </c>
      <c r="B9">
        <v>1.4418999999999999E-4</v>
      </c>
      <c r="C9" s="3">
        <f t="shared" si="0"/>
        <v>7.2069020919683971E-4</v>
      </c>
      <c r="D9" s="4">
        <f t="shared" si="30"/>
        <v>0.5</v>
      </c>
      <c r="E9" s="3">
        <f t="shared" si="1"/>
        <v>0.99927930979080315</v>
      </c>
      <c r="F9" s="5">
        <f t="shared" si="31"/>
        <v>99514.8771889895</v>
      </c>
      <c r="G9" s="5">
        <f t="shared" si="2"/>
        <v>71.719397659529932</v>
      </c>
      <c r="H9" s="5">
        <f t="shared" si="3"/>
        <v>497395.08745079866</v>
      </c>
      <c r="I9" s="5">
        <f>SUM(H9:H$27)</f>
        <v>6395834.0213483386</v>
      </c>
      <c r="J9" s="6">
        <f t="shared" si="4"/>
        <v>64.27012927124413</v>
      </c>
      <c r="L9" s="2">
        <v>10</v>
      </c>
      <c r="M9">
        <v>1.34E-4</v>
      </c>
      <c r="N9" s="3">
        <f t="shared" si="5"/>
        <v>6.6977562516556954E-4</v>
      </c>
      <c r="O9" s="4">
        <f t="shared" si="32"/>
        <v>0.5</v>
      </c>
      <c r="P9" s="3">
        <f t="shared" si="6"/>
        <v>0.99933022437483443</v>
      </c>
      <c r="Q9" s="5">
        <f t="shared" si="33"/>
        <v>99465.837606435365</v>
      </c>
      <c r="R9" s="5">
        <f t="shared" si="7"/>
        <v>66.619793565463624</v>
      </c>
      <c r="S9" s="5">
        <f t="shared" si="8"/>
        <v>497162.63854826317</v>
      </c>
      <c r="T9" s="5">
        <f>SUM(S9:S$27)</f>
        <v>6093973.2422703477</v>
      </c>
      <c r="U9" s="6">
        <f t="shared" si="9"/>
        <v>61.266997683997509</v>
      </c>
      <c r="W9" s="15">
        <f t="shared" si="34"/>
        <v>0.92932935709827325</v>
      </c>
      <c r="Y9" s="2">
        <v>10</v>
      </c>
      <c r="Z9" s="18">
        <f t="shared" si="35"/>
        <v>1.6235302342695936E-4</v>
      </c>
      <c r="AA9" s="3">
        <f t="shared" si="10"/>
        <v>8.1143576950855562E-4</v>
      </c>
      <c r="AB9" s="4">
        <f t="shared" si="45"/>
        <v>0.5</v>
      </c>
      <c r="AC9" s="3">
        <f t="shared" si="11"/>
        <v>0.99918856423049141</v>
      </c>
      <c r="AD9" s="5">
        <f t="shared" si="36"/>
        <v>99492.99709098431</v>
      </c>
      <c r="AE9" s="5">
        <f t="shared" si="12"/>
        <v>80.73217665523407</v>
      </c>
      <c r="AF9" s="5">
        <f t="shared" si="13"/>
        <v>497263.15501328342</v>
      </c>
      <c r="AG9" s="5">
        <f>SUM(AF9:AF$27)</f>
        <v>6272015.2292715069</v>
      </c>
      <c r="AH9" s="6">
        <f t="shared" si="14"/>
        <v>63.039765738847706</v>
      </c>
      <c r="AJ9" s="2">
        <v>10</v>
      </c>
      <c r="AK9">
        <v>9.9240000000000005E-5</v>
      </c>
      <c r="AL9" s="3">
        <f t="shared" si="15"/>
        <v>4.9607692331532548E-4</v>
      </c>
      <c r="AM9" s="4">
        <f t="shared" si="37"/>
        <v>0.5</v>
      </c>
      <c r="AN9" s="3">
        <f t="shared" si="16"/>
        <v>0.99950392307668467</v>
      </c>
      <c r="AO9" s="5">
        <f t="shared" si="38"/>
        <v>99605.159720452968</v>
      </c>
      <c r="AP9" s="5">
        <f t="shared" si="17"/>
        <v>49.41182118045981</v>
      </c>
      <c r="AQ9" s="5">
        <f t="shared" si="18"/>
        <v>497902.26904931368</v>
      </c>
      <c r="AR9" s="5">
        <f>SUM(AQ9:AQ$27)</f>
        <v>7133813.7144843386</v>
      </c>
      <c r="AS9" s="6">
        <f t="shared" si="19"/>
        <v>71.62092540693429</v>
      </c>
      <c r="AU9" s="2">
        <v>10</v>
      </c>
      <c r="AV9">
        <v>1.1806E-4</v>
      </c>
      <c r="AW9" s="3">
        <f t="shared" si="20"/>
        <v>5.9012582436293929E-4</v>
      </c>
      <c r="AX9" s="4">
        <f t="shared" si="39"/>
        <v>0.5</v>
      </c>
      <c r="AY9" s="3">
        <f t="shared" si="21"/>
        <v>0.99940987417563709</v>
      </c>
      <c r="AZ9" s="5">
        <f t="shared" si="40"/>
        <v>99588.82072991418</v>
      </c>
      <c r="BA9" s="5">
        <f t="shared" si="22"/>
        <v>58.76993493057671</v>
      </c>
      <c r="BB9" s="5">
        <f t="shared" si="23"/>
        <v>497797.1788122445</v>
      </c>
      <c r="BC9" s="5">
        <f>SUM(BB9:BB$27)</f>
        <v>6869862.8217115179</v>
      </c>
      <c r="BD9" s="6">
        <f t="shared" si="24"/>
        <v>68.982269007308062</v>
      </c>
      <c r="BF9" s="15">
        <f t="shared" si="41"/>
        <v>1.1896412736799677</v>
      </c>
      <c r="BH9" s="2">
        <v>10</v>
      </c>
      <c r="BI9" s="18">
        <f t="shared" si="42"/>
        <v>1.1196007088009452E-4</v>
      </c>
      <c r="BJ9" s="3">
        <f t="shared" si="25"/>
        <v>5.5964371002686702E-4</v>
      </c>
      <c r="BK9" s="4">
        <f t="shared" si="43"/>
        <v>0.5</v>
      </c>
      <c r="BL9" s="3">
        <f t="shared" si="26"/>
        <v>0.99944035628997319</v>
      </c>
      <c r="BM9" s="5">
        <f t="shared" si="44"/>
        <v>99564.511827025664</v>
      </c>
      <c r="BN9" s="5">
        <f t="shared" si="27"/>
        <v>55.720652785879793</v>
      </c>
      <c r="BO9" s="5">
        <f t="shared" si="28"/>
        <v>497683.25750316359</v>
      </c>
      <c r="BP9" s="5">
        <f>SUM(BO9:BO$27)</f>
        <v>7055908.5439696899</v>
      </c>
      <c r="BQ9" s="6">
        <f t="shared" si="29"/>
        <v>70.867705917425525</v>
      </c>
    </row>
    <row r="10" spans="1:69" x14ac:dyDescent="0.25">
      <c r="A10" s="2">
        <v>15</v>
      </c>
      <c r="B10">
        <v>4.7456000000000001E-4</v>
      </c>
      <c r="C10" s="3">
        <f t="shared" si="0"/>
        <v>2.3699882459450108E-3</v>
      </c>
      <c r="D10" s="4">
        <f t="shared" si="30"/>
        <v>0.5</v>
      </c>
      <c r="E10" s="3">
        <f t="shared" si="1"/>
        <v>0.99763001175405497</v>
      </c>
      <c r="F10" s="5">
        <f t="shared" si="31"/>
        <v>99443.15779132997</v>
      </c>
      <c r="G10" s="5">
        <f t="shared" si="2"/>
        <v>235.67911510511476</v>
      </c>
      <c r="H10" s="5">
        <f t="shared" si="3"/>
        <v>496626.59116888704</v>
      </c>
      <c r="I10" s="5">
        <f>SUM(H10:H$27)</f>
        <v>5898438.93389754</v>
      </c>
      <c r="J10" s="6">
        <f t="shared" si="4"/>
        <v>59.314678504827206</v>
      </c>
      <c r="L10" s="2">
        <v>15</v>
      </c>
      <c r="M10">
        <v>5.0434000000000004E-4</v>
      </c>
      <c r="N10" s="3">
        <f t="shared" si="5"/>
        <v>2.5185245183610245E-3</v>
      </c>
      <c r="O10" s="4">
        <f t="shared" si="32"/>
        <v>0.5</v>
      </c>
      <c r="P10" s="3">
        <f t="shared" si="6"/>
        <v>0.99748147548163901</v>
      </c>
      <c r="Q10" s="5">
        <f t="shared" si="33"/>
        <v>99399.217812869902</v>
      </c>
      <c r="R10" s="5">
        <f t="shared" si="7"/>
        <v>250.33936716761673</v>
      </c>
      <c r="S10" s="5">
        <f t="shared" si="8"/>
        <v>496370.24064643041</v>
      </c>
      <c r="T10" s="5">
        <f>SUM(S10:S$27)</f>
        <v>5596810.6037220843</v>
      </c>
      <c r="U10" s="6">
        <f t="shared" si="9"/>
        <v>56.306384767118629</v>
      </c>
      <c r="W10" s="15">
        <f t="shared" si="34"/>
        <v>1.0627528658125422</v>
      </c>
      <c r="Y10" s="2">
        <v>15</v>
      </c>
      <c r="Z10" s="18">
        <f t="shared" si="35"/>
        <v>6.0026368704829637E-4</v>
      </c>
      <c r="AA10" s="3">
        <f t="shared" si="10"/>
        <v>2.9968212278423589E-3</v>
      </c>
      <c r="AB10" s="4">
        <f t="shared" si="45"/>
        <v>0.5</v>
      </c>
      <c r="AC10" s="3">
        <f t="shared" si="11"/>
        <v>0.99700317877215761</v>
      </c>
      <c r="AD10" s="5">
        <f t="shared" si="36"/>
        <v>99412.264914329076</v>
      </c>
      <c r="AE10" s="5">
        <f t="shared" si="12"/>
        <v>297.92078580315865</v>
      </c>
      <c r="AF10" s="5">
        <f t="shared" si="13"/>
        <v>496316.52260713751</v>
      </c>
      <c r="AG10" s="5">
        <f>SUM(AF10:AF$27)</f>
        <v>5774752.0742582232</v>
      </c>
      <c r="AH10" s="6">
        <f t="shared" si="14"/>
        <v>58.088929763694203</v>
      </c>
      <c r="AJ10" s="2">
        <v>15</v>
      </c>
      <c r="AK10">
        <v>2.1311E-4</v>
      </c>
      <c r="AL10" s="3">
        <f t="shared" si="15"/>
        <v>1.0649826038932107E-3</v>
      </c>
      <c r="AM10" s="4">
        <f t="shared" si="37"/>
        <v>0.5</v>
      </c>
      <c r="AN10" s="3">
        <f t="shared" si="16"/>
        <v>0.99893501739610679</v>
      </c>
      <c r="AO10" s="5">
        <f t="shared" si="38"/>
        <v>99555.747899272508</v>
      </c>
      <c r="AP10" s="5">
        <f t="shared" si="17"/>
        <v>106.02513963030651</v>
      </c>
      <c r="AQ10" s="5">
        <f t="shared" si="18"/>
        <v>497513.67664728675</v>
      </c>
      <c r="AR10" s="5">
        <f>SUM(AQ10:AQ$27)</f>
        <v>6635911.4454350257</v>
      </c>
      <c r="AS10" s="6">
        <f t="shared" si="19"/>
        <v>66.655231721517879</v>
      </c>
      <c r="AU10" s="2">
        <v>15</v>
      </c>
      <c r="AV10">
        <v>2.319E-4</v>
      </c>
      <c r="AW10" s="3">
        <f t="shared" si="20"/>
        <v>1.1588281693688085E-3</v>
      </c>
      <c r="AX10" s="4">
        <f t="shared" si="39"/>
        <v>0.5</v>
      </c>
      <c r="AY10" s="3">
        <f t="shared" si="21"/>
        <v>0.99884117183063115</v>
      </c>
      <c r="AZ10" s="5">
        <f t="shared" si="40"/>
        <v>99530.050794983603</v>
      </c>
      <c r="BA10" s="5">
        <f t="shared" si="22"/>
        <v>115.33822655993572</v>
      </c>
      <c r="BB10" s="5">
        <f t="shared" si="23"/>
        <v>497361.90840851818</v>
      </c>
      <c r="BC10" s="5">
        <f>SUM(BB10:BB$27)</f>
        <v>6372065.642899273</v>
      </c>
      <c r="BD10" s="6">
        <f t="shared" si="24"/>
        <v>64.021525077132083</v>
      </c>
      <c r="BF10" s="15">
        <f t="shared" si="41"/>
        <v>1.0881704284172493</v>
      </c>
      <c r="BH10" s="2">
        <v>15</v>
      </c>
      <c r="BI10" s="18">
        <f t="shared" si="42"/>
        <v>2.4981200937051307E-4</v>
      </c>
      <c r="BJ10" s="3">
        <f t="shared" si="25"/>
        <v>1.2482804582287454E-3</v>
      </c>
      <c r="BK10" s="4">
        <f t="shared" si="43"/>
        <v>0.5</v>
      </c>
      <c r="BL10" s="3">
        <f t="shared" si="26"/>
        <v>0.99875171954177122</v>
      </c>
      <c r="BM10" s="5">
        <f t="shared" si="44"/>
        <v>99508.791174239785</v>
      </c>
      <c r="BN10" s="5">
        <f t="shared" si="27"/>
        <v>124.21487944477121</v>
      </c>
      <c r="BO10" s="5">
        <f t="shared" si="28"/>
        <v>497233.41867258702</v>
      </c>
      <c r="BP10" s="5">
        <f>SUM(BO10:BO$27)</f>
        <v>6558225.2864665249</v>
      </c>
      <c r="BQ10" s="6">
        <f t="shared" si="29"/>
        <v>65.905988898840903</v>
      </c>
    </row>
    <row r="11" spans="1:69" x14ac:dyDescent="0.25">
      <c r="A11" s="2">
        <v>20</v>
      </c>
      <c r="B11">
        <v>7.1958999999999999E-4</v>
      </c>
      <c r="C11" s="3">
        <f t="shared" si="0"/>
        <v>3.5914890010742924E-3</v>
      </c>
      <c r="D11" s="4">
        <f t="shared" si="30"/>
        <v>0.5</v>
      </c>
      <c r="E11" s="3">
        <f t="shared" si="1"/>
        <v>0.99640851099892569</v>
      </c>
      <c r="F11" s="5">
        <f t="shared" si="31"/>
        <v>99207.478676224855</v>
      </c>
      <c r="G11" s="5">
        <f t="shared" si="2"/>
        <v>356.30256848997669</v>
      </c>
      <c r="H11" s="5">
        <f t="shared" si="3"/>
        <v>495146.63695989933</v>
      </c>
      <c r="I11" s="5">
        <f>SUM(H11:H$27)</f>
        <v>5401812.3427286539</v>
      </c>
      <c r="J11" s="6">
        <f t="shared" si="4"/>
        <v>54.449648502388584</v>
      </c>
      <c r="L11" s="2">
        <v>20</v>
      </c>
      <c r="M11">
        <v>8.5782000000000002E-4</v>
      </c>
      <c r="N11" s="3">
        <f t="shared" si="5"/>
        <v>4.279921494359273E-3</v>
      </c>
      <c r="O11" s="4">
        <f t="shared" si="32"/>
        <v>0.5</v>
      </c>
      <c r="P11" s="3">
        <f t="shared" si="6"/>
        <v>0.9957200785056407</v>
      </c>
      <c r="Q11" s="5">
        <f t="shared" si="33"/>
        <v>99148.878445702285</v>
      </c>
      <c r="R11" s="5">
        <f t="shared" si="7"/>
        <v>424.34941600137972</v>
      </c>
      <c r="S11" s="5">
        <f t="shared" si="8"/>
        <v>494683.51868850796</v>
      </c>
      <c r="T11" s="5">
        <f>SUM(S11:S$27)</f>
        <v>5100440.3630756531</v>
      </c>
      <c r="U11" s="6">
        <f t="shared" si="9"/>
        <v>51.44223962017734</v>
      </c>
      <c r="W11" s="15">
        <f t="shared" si="34"/>
        <v>1.1920954988257202</v>
      </c>
      <c r="Y11" s="2">
        <v>20</v>
      </c>
      <c r="Z11" s="18">
        <f t="shared" si="35"/>
        <v>8.6658733379347196E-4</v>
      </c>
      <c r="AA11" s="3">
        <f t="shared" si="10"/>
        <v>4.3235697919212319E-3</v>
      </c>
      <c r="AB11" s="4">
        <f t="shared" si="45"/>
        <v>0.5</v>
      </c>
      <c r="AC11" s="3">
        <f t="shared" si="11"/>
        <v>0.99567643020807872</v>
      </c>
      <c r="AD11" s="5">
        <f t="shared" si="36"/>
        <v>99114.344128525918</v>
      </c>
      <c r="AE11" s="5">
        <f t="shared" si="12"/>
        <v>428.52778422019037</v>
      </c>
      <c r="AF11" s="5">
        <f t="shared" si="13"/>
        <v>494500.40118207916</v>
      </c>
      <c r="AG11" s="5">
        <f>SUM(AF11:AF$27)</f>
        <v>5278435.5516510867</v>
      </c>
      <c r="AH11" s="6">
        <f t="shared" si="14"/>
        <v>53.256020589777677</v>
      </c>
      <c r="AJ11" s="2">
        <v>20</v>
      </c>
      <c r="AK11">
        <v>2.5587E-4</v>
      </c>
      <c r="AL11" s="3">
        <f t="shared" si="15"/>
        <v>1.2785321549437865E-3</v>
      </c>
      <c r="AM11" s="4">
        <f t="shared" si="37"/>
        <v>0.5</v>
      </c>
      <c r="AN11" s="3">
        <f t="shared" si="16"/>
        <v>0.99872146784505622</v>
      </c>
      <c r="AO11" s="5">
        <f t="shared" si="38"/>
        <v>99449.722759642202</v>
      </c>
      <c r="AP11" s="5">
        <f t="shared" si="17"/>
        <v>127.14966834844381</v>
      </c>
      <c r="AQ11" s="5">
        <f t="shared" si="18"/>
        <v>496930.73962733988</v>
      </c>
      <c r="AR11" s="5">
        <f>SUM(AQ11:AQ$27)</f>
        <v>6138397.7687877379</v>
      </c>
      <c r="AS11" s="6">
        <f t="shared" si="19"/>
        <v>61.72362876891566</v>
      </c>
      <c r="AU11" s="2">
        <v>20</v>
      </c>
      <c r="AV11">
        <v>3.3E-4</v>
      </c>
      <c r="AW11" s="3">
        <f t="shared" si="20"/>
        <v>1.6486398721055127E-3</v>
      </c>
      <c r="AX11" s="4">
        <f t="shared" si="39"/>
        <v>0.5</v>
      </c>
      <c r="AY11" s="3">
        <f t="shared" si="21"/>
        <v>0.99835136012789449</v>
      </c>
      <c r="AZ11" s="5">
        <f t="shared" si="40"/>
        <v>99414.712568423667</v>
      </c>
      <c r="BA11" s="5">
        <f t="shared" si="22"/>
        <v>163.8990590142057</v>
      </c>
      <c r="BB11" s="5">
        <f t="shared" si="23"/>
        <v>496663.8151945828</v>
      </c>
      <c r="BC11" s="5">
        <f>SUM(BB11:BB$27)</f>
        <v>5874703.734490755</v>
      </c>
      <c r="BD11" s="6">
        <f t="shared" si="24"/>
        <v>59.092900665456355</v>
      </c>
      <c r="BF11" s="15">
        <f t="shared" si="41"/>
        <v>1.2897174346347755</v>
      </c>
      <c r="BH11" s="2">
        <v>20</v>
      </c>
      <c r="BI11" s="18">
        <f t="shared" si="42"/>
        <v>3.2054771846056493E-4</v>
      </c>
      <c r="BJ11" s="3">
        <f t="shared" si="25"/>
        <v>1.6014552352481358E-3</v>
      </c>
      <c r="BK11" s="4">
        <f t="shared" si="43"/>
        <v>0.5</v>
      </c>
      <c r="BL11" s="3">
        <f t="shared" si="26"/>
        <v>0.99839854476475187</v>
      </c>
      <c r="BM11" s="5">
        <f t="shared" si="44"/>
        <v>99384.576294795013</v>
      </c>
      <c r="BN11" s="5">
        <f t="shared" si="27"/>
        <v>159.15995001021656</v>
      </c>
      <c r="BO11" s="5">
        <f t="shared" si="28"/>
        <v>496524.98159894953</v>
      </c>
      <c r="BP11" s="5">
        <f>SUM(BO11:BO$27)</f>
        <v>6060991.86779394</v>
      </c>
      <c r="BQ11" s="6">
        <f t="shared" si="29"/>
        <v>60.985236278673632</v>
      </c>
    </row>
    <row r="12" spans="1:69" x14ac:dyDescent="0.25">
      <c r="A12" s="2">
        <v>25</v>
      </c>
      <c r="B12">
        <v>9.3776999999999999E-4</v>
      </c>
      <c r="C12" s="3">
        <f t="shared" si="0"/>
        <v>4.6778830540210765E-3</v>
      </c>
      <c r="D12" s="4">
        <f t="shared" si="30"/>
        <v>0.5</v>
      </c>
      <c r="E12" s="3">
        <f t="shared" si="1"/>
        <v>0.99532211694597894</v>
      </c>
      <c r="F12" s="5">
        <f t="shared" si="31"/>
        <v>98851.176107734878</v>
      </c>
      <c r="G12" s="5">
        <f t="shared" si="2"/>
        <v>462.41424158442533</v>
      </c>
      <c r="H12" s="5">
        <f t="shared" si="3"/>
        <v>493099.84493471333</v>
      </c>
      <c r="I12" s="5">
        <f>SUM(H12:H$27)</f>
        <v>4906665.7057687547</v>
      </c>
      <c r="J12" s="6">
        <f t="shared" si="4"/>
        <v>49.636897596657114</v>
      </c>
      <c r="L12" s="2">
        <v>25</v>
      </c>
      <c r="M12">
        <v>1.1224E-3</v>
      </c>
      <c r="N12" s="3">
        <f t="shared" si="5"/>
        <v>5.5962967912038817E-3</v>
      </c>
      <c r="O12" s="4">
        <f t="shared" si="32"/>
        <v>0.5</v>
      </c>
      <c r="P12" s="3">
        <f t="shared" si="6"/>
        <v>0.99440370320879612</v>
      </c>
      <c r="Q12" s="5">
        <f t="shared" si="33"/>
        <v>98724.529029700905</v>
      </c>
      <c r="R12" s="5">
        <f t="shared" si="7"/>
        <v>552.49176502203045</v>
      </c>
      <c r="S12" s="5">
        <f t="shared" si="8"/>
        <v>492241.41573594941</v>
      </c>
      <c r="T12" s="5">
        <f>SUM(S12:S$27)</f>
        <v>4605756.8443871457</v>
      </c>
      <c r="U12" s="6">
        <f t="shared" si="9"/>
        <v>46.652608927630546</v>
      </c>
      <c r="W12" s="15">
        <f t="shared" si="34"/>
        <v>1.1968819646608444</v>
      </c>
      <c r="Y12" s="2">
        <v>25</v>
      </c>
      <c r="Z12" s="18">
        <f t="shared" si="35"/>
        <v>1.0230837678565099E-3</v>
      </c>
      <c r="AA12" s="3">
        <f t="shared" si="10"/>
        <v>5.1023684634012283E-3</v>
      </c>
      <c r="AB12" s="4">
        <f t="shared" si="45"/>
        <v>0.5</v>
      </c>
      <c r="AC12" s="3">
        <f t="shared" si="11"/>
        <v>0.99489763153659883</v>
      </c>
      <c r="AD12" s="5">
        <f t="shared" si="36"/>
        <v>98685.816344305727</v>
      </c>
      <c r="AE12" s="5">
        <f t="shared" si="12"/>
        <v>503.53139710018877</v>
      </c>
      <c r="AF12" s="5">
        <f t="shared" si="13"/>
        <v>492170.25322877819</v>
      </c>
      <c r="AG12" s="5">
        <f>SUM(AF12:AF$27)</f>
        <v>4783935.150469007</v>
      </c>
      <c r="AH12" s="6">
        <f t="shared" si="14"/>
        <v>48.476420702426957</v>
      </c>
      <c r="AJ12" s="2">
        <v>25</v>
      </c>
      <c r="AK12">
        <v>3.2683000000000001E-4</v>
      </c>
      <c r="AL12" s="3">
        <f t="shared" si="15"/>
        <v>1.6328158669754909E-3</v>
      </c>
      <c r="AM12" s="4">
        <f t="shared" si="37"/>
        <v>0.5</v>
      </c>
      <c r="AN12" s="3">
        <f t="shared" si="16"/>
        <v>0.9983671841330245</v>
      </c>
      <c r="AO12" s="5">
        <f t="shared" si="38"/>
        <v>99322.573091293758</v>
      </c>
      <c r="AP12" s="5">
        <f t="shared" si="17"/>
        <v>162.17547329230001</v>
      </c>
      <c r="AQ12" s="5">
        <f t="shared" si="18"/>
        <v>496207.426773238</v>
      </c>
      <c r="AR12" s="5">
        <f>SUM(AQ12:AQ$27)</f>
        <v>5641467.0291603981</v>
      </c>
      <c r="AS12" s="6">
        <f t="shared" si="19"/>
        <v>56.79944501613911</v>
      </c>
      <c r="AU12" s="2">
        <v>25</v>
      </c>
      <c r="AV12">
        <v>4.2440000000000002E-4</v>
      </c>
      <c r="AW12" s="3">
        <f t="shared" si="20"/>
        <v>2.1197509442481529E-3</v>
      </c>
      <c r="AX12" s="4">
        <f t="shared" si="39"/>
        <v>0.5</v>
      </c>
      <c r="AY12" s="3">
        <f t="shared" si="21"/>
        <v>0.9978802490557519</v>
      </c>
      <c r="AZ12" s="5">
        <f t="shared" si="40"/>
        <v>99250.813509409461</v>
      </c>
      <c r="BA12" s="5">
        <f t="shared" si="22"/>
        <v>210.38700565395993</v>
      </c>
      <c r="BB12" s="5">
        <f t="shared" si="23"/>
        <v>495728.10003291239</v>
      </c>
      <c r="BC12" s="5">
        <f>SUM(BB12:BB$27)</f>
        <v>5378039.9192961724</v>
      </c>
      <c r="BD12" s="6">
        <f t="shared" si="24"/>
        <v>54.186356052248456</v>
      </c>
      <c r="BF12" s="15">
        <f t="shared" si="41"/>
        <v>1.2985344062662547</v>
      </c>
      <c r="BH12" s="2">
        <v>25</v>
      </c>
      <c r="BI12" s="18">
        <f t="shared" si="42"/>
        <v>3.6335506319252076E-4</v>
      </c>
      <c r="BJ12" s="3">
        <f t="shared" si="25"/>
        <v>1.8151264774727922E-3</v>
      </c>
      <c r="BK12" s="4">
        <f t="shared" si="43"/>
        <v>0.5</v>
      </c>
      <c r="BL12" s="3">
        <f t="shared" si="26"/>
        <v>0.99818487352252716</v>
      </c>
      <c r="BM12" s="5">
        <f t="shared" si="44"/>
        <v>99225.416344784797</v>
      </c>
      <c r="BN12" s="5">
        <f t="shared" si="27"/>
        <v>180.10668044567865</v>
      </c>
      <c r="BO12" s="5">
        <f t="shared" si="28"/>
        <v>495676.81502280978</v>
      </c>
      <c r="BP12" s="5">
        <f>SUM(BO12:BO$27)</f>
        <v>5564466.88619499</v>
      </c>
      <c r="BQ12" s="6">
        <f t="shared" si="29"/>
        <v>56.079048001771916</v>
      </c>
    </row>
    <row r="13" spans="1:69" x14ac:dyDescent="0.25">
      <c r="A13" s="2">
        <v>30</v>
      </c>
      <c r="B13">
        <v>1.4325500000000001E-3</v>
      </c>
      <c r="C13" s="3">
        <f t="shared" si="0"/>
        <v>7.1371890495676056E-3</v>
      </c>
      <c r="D13" s="4">
        <f t="shared" si="30"/>
        <v>0.5</v>
      </c>
      <c r="E13" s="3">
        <f t="shared" si="1"/>
        <v>0.99286281095043238</v>
      </c>
      <c r="F13" s="5">
        <f t="shared" si="31"/>
        <v>98388.761866150453</v>
      </c>
      <c r="G13" s="5">
        <f t="shared" si="2"/>
        <v>702.21919379160681</v>
      </c>
      <c r="H13" s="5">
        <f t="shared" si="3"/>
        <v>490188.26134627324</v>
      </c>
      <c r="I13" s="5">
        <f>SUM(H13:H$27)</f>
        <v>4413565.8608340407</v>
      </c>
      <c r="J13" s="6">
        <f t="shared" si="4"/>
        <v>44.858434816349472</v>
      </c>
      <c r="L13" s="2">
        <v>30</v>
      </c>
      <c r="M13">
        <v>1.6799899999999999E-3</v>
      </c>
      <c r="N13" s="3">
        <f t="shared" si="5"/>
        <v>8.3648179736311983E-3</v>
      </c>
      <c r="O13" s="4">
        <f t="shared" si="32"/>
        <v>0.5</v>
      </c>
      <c r="P13" s="3">
        <f t="shared" si="6"/>
        <v>0.9916351820263688</v>
      </c>
      <c r="Q13" s="5">
        <f t="shared" si="33"/>
        <v>98172.037264678875</v>
      </c>
      <c r="R13" s="5">
        <f t="shared" si="7"/>
        <v>821.19122181957937</v>
      </c>
      <c r="S13" s="5">
        <f t="shared" si="8"/>
        <v>488807.20826884545</v>
      </c>
      <c r="T13" s="5">
        <f>SUM(S13:S$27)</f>
        <v>4113515.4286511969</v>
      </c>
      <c r="U13" s="6">
        <f t="shared" si="9"/>
        <v>41.901090608529017</v>
      </c>
      <c r="W13" s="15">
        <f t="shared" si="34"/>
        <v>1.1727269554291297</v>
      </c>
      <c r="Y13" s="2">
        <v>30</v>
      </c>
      <c r="Z13" s="18">
        <f t="shared" si="35"/>
        <v>1.5807596411435427E-3</v>
      </c>
      <c r="AA13" s="3">
        <f t="shared" si="10"/>
        <v>7.8726861444065443E-3</v>
      </c>
      <c r="AB13" s="4">
        <f t="shared" si="45"/>
        <v>0.5</v>
      </c>
      <c r="AC13" s="3">
        <f t="shared" si="11"/>
        <v>0.9921273138555935</v>
      </c>
      <c r="AD13" s="5">
        <f t="shared" si="36"/>
        <v>98182.284947205539</v>
      </c>
      <c r="AE13" s="5">
        <f t="shared" si="12"/>
        <v>772.95831433004059</v>
      </c>
      <c r="AF13" s="5">
        <f t="shared" si="13"/>
        <v>488979.02895020257</v>
      </c>
      <c r="AG13" s="5">
        <f>SUM(AF13:AF$27)</f>
        <v>4291764.897240229</v>
      </c>
      <c r="AH13" s="6">
        <f t="shared" si="14"/>
        <v>43.712212437793553</v>
      </c>
      <c r="AJ13" s="2">
        <v>30</v>
      </c>
      <c r="AK13">
        <v>5.2607999999999995E-4</v>
      </c>
      <c r="AL13" s="3">
        <f t="shared" si="15"/>
        <v>2.6269450418809179E-3</v>
      </c>
      <c r="AM13" s="4">
        <f t="shared" si="37"/>
        <v>0.5</v>
      </c>
      <c r="AN13" s="3">
        <f t="shared" si="16"/>
        <v>0.99737305495811912</v>
      </c>
      <c r="AO13" s="5">
        <f t="shared" si="38"/>
        <v>99160.397618001458</v>
      </c>
      <c r="AP13" s="5">
        <f t="shared" si="17"/>
        <v>260.48891487353831</v>
      </c>
      <c r="AQ13" s="5">
        <f t="shared" si="18"/>
        <v>495150.76580282347</v>
      </c>
      <c r="AR13" s="5">
        <f>SUM(AQ13:AQ$27)</f>
        <v>5145259.6023871601</v>
      </c>
      <c r="AS13" s="6">
        <f t="shared" si="19"/>
        <v>51.888251015374067</v>
      </c>
      <c r="AU13" s="2">
        <v>30</v>
      </c>
      <c r="AV13">
        <v>6.1700999999999998E-4</v>
      </c>
      <c r="AW13" s="3">
        <f t="shared" si="20"/>
        <v>3.080298562459941E-3</v>
      </c>
      <c r="AX13" s="4">
        <f t="shared" si="39"/>
        <v>0.5</v>
      </c>
      <c r="AY13" s="3">
        <f t="shared" si="21"/>
        <v>0.99691970143754005</v>
      </c>
      <c r="AZ13" s="5">
        <f t="shared" si="40"/>
        <v>99040.426503755501</v>
      </c>
      <c r="BA13" s="5">
        <f t="shared" si="22"/>
        <v>305.07408338494133</v>
      </c>
      <c r="BB13" s="5">
        <f t="shared" si="23"/>
        <v>494439.44731031515</v>
      </c>
      <c r="BC13" s="5">
        <f>SUM(BB13:BB$27)</f>
        <v>4882311.8192632608</v>
      </c>
      <c r="BD13" s="6">
        <f t="shared" si="24"/>
        <v>49.296150992222643</v>
      </c>
      <c r="BF13" s="15">
        <f t="shared" si="41"/>
        <v>1.1728444343065694</v>
      </c>
      <c r="BH13" s="2">
        <v>30</v>
      </c>
      <c r="BI13" s="18">
        <f t="shared" si="42"/>
        <v>5.7718203377650013E-4</v>
      </c>
      <c r="BJ13" s="3">
        <f t="shared" si="25"/>
        <v>2.8817519302826011E-3</v>
      </c>
      <c r="BK13" s="4">
        <f t="shared" si="43"/>
        <v>0.5</v>
      </c>
      <c r="BL13" s="3">
        <f t="shared" si="26"/>
        <v>0.99711824806971738</v>
      </c>
      <c r="BM13" s="5">
        <f t="shared" si="44"/>
        <v>99045.309664339118</v>
      </c>
      <c r="BN13" s="5">
        <f t="shared" si="27"/>
        <v>285.42401231064287</v>
      </c>
      <c r="BO13" s="5">
        <f t="shared" si="28"/>
        <v>494512.98829091899</v>
      </c>
      <c r="BP13" s="5">
        <f>SUM(BO13:BO$27)</f>
        <v>5068790.0711721806</v>
      </c>
      <c r="BQ13" s="6">
        <f t="shared" si="29"/>
        <v>51.17647759747657</v>
      </c>
    </row>
    <row r="14" spans="1:69" x14ac:dyDescent="0.25">
      <c r="A14" s="2">
        <v>35</v>
      </c>
      <c r="B14">
        <v>2.08786E-3</v>
      </c>
      <c r="C14" s="3">
        <f t="shared" si="0"/>
        <v>1.0385093446989423E-2</v>
      </c>
      <c r="D14" s="4">
        <f t="shared" si="30"/>
        <v>0.5</v>
      </c>
      <c r="E14" s="3">
        <f t="shared" si="1"/>
        <v>0.98961490655301054</v>
      </c>
      <c r="F14" s="5">
        <f t="shared" si="31"/>
        <v>97686.542672358846</v>
      </c>
      <c r="G14" s="5">
        <f t="shared" si="2"/>
        <v>1014.4838741657732</v>
      </c>
      <c r="H14" s="5">
        <f t="shared" si="3"/>
        <v>485896.5036763798</v>
      </c>
      <c r="I14" s="5">
        <f>SUM(H14:H$27)</f>
        <v>3923377.5994877671</v>
      </c>
      <c r="J14" s="6">
        <f t="shared" si="4"/>
        <v>40.162928200323307</v>
      </c>
      <c r="L14" s="2">
        <v>35</v>
      </c>
      <c r="M14">
        <v>2.56923E-3</v>
      </c>
      <c r="N14" s="3">
        <f t="shared" si="5"/>
        <v>1.2764164812099524E-2</v>
      </c>
      <c r="O14" s="4">
        <f t="shared" si="32"/>
        <v>0.5</v>
      </c>
      <c r="P14" s="3">
        <f t="shared" si="6"/>
        <v>0.98723583518790048</v>
      </c>
      <c r="Q14" s="5">
        <f t="shared" si="33"/>
        <v>97350.846042859295</v>
      </c>
      <c r="R14" s="5">
        <f t="shared" si="7"/>
        <v>1242.602243488378</v>
      </c>
      <c r="S14" s="5">
        <f t="shared" si="8"/>
        <v>483647.72460557555</v>
      </c>
      <c r="T14" s="5">
        <f>SUM(S14:S$27)</f>
        <v>3624708.2203823514</v>
      </c>
      <c r="U14" s="6">
        <f t="shared" si="9"/>
        <v>37.233453716329819</v>
      </c>
      <c r="W14" s="15">
        <f t="shared" si="34"/>
        <v>1.2305566465184448</v>
      </c>
      <c r="Y14" s="2">
        <v>35</v>
      </c>
      <c r="Z14" s="18">
        <f t="shared" si="35"/>
        <v>2.4124783904199477E-3</v>
      </c>
      <c r="AA14" s="3">
        <f t="shared" si="10"/>
        <v>1.1990077445259362E-2</v>
      </c>
      <c r="AB14" s="4">
        <f t="shared" si="45"/>
        <v>0.5</v>
      </c>
      <c r="AC14" s="3">
        <f t="shared" si="11"/>
        <v>0.98800992255474063</v>
      </c>
      <c r="AD14" s="5">
        <f t="shared" si="36"/>
        <v>97409.326632875498</v>
      </c>
      <c r="AE14" s="5">
        <f t="shared" si="12"/>
        <v>1167.9453702187457</v>
      </c>
      <c r="AF14" s="5">
        <f t="shared" si="13"/>
        <v>484126.76973883063</v>
      </c>
      <c r="AG14" s="5">
        <f>SUM(AF14:AF$27)</f>
        <v>3802785.8682900262</v>
      </c>
      <c r="AH14" s="6">
        <f t="shared" si="14"/>
        <v>39.039237819826916</v>
      </c>
      <c r="AJ14" s="2">
        <v>35</v>
      </c>
      <c r="AK14">
        <v>7.9325999999999995E-4</v>
      </c>
      <c r="AL14" s="3">
        <f t="shared" si="15"/>
        <v>3.9584498002785771E-3</v>
      </c>
      <c r="AM14" s="4">
        <f t="shared" si="37"/>
        <v>0.5</v>
      </c>
      <c r="AN14" s="3">
        <f t="shared" si="16"/>
        <v>0.9960415501997214</v>
      </c>
      <c r="AO14" s="5">
        <f t="shared" si="38"/>
        <v>98899.90870312792</v>
      </c>
      <c r="AP14" s="5">
        <f t="shared" si="17"/>
        <v>391.49032385347527</v>
      </c>
      <c r="AQ14" s="5">
        <f t="shared" si="18"/>
        <v>493520.81770600588</v>
      </c>
      <c r="AR14" s="5">
        <f>SUM(AQ14:AQ$27)</f>
        <v>4650108.8365843371</v>
      </c>
      <c r="AS14" s="6">
        <f t="shared" si="19"/>
        <v>47.018332954611388</v>
      </c>
      <c r="AU14" s="2">
        <v>35</v>
      </c>
      <c r="AV14">
        <v>1.05419E-3</v>
      </c>
      <c r="AW14" s="3">
        <f t="shared" si="20"/>
        <v>5.2570950574035895E-3</v>
      </c>
      <c r="AX14" s="4">
        <f t="shared" si="39"/>
        <v>0.5</v>
      </c>
      <c r="AY14" s="3">
        <f t="shared" si="21"/>
        <v>0.99474290494259643</v>
      </c>
      <c r="AZ14" s="5">
        <f t="shared" si="40"/>
        <v>98735.35242037056</v>
      </c>
      <c r="BA14" s="5">
        <f t="shared" si="22"/>
        <v>519.0611332001281</v>
      </c>
      <c r="BB14" s="5">
        <f t="shared" si="23"/>
        <v>492379.10926885251</v>
      </c>
      <c r="BC14" s="5">
        <f>SUM(BB14:BB$27)</f>
        <v>4387872.3719529454</v>
      </c>
      <c r="BD14" s="6">
        <f t="shared" si="24"/>
        <v>44.440742493847246</v>
      </c>
      <c r="BF14" s="15">
        <f t="shared" si="41"/>
        <v>1.3289337669868644</v>
      </c>
      <c r="BH14" s="2">
        <v>35</v>
      </c>
      <c r="BI14" s="18">
        <f t="shared" si="42"/>
        <v>9.3202695700934576E-4</v>
      </c>
      <c r="BJ14" s="3">
        <f t="shared" si="25"/>
        <v>4.6493015989929089E-3</v>
      </c>
      <c r="BK14" s="4">
        <f t="shared" si="43"/>
        <v>0.5</v>
      </c>
      <c r="BL14" s="3">
        <f t="shared" si="26"/>
        <v>0.99535069840100709</v>
      </c>
      <c r="BM14" s="5">
        <f t="shared" si="44"/>
        <v>98759.885652028475</v>
      </c>
      <c r="BN14" s="5">
        <f t="shared" si="27"/>
        <v>459.1644942783314</v>
      </c>
      <c r="BO14" s="5">
        <f t="shared" si="28"/>
        <v>492651.51702444651</v>
      </c>
      <c r="BP14" s="5">
        <f>SUM(BO14:BO$27)</f>
        <v>4574277.0828812625</v>
      </c>
      <c r="BQ14" s="6">
        <f t="shared" si="29"/>
        <v>46.317156532545148</v>
      </c>
    </row>
    <row r="15" spans="1:69" x14ac:dyDescent="0.25">
      <c r="A15" s="2">
        <v>40</v>
      </c>
      <c r="B15">
        <v>2.9526999999999999E-3</v>
      </c>
      <c r="C15" s="3">
        <f t="shared" si="0"/>
        <v>1.4655318105574177E-2</v>
      </c>
      <c r="D15" s="4">
        <f t="shared" si="30"/>
        <v>0.5</v>
      </c>
      <c r="E15" s="3">
        <f t="shared" si="1"/>
        <v>0.98534468189442581</v>
      </c>
      <c r="F15" s="5">
        <f t="shared" si="31"/>
        <v>96672.058798193073</v>
      </c>
      <c r="G15" s="5">
        <f t="shared" si="2"/>
        <v>1416.7597736082971</v>
      </c>
      <c r="H15" s="5">
        <f t="shared" si="3"/>
        <v>479818.39455694461</v>
      </c>
      <c r="I15" s="5">
        <f>SUM(H15:H$27)</f>
        <v>3437481.0958113875</v>
      </c>
      <c r="J15" s="6">
        <f t="shared" si="4"/>
        <v>35.55816580866734</v>
      </c>
      <c r="L15" s="2">
        <v>40</v>
      </c>
      <c r="M15">
        <v>4.0279499999999998E-3</v>
      </c>
      <c r="N15" s="3">
        <f t="shared" si="5"/>
        <v>1.9938967093736954E-2</v>
      </c>
      <c r="O15" s="4">
        <f t="shared" si="32"/>
        <v>0.5</v>
      </c>
      <c r="P15" s="3">
        <f t="shared" si="6"/>
        <v>0.98006103290626301</v>
      </c>
      <c r="Q15" s="5">
        <f t="shared" si="33"/>
        <v>96108.243799370917</v>
      </c>
      <c r="R15" s="5">
        <f t="shared" si="7"/>
        <v>1916.2991105525143</v>
      </c>
      <c r="S15" s="5">
        <f t="shared" si="8"/>
        <v>475750.47122047329</v>
      </c>
      <c r="T15" s="5">
        <f>SUM(S15:S$27)</f>
        <v>3141060.4957767762</v>
      </c>
      <c r="U15" s="6">
        <f t="shared" si="9"/>
        <v>32.682529319064891</v>
      </c>
      <c r="W15" s="15">
        <f t="shared" si="34"/>
        <v>1.3641582280624514</v>
      </c>
      <c r="Y15" s="2">
        <v>40</v>
      </c>
      <c r="Z15" s="18">
        <f t="shared" si="35"/>
        <v>3.3051625712629596E-3</v>
      </c>
      <c r="AA15" s="3">
        <f t="shared" si="10"/>
        <v>1.6390380674479694E-2</v>
      </c>
      <c r="AB15" s="4">
        <f t="shared" si="45"/>
        <v>0.5</v>
      </c>
      <c r="AC15" s="3">
        <f t="shared" si="11"/>
        <v>0.98360961932552027</v>
      </c>
      <c r="AD15" s="5">
        <f t="shared" si="36"/>
        <v>96241.381262656752</v>
      </c>
      <c r="AE15" s="5">
        <f t="shared" si="12"/>
        <v>1577.432875532686</v>
      </c>
      <c r="AF15" s="5">
        <f t="shared" si="13"/>
        <v>477263.32412445202</v>
      </c>
      <c r="AG15" s="5">
        <f>SUM(AF15:AF$27)</f>
        <v>3318659.0985511956</v>
      </c>
      <c r="AH15" s="6">
        <f t="shared" si="14"/>
        <v>34.482662811063477</v>
      </c>
      <c r="AJ15" s="2">
        <v>40</v>
      </c>
      <c r="AK15">
        <v>1.2101099999999999E-3</v>
      </c>
      <c r="AL15" s="3">
        <f t="shared" si="15"/>
        <v>6.0323006317064146E-3</v>
      </c>
      <c r="AM15" s="4">
        <f t="shared" si="37"/>
        <v>0.5</v>
      </c>
      <c r="AN15" s="3">
        <f t="shared" si="16"/>
        <v>0.99396769936829354</v>
      </c>
      <c r="AO15" s="5">
        <f t="shared" si="38"/>
        <v>98508.418379274444</v>
      </c>
      <c r="AP15" s="5">
        <f t="shared" si="17"/>
        <v>594.2323944177042</v>
      </c>
      <c r="AQ15" s="5">
        <f t="shared" si="18"/>
        <v>491056.51091032795</v>
      </c>
      <c r="AR15" s="5">
        <f>SUM(AQ15:AQ$27)</f>
        <v>4156588.0188783323</v>
      </c>
      <c r="AS15" s="6">
        <f t="shared" si="19"/>
        <v>42.195256885302427</v>
      </c>
      <c r="AU15" s="2">
        <v>40</v>
      </c>
      <c r="AV15">
        <v>1.6603399999999999E-3</v>
      </c>
      <c r="AW15" s="3">
        <f t="shared" si="20"/>
        <v>8.2673833318967962E-3</v>
      </c>
      <c r="AX15" s="4">
        <f t="shared" si="39"/>
        <v>0.5</v>
      </c>
      <c r="AY15" s="3">
        <f t="shared" si="21"/>
        <v>0.9917326166681032</v>
      </c>
      <c r="AZ15" s="5">
        <f t="shared" si="40"/>
        <v>98216.291287170432</v>
      </c>
      <c r="BA15" s="5">
        <f t="shared" si="22"/>
        <v>811.99172950827051</v>
      </c>
      <c r="BB15" s="5">
        <f t="shared" si="23"/>
        <v>489051.47711208148</v>
      </c>
      <c r="BC15" s="5">
        <f>SUM(BB15:BB$27)</f>
        <v>3895493.2626840938</v>
      </c>
      <c r="BD15" s="6">
        <f t="shared" si="24"/>
        <v>39.662394208046678</v>
      </c>
      <c r="BF15" s="15">
        <f t="shared" si="41"/>
        <v>1.37205708571948</v>
      </c>
      <c r="BH15" s="2">
        <v>40</v>
      </c>
      <c r="BI15" s="18">
        <f t="shared" si="42"/>
        <v>1.3986537820948595E-3</v>
      </c>
      <c r="BJ15" s="3">
        <f t="shared" si="25"/>
        <v>6.9689012103869141E-3</v>
      </c>
      <c r="BK15" s="4">
        <f t="shared" si="43"/>
        <v>0.5</v>
      </c>
      <c r="BL15" s="3">
        <f t="shared" si="26"/>
        <v>0.99303109878961304</v>
      </c>
      <c r="BM15" s="5">
        <f t="shared" si="44"/>
        <v>98300.721157750144</v>
      </c>
      <c r="BN15" s="5">
        <f t="shared" si="27"/>
        <v>685.04801465815399</v>
      </c>
      <c r="BO15" s="5">
        <f t="shared" si="28"/>
        <v>489790.98575210531</v>
      </c>
      <c r="BP15" s="5">
        <f>SUM(BO15:BO$27)</f>
        <v>4081625.5658568158</v>
      </c>
      <c r="BQ15" s="6">
        <f t="shared" si="29"/>
        <v>41.521827284529699</v>
      </c>
    </row>
    <row r="16" spans="1:69" x14ac:dyDescent="0.25">
      <c r="A16" s="2">
        <v>45</v>
      </c>
      <c r="B16">
        <v>4.5416399999999996E-3</v>
      </c>
      <c r="C16" s="3">
        <f t="shared" si="0"/>
        <v>2.2453263402007269E-2</v>
      </c>
      <c r="D16" s="4">
        <f t="shared" si="30"/>
        <v>0.5</v>
      </c>
      <c r="E16" s="3">
        <f t="shared" si="1"/>
        <v>0.97754673659799274</v>
      </c>
      <c r="F16" s="5">
        <f t="shared" si="31"/>
        <v>95255.299024584776</v>
      </c>
      <c r="G16" s="5">
        <f t="shared" si="2"/>
        <v>2138.792319435961</v>
      </c>
      <c r="H16" s="5">
        <f t="shared" si="3"/>
        <v>470929.51432433398</v>
      </c>
      <c r="I16" s="5">
        <f>SUM(H16:H$27)</f>
        <v>2957662.7012544428</v>
      </c>
      <c r="J16" s="6">
        <f t="shared" si="4"/>
        <v>31.04984952586301</v>
      </c>
      <c r="L16" s="2">
        <v>45</v>
      </c>
      <c r="M16">
        <v>6.3019E-3</v>
      </c>
      <c r="N16" s="3">
        <f t="shared" si="5"/>
        <v>3.1020775438165567E-2</v>
      </c>
      <c r="O16" s="4">
        <f t="shared" si="32"/>
        <v>0.5</v>
      </c>
      <c r="P16" s="3">
        <f t="shared" si="6"/>
        <v>0.96897922456183438</v>
      </c>
      <c r="Q16" s="5">
        <f t="shared" si="33"/>
        <v>94191.944688818403</v>
      </c>
      <c r="R16" s="5">
        <f t="shared" si="7"/>
        <v>2921.9071642759518</v>
      </c>
      <c r="S16" s="5">
        <f t="shared" si="8"/>
        <v>463654.9555334021</v>
      </c>
      <c r="T16" s="5">
        <f>SUM(S16:S$27)</f>
        <v>2665310.0245563029</v>
      </c>
      <c r="U16" s="6">
        <f t="shared" si="9"/>
        <v>28.296581341023145</v>
      </c>
      <c r="W16" s="15">
        <f t="shared" si="34"/>
        <v>1.3875824591997605</v>
      </c>
      <c r="Y16" s="2">
        <v>45</v>
      </c>
      <c r="Z16" s="18">
        <f t="shared" si="35"/>
        <v>5.154722237656055E-3</v>
      </c>
      <c r="AA16" s="3">
        <f t="shared" si="10"/>
        <v>2.5445697432263385E-2</v>
      </c>
      <c r="AB16" s="4">
        <f t="shared" si="45"/>
        <v>0.5</v>
      </c>
      <c r="AC16" s="3">
        <f t="shared" si="11"/>
        <v>0.97455430256773656</v>
      </c>
      <c r="AD16" s="5">
        <f t="shared" si="36"/>
        <v>94663.948387124066</v>
      </c>
      <c r="AE16" s="5">
        <f t="shared" si="12"/>
        <v>2408.7901884021558</v>
      </c>
      <c r="AF16" s="5">
        <f t="shared" si="13"/>
        <v>467297.76646461495</v>
      </c>
      <c r="AG16" s="5">
        <f>SUM(AF16:AF$27)</f>
        <v>2841395.7744267439</v>
      </c>
      <c r="AH16" s="6">
        <f t="shared" si="14"/>
        <v>30.015605970786051</v>
      </c>
      <c r="AJ16" s="2">
        <v>45</v>
      </c>
      <c r="AK16">
        <v>1.9032000000000001E-3</v>
      </c>
      <c r="AL16" s="3">
        <f t="shared" si="15"/>
        <v>9.4709372804197625E-3</v>
      </c>
      <c r="AM16" s="4">
        <f t="shared" si="37"/>
        <v>0.5</v>
      </c>
      <c r="AN16" s="3">
        <f t="shared" si="16"/>
        <v>0.99052906271958019</v>
      </c>
      <c r="AO16" s="5">
        <f t="shared" si="38"/>
        <v>97914.18598485674</v>
      </c>
      <c r="AP16" s="5">
        <f t="shared" si="17"/>
        <v>927.33911432593595</v>
      </c>
      <c r="AQ16" s="5">
        <f t="shared" si="18"/>
        <v>487252.58213846886</v>
      </c>
      <c r="AR16" s="5">
        <f>SUM(AQ16:AQ$27)</f>
        <v>3665531.5079680043</v>
      </c>
      <c r="AS16" s="6">
        <f t="shared" si="19"/>
        <v>37.436163831611793</v>
      </c>
      <c r="AU16" s="2">
        <v>45</v>
      </c>
      <c r="AV16">
        <v>2.6266699999999998E-3</v>
      </c>
      <c r="AW16" s="3">
        <f t="shared" si="20"/>
        <v>1.3047670190352764E-2</v>
      </c>
      <c r="AX16" s="4">
        <f t="shared" si="39"/>
        <v>0.5</v>
      </c>
      <c r="AY16" s="3">
        <f t="shared" si="21"/>
        <v>0.9869523298096472</v>
      </c>
      <c r="AZ16" s="5">
        <f t="shared" si="40"/>
        <v>97404.299557662162</v>
      </c>
      <c r="BA16" s="5">
        <f t="shared" si="22"/>
        <v>1270.8991757507029</v>
      </c>
      <c r="BB16" s="5">
        <f t="shared" si="23"/>
        <v>483844.24984893401</v>
      </c>
      <c r="BC16" s="5">
        <f>SUM(BB16:BB$27)</f>
        <v>3406441.785572012</v>
      </c>
      <c r="BD16" s="6">
        <f t="shared" si="24"/>
        <v>34.972191176791327</v>
      </c>
      <c r="BF16" s="15">
        <f t="shared" si="41"/>
        <v>1.380133459436738</v>
      </c>
      <c r="BH16" s="2">
        <v>45</v>
      </c>
      <c r="BI16" s="18">
        <f t="shared" si="42"/>
        <v>2.101800695514093E-3</v>
      </c>
      <c r="BJ16" s="3">
        <f t="shared" si="25"/>
        <v>1.0454072535256572E-2</v>
      </c>
      <c r="BK16" s="4">
        <f t="shared" si="43"/>
        <v>0.5</v>
      </c>
      <c r="BL16" s="3">
        <f t="shared" si="26"/>
        <v>0.98954592746474346</v>
      </c>
      <c r="BM16" s="5">
        <f t="shared" si="44"/>
        <v>97615.67314309199</v>
      </c>
      <c r="BN16" s="5">
        <f t="shared" si="27"/>
        <v>1020.4813276157802</v>
      </c>
      <c r="BO16" s="5">
        <f t="shared" si="28"/>
        <v>485527.16239642049</v>
      </c>
      <c r="BP16" s="5">
        <f>SUM(BO16:BO$27)</f>
        <v>3591834.5801047101</v>
      </c>
      <c r="BQ16" s="6">
        <f t="shared" si="29"/>
        <v>36.795674961330683</v>
      </c>
    </row>
    <row r="17" spans="1:69" x14ac:dyDescent="0.25">
      <c r="A17" s="2">
        <v>50</v>
      </c>
      <c r="B17">
        <v>7.5390300000000004E-3</v>
      </c>
      <c r="C17" s="3">
        <f t="shared" si="0"/>
        <v>3.6997830612690033E-2</v>
      </c>
      <c r="D17" s="4">
        <f t="shared" si="30"/>
        <v>0.5</v>
      </c>
      <c r="E17" s="3">
        <f t="shared" si="1"/>
        <v>0.96300216938730998</v>
      </c>
      <c r="F17" s="5">
        <f t="shared" si="31"/>
        <v>93116.506705148815</v>
      </c>
      <c r="G17" s="5">
        <f t="shared" si="2"/>
        <v>3445.1087423225108</v>
      </c>
      <c r="H17" s="5">
        <f t="shared" si="3"/>
        <v>456969.76166993781</v>
      </c>
      <c r="I17" s="5">
        <f>SUM(H17:H$27)</f>
        <v>2486733.1869301088</v>
      </c>
      <c r="J17" s="6">
        <f t="shared" si="4"/>
        <v>26.705610797925331</v>
      </c>
      <c r="L17" s="2">
        <v>50</v>
      </c>
      <c r="M17">
        <v>9.9924499999999999E-3</v>
      </c>
      <c r="N17" s="3">
        <f t="shared" si="5"/>
        <v>4.8744556149753489E-2</v>
      </c>
      <c r="O17" s="4">
        <f t="shared" si="32"/>
        <v>0.5</v>
      </c>
      <c r="P17" s="3">
        <f t="shared" si="6"/>
        <v>0.95125544385024652</v>
      </c>
      <c r="Q17" s="5">
        <f t="shared" si="33"/>
        <v>91270.037524542451</v>
      </c>
      <c r="R17" s="5">
        <f t="shared" si="7"/>
        <v>4448.9174689051724</v>
      </c>
      <c r="S17" s="5">
        <f t="shared" si="8"/>
        <v>445227.8939504493</v>
      </c>
      <c r="T17" s="5">
        <f>SUM(S17:S$27)</f>
        <v>2201655.0690229009</v>
      </c>
      <c r="U17" s="6">
        <f t="shared" si="9"/>
        <v>24.122429756105635</v>
      </c>
      <c r="W17" s="15">
        <f t="shared" si="34"/>
        <v>1.3254291334561608</v>
      </c>
      <c r="Y17" s="2">
        <v>50</v>
      </c>
      <c r="Z17" s="18">
        <f t="shared" si="35"/>
        <v>8.4653560028988429E-3</v>
      </c>
      <c r="AA17" s="3">
        <f t="shared" si="10"/>
        <v>4.1449566669437513E-2</v>
      </c>
      <c r="AB17" s="4">
        <f t="shared" si="45"/>
        <v>0.5</v>
      </c>
      <c r="AC17" s="3">
        <f t="shared" si="11"/>
        <v>0.95855043333056245</v>
      </c>
      <c r="AD17" s="5">
        <f t="shared" si="36"/>
        <v>92255.158198721911</v>
      </c>
      <c r="AE17" s="5">
        <f t="shared" si="12"/>
        <v>3823.9363303574355</v>
      </c>
      <c r="AF17" s="5">
        <f t="shared" si="13"/>
        <v>451715.95016771596</v>
      </c>
      <c r="AG17" s="5">
        <f>SUM(AF17:AF$27)</f>
        <v>2374098.0079621286</v>
      </c>
      <c r="AH17" s="6">
        <f t="shared" si="14"/>
        <v>25.73404083106346</v>
      </c>
      <c r="AJ17" s="2">
        <v>50</v>
      </c>
      <c r="AK17">
        <v>3.0779499999999999E-3</v>
      </c>
      <c r="AL17" s="3">
        <f t="shared" si="15"/>
        <v>1.5272232083149175E-2</v>
      </c>
      <c r="AM17" s="4">
        <f t="shared" si="37"/>
        <v>0.5</v>
      </c>
      <c r="AN17" s="3">
        <f t="shared" si="16"/>
        <v>0.98472776791685079</v>
      </c>
      <c r="AO17" s="5">
        <f t="shared" si="38"/>
        <v>96986.846870530804</v>
      </c>
      <c r="AP17" s="5">
        <f t="shared" si="17"/>
        <v>1481.2056344196026</v>
      </c>
      <c r="AQ17" s="5">
        <f t="shared" si="18"/>
        <v>481231.22026660497</v>
      </c>
      <c r="AR17" s="5">
        <f>SUM(AQ17:AQ$27)</f>
        <v>3178278.9258295349</v>
      </c>
      <c r="AS17" s="6">
        <f t="shared" si="19"/>
        <v>32.770205738024117</v>
      </c>
      <c r="AU17" s="2">
        <v>50</v>
      </c>
      <c r="AV17">
        <v>4.1035100000000003E-3</v>
      </c>
      <c r="AW17" s="3">
        <f t="shared" si="20"/>
        <v>2.0309202461517843E-2</v>
      </c>
      <c r="AX17" s="4">
        <f t="shared" si="39"/>
        <v>0.5</v>
      </c>
      <c r="AY17" s="3">
        <f t="shared" si="21"/>
        <v>0.97969079753848221</v>
      </c>
      <c r="AZ17" s="5">
        <f t="shared" si="40"/>
        <v>96133.400381911459</v>
      </c>
      <c r="BA17" s="5">
        <f t="shared" si="22"/>
        <v>1952.3926916703931</v>
      </c>
      <c r="BB17" s="5">
        <f t="shared" si="23"/>
        <v>475786.02018038137</v>
      </c>
      <c r="BC17" s="5">
        <f>SUM(BB17:BB$27)</f>
        <v>2922597.5357230776</v>
      </c>
      <c r="BD17" s="6">
        <f t="shared" si="24"/>
        <v>30.401478821225552</v>
      </c>
      <c r="BF17" s="15">
        <f t="shared" si="41"/>
        <v>1.3331957959031175</v>
      </c>
      <c r="BH17" s="2">
        <v>50</v>
      </c>
      <c r="BI17" s="18">
        <f t="shared" si="42"/>
        <v>3.3170293731349045E-3</v>
      </c>
      <c r="BJ17" s="3">
        <f t="shared" si="25"/>
        <v>1.6448744444490612E-2</v>
      </c>
      <c r="BK17" s="4">
        <f t="shared" si="43"/>
        <v>0.5</v>
      </c>
      <c r="BL17" s="3">
        <f t="shared" si="26"/>
        <v>0.98355125555550937</v>
      </c>
      <c r="BM17" s="5">
        <f t="shared" si="44"/>
        <v>96595.19181547621</v>
      </c>
      <c r="BN17" s="5">
        <f t="shared" si="27"/>
        <v>1588.8696247393236</v>
      </c>
      <c r="BO17" s="5">
        <f t="shared" si="28"/>
        <v>479003.78501553275</v>
      </c>
      <c r="BP17" s="5">
        <f>SUM(BO17:BO$27)</f>
        <v>3106307.4177082893</v>
      </c>
      <c r="BQ17" s="6">
        <f t="shared" si="29"/>
        <v>32.157992124931063</v>
      </c>
    </row>
    <row r="18" spans="1:69" x14ac:dyDescent="0.25">
      <c r="A18" s="2">
        <v>55</v>
      </c>
      <c r="B18">
        <v>1.2317359999999999E-2</v>
      </c>
      <c r="C18" s="3">
        <f t="shared" si="0"/>
        <v>5.9746987126615275E-2</v>
      </c>
      <c r="D18" s="4">
        <f t="shared" si="30"/>
        <v>0.5</v>
      </c>
      <c r="E18" s="3">
        <f t="shared" si="1"/>
        <v>0.9402530128733847</v>
      </c>
      <c r="F18" s="5">
        <f t="shared" si="31"/>
        <v>89671.397962826304</v>
      </c>
      <c r="G18" s="5">
        <f t="shared" si="2"/>
        <v>5357.5958597105782</v>
      </c>
      <c r="H18" s="5">
        <f t="shared" si="3"/>
        <v>434963.00016485504</v>
      </c>
      <c r="I18" s="5">
        <f>SUM(H18:H$27)</f>
        <v>2029763.4252601706</v>
      </c>
      <c r="J18" s="6">
        <f t="shared" si="4"/>
        <v>22.635572449775104</v>
      </c>
      <c r="L18" s="2">
        <v>55</v>
      </c>
      <c r="M18">
        <v>1.5832769999999999E-2</v>
      </c>
      <c r="N18" s="3">
        <f t="shared" si="5"/>
        <v>7.614969835109435E-2</v>
      </c>
      <c r="O18" s="4">
        <f t="shared" si="32"/>
        <v>0.5</v>
      </c>
      <c r="P18" s="3">
        <f t="shared" si="6"/>
        <v>0.92385030164890569</v>
      </c>
      <c r="Q18" s="5">
        <f t="shared" si="33"/>
        <v>86821.120055637279</v>
      </c>
      <c r="R18" s="5">
        <f t="shared" si="7"/>
        <v>6611.4021027409181</v>
      </c>
      <c r="S18" s="5">
        <f t="shared" si="8"/>
        <v>417577.09502133413</v>
      </c>
      <c r="T18" s="5">
        <f>SUM(S18:S$27)</f>
        <v>1756427.1750724511</v>
      </c>
      <c r="U18" s="6">
        <f t="shared" si="9"/>
        <v>20.230413682141926</v>
      </c>
      <c r="W18" s="15">
        <f t="shared" si="34"/>
        <v>1.2854028785389078</v>
      </c>
      <c r="Y18" s="2">
        <v>55</v>
      </c>
      <c r="Z18" s="18">
        <f t="shared" si="35"/>
        <v>1.333204723369742E-2</v>
      </c>
      <c r="AA18" s="3">
        <f t="shared" si="10"/>
        <v>6.4510106694724761E-2</v>
      </c>
      <c r="AB18" s="4">
        <f t="shared" si="45"/>
        <v>0.5</v>
      </c>
      <c r="AC18" s="3">
        <f t="shared" si="11"/>
        <v>0.93548989330527521</v>
      </c>
      <c r="AD18" s="5">
        <f t="shared" si="36"/>
        <v>88431.221868364475</v>
      </c>
      <c r="AE18" s="5">
        <f t="shared" si="12"/>
        <v>5704.7075578730728</v>
      </c>
      <c r="AF18" s="5">
        <f t="shared" si="13"/>
        <v>427894.34044713969</v>
      </c>
      <c r="AG18" s="5">
        <f>SUM(AF18:AF$27)</f>
        <v>1922382.0577944126</v>
      </c>
      <c r="AH18" s="6">
        <f t="shared" si="14"/>
        <v>21.738725499643113</v>
      </c>
      <c r="AJ18" s="2">
        <v>55</v>
      </c>
      <c r="AK18">
        <v>4.88449E-3</v>
      </c>
      <c r="AL18" s="3">
        <f t="shared" si="15"/>
        <v>2.4127819764101114E-2</v>
      </c>
      <c r="AM18" s="4">
        <f t="shared" si="37"/>
        <v>0.5</v>
      </c>
      <c r="AN18" s="3">
        <f t="shared" si="16"/>
        <v>0.97587218023589883</v>
      </c>
      <c r="AO18" s="5">
        <f t="shared" si="38"/>
        <v>95505.641236111202</v>
      </c>
      <c r="AP18" s="5">
        <f t="shared" si="17"/>
        <v>2304.3428981998004</v>
      </c>
      <c r="AQ18" s="5">
        <f t="shared" si="18"/>
        <v>471767.34893505648</v>
      </c>
      <c r="AR18" s="5">
        <f>SUM(AQ18:AQ$27)</f>
        <v>2697047.7055629301</v>
      </c>
      <c r="AS18" s="6">
        <f t="shared" si="19"/>
        <v>28.239669098658034</v>
      </c>
      <c r="AU18" s="2">
        <v>55</v>
      </c>
      <c r="AV18">
        <v>6.5455899999999996E-3</v>
      </c>
      <c r="AW18" s="3">
        <f t="shared" si="20"/>
        <v>3.2201013421397584E-2</v>
      </c>
      <c r="AX18" s="4">
        <f t="shared" si="39"/>
        <v>0.5</v>
      </c>
      <c r="AY18" s="3">
        <f t="shared" si="21"/>
        <v>0.96779898657860242</v>
      </c>
      <c r="AZ18" s="5">
        <f t="shared" si="40"/>
        <v>94181.007690241066</v>
      </c>
      <c r="BA18" s="5">
        <f t="shared" si="22"/>
        <v>3032.7238926741993</v>
      </c>
      <c r="BB18" s="5">
        <f t="shared" si="23"/>
        <v>463323.22871951986</v>
      </c>
      <c r="BC18" s="5">
        <f>SUM(BB18:BB$27)</f>
        <v>2446811.5155426962</v>
      </c>
      <c r="BD18" s="6">
        <f t="shared" si="24"/>
        <v>25.979882521433588</v>
      </c>
      <c r="BF18" s="15">
        <f t="shared" si="41"/>
        <v>1.3400764460568042</v>
      </c>
      <c r="BH18" s="2">
        <v>55</v>
      </c>
      <c r="BI18" s="18">
        <f t="shared" si="42"/>
        <v>5.1419060061901828E-3</v>
      </c>
      <c r="BJ18" s="3">
        <f t="shared" si="25"/>
        <v>2.5383234515916103E-2</v>
      </c>
      <c r="BK18" s="4">
        <f t="shared" si="43"/>
        <v>0.5</v>
      </c>
      <c r="BL18" s="3">
        <f t="shared" si="26"/>
        <v>0.97461676548408394</v>
      </c>
      <c r="BM18" s="5">
        <f t="shared" si="44"/>
        <v>95006.322190736886</v>
      </c>
      <c r="BN18" s="5">
        <f t="shared" si="27"/>
        <v>2411.5677566621598</v>
      </c>
      <c r="BO18" s="5">
        <f t="shared" si="28"/>
        <v>469002.69156202907</v>
      </c>
      <c r="BP18" s="5">
        <f>SUM(BO18:BO$27)</f>
        <v>2627303.6326927566</v>
      </c>
      <c r="BQ18" s="6">
        <f t="shared" si="29"/>
        <v>27.653987356947901</v>
      </c>
    </row>
    <row r="19" spans="1:69" x14ac:dyDescent="0.25">
      <c r="A19" s="2">
        <v>60</v>
      </c>
      <c r="B19">
        <v>1.9547289999999998E-2</v>
      </c>
      <c r="C19" s="3">
        <f t="shared" si="0"/>
        <v>9.318277326973079E-2</v>
      </c>
      <c r="D19" s="4">
        <f t="shared" si="30"/>
        <v>0.5</v>
      </c>
      <c r="E19" s="3">
        <f t="shared" si="1"/>
        <v>0.90681722673026921</v>
      </c>
      <c r="F19" s="5">
        <f t="shared" si="31"/>
        <v>84313.802103115726</v>
      </c>
      <c r="G19" s="5">
        <f t="shared" si="2"/>
        <v>7856.5939048835862</v>
      </c>
      <c r="H19" s="5">
        <f t="shared" si="3"/>
        <v>401927.52575336961</v>
      </c>
      <c r="I19" s="5">
        <f>SUM(H19:H$27)</f>
        <v>1594800.4250953156</v>
      </c>
      <c r="J19" s="6">
        <f t="shared" si="4"/>
        <v>18.91505762182182</v>
      </c>
      <c r="L19" s="2">
        <v>60</v>
      </c>
      <c r="M19">
        <v>2.485919E-2</v>
      </c>
      <c r="N19" s="3">
        <f t="shared" si="5"/>
        <v>0.11702319537915609</v>
      </c>
      <c r="O19" s="4">
        <f t="shared" si="32"/>
        <v>0.5</v>
      </c>
      <c r="P19" s="3">
        <f t="shared" si="6"/>
        <v>0.88297680462084394</v>
      </c>
      <c r="Q19" s="5">
        <f t="shared" si="33"/>
        <v>80209.717952896361</v>
      </c>
      <c r="R19" s="5">
        <f t="shared" si="7"/>
        <v>9386.3974953087891</v>
      </c>
      <c r="S19" s="5">
        <f t="shared" si="8"/>
        <v>377582.59602620988</v>
      </c>
      <c r="T19" s="5">
        <f>SUM(S19:S$27)</f>
        <v>1338850.0800511171</v>
      </c>
      <c r="U19" s="6">
        <f t="shared" si="9"/>
        <v>16.691868693982503</v>
      </c>
      <c r="W19" s="15">
        <f t="shared" si="34"/>
        <v>1.2717461090514339</v>
      </c>
      <c r="Y19" s="2">
        <v>60</v>
      </c>
      <c r="Z19" s="18">
        <f t="shared" si="35"/>
        <v>2.1379827522896903E-2</v>
      </c>
      <c r="AA19" s="3">
        <f t="shared" si="10"/>
        <v>0.10147532523604334</v>
      </c>
      <c r="AB19" s="4">
        <f t="shared" si="45"/>
        <v>0.5</v>
      </c>
      <c r="AC19" s="3">
        <f t="shared" si="11"/>
        <v>0.8985246747639567</v>
      </c>
      <c r="AD19" s="5">
        <f t="shared" si="36"/>
        <v>82726.514310491402</v>
      </c>
      <c r="AE19" s="5">
        <f t="shared" si="12"/>
        <v>8394.6999453013123</v>
      </c>
      <c r="AF19" s="5">
        <f t="shared" si="13"/>
        <v>392645.82168920373</v>
      </c>
      <c r="AG19" s="5">
        <f>SUM(AF19:AF$27)</f>
        <v>1494487.7173472731</v>
      </c>
      <c r="AH19" s="6">
        <f t="shared" si="14"/>
        <v>18.065401761497181</v>
      </c>
      <c r="AJ19" s="2">
        <v>60</v>
      </c>
      <c r="AK19">
        <v>7.7556300000000003E-3</v>
      </c>
      <c r="AL19" s="3">
        <f t="shared" si="15"/>
        <v>3.8040578372884763E-2</v>
      </c>
      <c r="AM19" s="4">
        <f t="shared" si="37"/>
        <v>0.5</v>
      </c>
      <c r="AN19" s="3">
        <f t="shared" si="16"/>
        <v>0.96195942162711523</v>
      </c>
      <c r="AO19" s="5">
        <f t="shared" si="38"/>
        <v>93201.298337911401</v>
      </c>
      <c r="AP19" s="5">
        <f t="shared" si="17"/>
        <v>3545.4312938779331</v>
      </c>
      <c r="AQ19" s="5">
        <f t="shared" si="18"/>
        <v>457142.9134548622</v>
      </c>
      <c r="AR19" s="5">
        <f>SUM(AQ19:AQ$27)</f>
        <v>2225280.3566278736</v>
      </c>
      <c r="AS19" s="6">
        <f t="shared" si="19"/>
        <v>23.876066066803904</v>
      </c>
      <c r="AU19" s="2">
        <v>60</v>
      </c>
      <c r="AV19">
        <v>1.0621739999999999E-2</v>
      </c>
      <c r="AW19" s="3">
        <f t="shared" si="20"/>
        <v>5.1734913012642721E-2</v>
      </c>
      <c r="AX19" s="4">
        <f t="shared" si="39"/>
        <v>0.5</v>
      </c>
      <c r="AY19" s="3">
        <f t="shared" si="21"/>
        <v>0.94826508698735723</v>
      </c>
      <c r="AZ19" s="5">
        <f t="shared" si="40"/>
        <v>91148.283797566866</v>
      </c>
      <c r="BA19" s="5">
        <f t="shared" si="22"/>
        <v>4715.5485335187986</v>
      </c>
      <c r="BB19" s="5">
        <f t="shared" si="23"/>
        <v>443952.54765403736</v>
      </c>
      <c r="BC19" s="5">
        <f>SUM(BB19:BB$27)</f>
        <v>1983488.2868231761</v>
      </c>
      <c r="BD19" s="6">
        <f t="shared" si="24"/>
        <v>21.761115011538195</v>
      </c>
      <c r="BF19" s="15">
        <f t="shared" si="41"/>
        <v>1.3695521833816207</v>
      </c>
      <c r="BH19" s="2">
        <v>60</v>
      </c>
      <c r="BI19" s="18">
        <f t="shared" si="42"/>
        <v>8.2703615970275979E-3</v>
      </c>
      <c r="BJ19" s="3">
        <f t="shared" si="25"/>
        <v>4.0514141485443599E-2</v>
      </c>
      <c r="BK19" s="4">
        <f t="shared" si="43"/>
        <v>0.5</v>
      </c>
      <c r="BL19" s="3">
        <f t="shared" si="26"/>
        <v>0.95948585851455637</v>
      </c>
      <c r="BM19" s="5">
        <f t="shared" si="44"/>
        <v>92594.754434074726</v>
      </c>
      <c r="BN19" s="5">
        <f t="shared" si="27"/>
        <v>3751.3969819520134</v>
      </c>
      <c r="BO19" s="5">
        <f t="shared" si="28"/>
        <v>453595.27971549361</v>
      </c>
      <c r="BP19" s="5">
        <f>SUM(BO19:BO$27)</f>
        <v>2158300.9411307275</v>
      </c>
      <c r="BQ19" s="6">
        <f t="shared" si="29"/>
        <v>23.30910594581669</v>
      </c>
    </row>
    <row r="20" spans="1:69" x14ac:dyDescent="0.25">
      <c r="A20" s="2">
        <v>65</v>
      </c>
      <c r="B20">
        <v>2.8477140000000001E-2</v>
      </c>
      <c r="C20" s="3">
        <f t="shared" si="0"/>
        <v>0.13292256385019746</v>
      </c>
      <c r="D20" s="4">
        <f t="shared" si="30"/>
        <v>0.5</v>
      </c>
      <c r="E20" s="3">
        <f t="shared" si="1"/>
        <v>0.86707743614980259</v>
      </c>
      <c r="F20" s="5">
        <f t="shared" si="31"/>
        <v>76457.20819823214</v>
      </c>
      <c r="G20" s="5">
        <f t="shared" si="2"/>
        <v>10162.888138537353</v>
      </c>
      <c r="H20" s="5">
        <f t="shared" si="3"/>
        <v>356878.82064481732</v>
      </c>
      <c r="I20" s="5">
        <f>SUM(H20:H$27)</f>
        <v>1192872.899341946</v>
      </c>
      <c r="J20" s="6">
        <f t="shared" si="4"/>
        <v>15.601836994219832</v>
      </c>
      <c r="L20" s="2">
        <v>65</v>
      </c>
      <c r="M20">
        <v>3.7564060000000003E-2</v>
      </c>
      <c r="N20" s="3">
        <f t="shared" si="5"/>
        <v>0.17169627688343511</v>
      </c>
      <c r="O20" s="4">
        <f t="shared" si="32"/>
        <v>0.5</v>
      </c>
      <c r="P20" s="3">
        <f t="shared" si="6"/>
        <v>0.82830372311656486</v>
      </c>
      <c r="Q20" s="5">
        <f t="shared" si="33"/>
        <v>70823.320457587572</v>
      </c>
      <c r="R20" s="5">
        <f t="shared" si="7"/>
        <v>12160.100439090209</v>
      </c>
      <c r="S20" s="5">
        <f t="shared" si="8"/>
        <v>323716.35119021236</v>
      </c>
      <c r="T20" s="5">
        <f>SUM(S20:S$27)</f>
        <v>961267.48402490746</v>
      </c>
      <c r="U20" s="6">
        <f t="shared" si="9"/>
        <v>13.572753689239422</v>
      </c>
      <c r="W20" s="15">
        <f t="shared" si="34"/>
        <v>1.3190952462220575</v>
      </c>
      <c r="Y20" s="2">
        <v>65</v>
      </c>
      <c r="Z20" s="18">
        <f t="shared" si="35"/>
        <v>3.1732868056623738E-2</v>
      </c>
      <c r="AA20" s="3">
        <f t="shared" si="10"/>
        <v>0.14700232669087324</v>
      </c>
      <c r="AB20" s="4">
        <f t="shared" si="45"/>
        <v>0.5</v>
      </c>
      <c r="AC20" s="3">
        <f t="shared" si="11"/>
        <v>0.85299767330912679</v>
      </c>
      <c r="AD20" s="5">
        <f t="shared" si="36"/>
        <v>74331.81436519009</v>
      </c>
      <c r="AE20" s="5">
        <f t="shared" si="12"/>
        <v>10926.949658837017</v>
      </c>
      <c r="AF20" s="5">
        <f t="shared" si="13"/>
        <v>344341.69767885789</v>
      </c>
      <c r="AG20" s="5">
        <f>SUM(AF20:AF$27)</f>
        <v>1101841.8956580693</v>
      </c>
      <c r="AH20" s="6">
        <f t="shared" si="14"/>
        <v>14.823288050588291</v>
      </c>
      <c r="AJ20" s="2">
        <v>65</v>
      </c>
      <c r="AK20">
        <v>1.184719E-2</v>
      </c>
      <c r="AL20" s="3">
        <f t="shared" si="15"/>
        <v>5.7531969563759798E-2</v>
      </c>
      <c r="AM20" s="4">
        <f t="shared" si="37"/>
        <v>0.5</v>
      </c>
      <c r="AN20" s="3">
        <f t="shared" si="16"/>
        <v>0.94246803043624017</v>
      </c>
      <c r="AO20" s="5">
        <f t="shared" si="38"/>
        <v>89655.867044033468</v>
      </c>
      <c r="AP20" s="5">
        <f t="shared" si="17"/>
        <v>5158.0786139898264</v>
      </c>
      <c r="AQ20" s="5">
        <f t="shared" si="18"/>
        <v>435384.13868519274</v>
      </c>
      <c r="AR20" s="5">
        <f>SUM(AQ20:AQ$27)</f>
        <v>1768137.4431730113</v>
      </c>
      <c r="AS20" s="6">
        <f t="shared" si="19"/>
        <v>19.721380222719954</v>
      </c>
      <c r="AU20" s="2">
        <v>65</v>
      </c>
      <c r="AV20">
        <v>1.6480169999999999E-2</v>
      </c>
      <c r="AW20" s="3">
        <f t="shared" si="20"/>
        <v>7.9140238537647539E-2</v>
      </c>
      <c r="AX20" s="4">
        <f t="shared" si="39"/>
        <v>0.5</v>
      </c>
      <c r="AY20" s="3">
        <f t="shared" si="21"/>
        <v>0.92085976146235249</v>
      </c>
      <c r="AZ20" s="5">
        <f t="shared" si="40"/>
        <v>86432.735264048068</v>
      </c>
      <c r="BA20" s="5">
        <f t="shared" si="22"/>
        <v>6840.307286258103</v>
      </c>
      <c r="BB20" s="5">
        <f t="shared" si="23"/>
        <v>415062.90810459509</v>
      </c>
      <c r="BC20" s="5">
        <f>SUM(BB20:BB$27)</f>
        <v>1539535.7391691387</v>
      </c>
      <c r="BD20" s="6">
        <f t="shared" si="24"/>
        <v>17.811952085814792</v>
      </c>
      <c r="BF20" s="15">
        <f t="shared" si="41"/>
        <v>1.3910615091004701</v>
      </c>
      <c r="BH20" s="2">
        <v>65</v>
      </c>
      <c r="BI20" s="18">
        <f t="shared" si="42"/>
        <v>1.2953005880131468E-2</v>
      </c>
      <c r="BJ20" s="3">
        <f t="shared" si="25"/>
        <v>6.2733559004006179E-2</v>
      </c>
      <c r="BK20" s="4">
        <f t="shared" si="43"/>
        <v>0.5</v>
      </c>
      <c r="BL20" s="3">
        <f t="shared" si="26"/>
        <v>0.93726644099599388</v>
      </c>
      <c r="BM20" s="5">
        <f t="shared" si="44"/>
        <v>88843.357452122713</v>
      </c>
      <c r="BN20" s="5">
        <f t="shared" si="27"/>
        <v>5573.4600068367436</v>
      </c>
      <c r="BO20" s="5">
        <f t="shared" si="28"/>
        <v>430283.13724352175</v>
      </c>
      <c r="BP20" s="5">
        <f>SUM(BO20:BO$27)</f>
        <v>1704705.661415234</v>
      </c>
      <c r="BQ20" s="6">
        <f t="shared" si="29"/>
        <v>19.187767215279905</v>
      </c>
    </row>
    <row r="21" spans="1:69" x14ac:dyDescent="0.25">
      <c r="A21" s="2">
        <v>70</v>
      </c>
      <c r="B21">
        <v>3.9843829999999997E-2</v>
      </c>
      <c r="C21" s="3">
        <f t="shared" si="0"/>
        <v>0.18117262210998844</v>
      </c>
      <c r="D21" s="4">
        <f t="shared" si="30"/>
        <v>0.5</v>
      </c>
      <c r="E21" s="3">
        <f t="shared" si="1"/>
        <v>0.81882737789001159</v>
      </c>
      <c r="F21" s="5">
        <f t="shared" si="31"/>
        <v>66294.320059694786</v>
      </c>
      <c r="G21" s="5">
        <f t="shared" si="2"/>
        <v>12010.715796213706</v>
      </c>
      <c r="H21" s="5">
        <f t="shared" si="3"/>
        <v>301444.81080793968</v>
      </c>
      <c r="I21" s="5">
        <f>SUM(H21:H$27)</f>
        <v>835994.07869712904</v>
      </c>
      <c r="J21" s="6">
        <f t="shared" si="4"/>
        <v>12.610342453838539</v>
      </c>
      <c r="L21" s="2">
        <v>70</v>
      </c>
      <c r="M21">
        <v>5.4315420000000003E-2</v>
      </c>
      <c r="N21" s="3">
        <f t="shared" si="5"/>
        <v>0.23910885525303105</v>
      </c>
      <c r="O21" s="4">
        <f t="shared" si="32"/>
        <v>0.5</v>
      </c>
      <c r="P21" s="3">
        <f t="shared" si="6"/>
        <v>0.76089114474696895</v>
      </c>
      <c r="Q21" s="5">
        <f t="shared" si="33"/>
        <v>58663.220018497363</v>
      </c>
      <c r="R21" s="5">
        <f t="shared" si="7"/>
        <v>14026.895384079602</v>
      </c>
      <c r="S21" s="5">
        <f t="shared" si="8"/>
        <v>258248.86163228782</v>
      </c>
      <c r="T21" s="5">
        <f>SUM(S21:S$27)</f>
        <v>637551.13283469505</v>
      </c>
      <c r="U21" s="6">
        <f t="shared" si="9"/>
        <v>10.867987345966791</v>
      </c>
      <c r="W21" s="15">
        <f t="shared" si="34"/>
        <v>1.3632078040690367</v>
      </c>
      <c r="Y21" s="2">
        <v>70</v>
      </c>
      <c r="Z21" s="18">
        <f t="shared" si="35"/>
        <v>4.5322334189152901E-2</v>
      </c>
      <c r="AA21" s="3">
        <f t="shared" si="10"/>
        <v>0.20354844439444628</v>
      </c>
      <c r="AB21" s="4">
        <f t="shared" si="45"/>
        <v>0.5</v>
      </c>
      <c r="AC21" s="3">
        <f t="shared" si="11"/>
        <v>0.7964515556055537</v>
      </c>
      <c r="AD21" s="5">
        <f t="shared" si="36"/>
        <v>63404.864706353073</v>
      </c>
      <c r="AE21" s="5">
        <f t="shared" si="12"/>
        <v>12905.961578018498</v>
      </c>
      <c r="AF21" s="5">
        <f t="shared" si="13"/>
        <v>284759.41958671913</v>
      </c>
      <c r="AG21" s="5">
        <f>SUM(AF21:AF$27)</f>
        <v>757500.19797921134</v>
      </c>
      <c r="AH21" s="6">
        <f t="shared" si="14"/>
        <v>11.947035948856948</v>
      </c>
      <c r="AJ21" s="2">
        <v>70</v>
      </c>
      <c r="AK21">
        <v>1.8442819999999999E-2</v>
      </c>
      <c r="AL21" s="3">
        <f t="shared" si="15"/>
        <v>8.8149773964337583E-2</v>
      </c>
      <c r="AM21" s="4">
        <f t="shared" si="37"/>
        <v>0.5</v>
      </c>
      <c r="AN21" s="3">
        <f t="shared" si="16"/>
        <v>0.91185022603566246</v>
      </c>
      <c r="AO21" s="5">
        <f t="shared" si="38"/>
        <v>84497.788430043642</v>
      </c>
      <c r="AP21" s="5">
        <f t="shared" si="17"/>
        <v>7448.4609505947592</v>
      </c>
      <c r="AQ21" s="5">
        <f t="shared" si="18"/>
        <v>403867.78977373132</v>
      </c>
      <c r="AR21" s="5">
        <f>SUM(AQ21:AQ$27)</f>
        <v>1332753.3044878189</v>
      </c>
      <c r="AS21" s="6">
        <f t="shared" si="19"/>
        <v>15.77264126375586</v>
      </c>
      <c r="AU21" s="2">
        <v>70</v>
      </c>
      <c r="AV21">
        <v>2.649847E-2</v>
      </c>
      <c r="AW21" s="3">
        <f t="shared" si="20"/>
        <v>0.12426056299803373</v>
      </c>
      <c r="AX21" s="4">
        <f t="shared" si="39"/>
        <v>0.5</v>
      </c>
      <c r="AY21" s="3">
        <f t="shared" si="21"/>
        <v>0.87573943700196621</v>
      </c>
      <c r="AZ21" s="5">
        <f t="shared" si="40"/>
        <v>79592.427977789965</v>
      </c>
      <c r="BA21" s="5">
        <f t="shared" si="22"/>
        <v>9890.1999109006429</v>
      </c>
      <c r="BB21" s="5">
        <f t="shared" si="23"/>
        <v>373236.64011169825</v>
      </c>
      <c r="BC21" s="5">
        <f>SUM(BB21:BB$27)</f>
        <v>1124472.8310645437</v>
      </c>
      <c r="BD21" s="6">
        <f t="shared" si="24"/>
        <v>14.127887031896107</v>
      </c>
      <c r="BF21" s="15">
        <f t="shared" si="41"/>
        <v>1.4367905775797845</v>
      </c>
      <c r="BH21" s="2">
        <v>70</v>
      </c>
      <c r="BI21" s="18">
        <f t="shared" si="42"/>
        <v>2.0635166650407221E-2</v>
      </c>
      <c r="BJ21" s="3">
        <f t="shared" si="25"/>
        <v>9.8114319897353003E-2</v>
      </c>
      <c r="BK21" s="4">
        <f t="shared" si="43"/>
        <v>0.5</v>
      </c>
      <c r="BL21" s="3">
        <f t="shared" si="26"/>
        <v>0.90188568010264702</v>
      </c>
      <c r="BM21" s="5">
        <f t="shared" si="44"/>
        <v>83269.897445285969</v>
      </c>
      <c r="BN21" s="5">
        <f t="shared" si="27"/>
        <v>8169.9693557665596</v>
      </c>
      <c r="BO21" s="5">
        <f t="shared" si="28"/>
        <v>395924.56383701344</v>
      </c>
      <c r="BP21" s="5">
        <f>SUM(BO21:BO$27)</f>
        <v>1274422.5241717121</v>
      </c>
      <c r="BQ21" s="6">
        <f t="shared" si="29"/>
        <v>15.304720712657238</v>
      </c>
    </row>
    <row r="22" spans="1:69" x14ac:dyDescent="0.25">
      <c r="A22" s="2">
        <v>75</v>
      </c>
      <c r="B22">
        <v>5.9106869999999999E-2</v>
      </c>
      <c r="C22" s="3">
        <f t="shared" si="0"/>
        <v>0.25748632339132715</v>
      </c>
      <c r="D22" s="4">
        <f t="shared" si="30"/>
        <v>0.5</v>
      </c>
      <c r="E22" s="3">
        <f t="shared" si="1"/>
        <v>0.74251367660867285</v>
      </c>
      <c r="F22" s="5">
        <f t="shared" si="31"/>
        <v>54283.60426348108</v>
      </c>
      <c r="G22" s="5">
        <f t="shared" si="2"/>
        <v>13977.285682233516</v>
      </c>
      <c r="H22" s="5">
        <f t="shared" si="3"/>
        <v>236474.8071118216</v>
      </c>
      <c r="I22" s="5">
        <f>SUM(H22:H$27)</f>
        <v>534549.2678891893</v>
      </c>
      <c r="J22" s="6">
        <f t="shared" si="4"/>
        <v>9.8473429526639524</v>
      </c>
      <c r="L22" s="2">
        <v>75</v>
      </c>
      <c r="M22">
        <v>7.8464800000000001E-2</v>
      </c>
      <c r="N22" s="3">
        <f t="shared" si="5"/>
        <v>0.3279856741812564</v>
      </c>
      <c r="O22" s="4">
        <f t="shared" si="32"/>
        <v>0.5</v>
      </c>
      <c r="P22" s="3">
        <f t="shared" si="6"/>
        <v>0.67201432581874365</v>
      </c>
      <c r="Q22" s="5">
        <f t="shared" si="33"/>
        <v>44636.324634417761</v>
      </c>
      <c r="R22" s="5">
        <f t="shared" si="7"/>
        <v>14640.075028192929</v>
      </c>
      <c r="S22" s="5">
        <f t="shared" si="8"/>
        <v>186581.43560160647</v>
      </c>
      <c r="T22" s="5">
        <f>SUM(S22:S$27)</f>
        <v>379302.27120240725</v>
      </c>
      <c r="U22" s="6">
        <f t="shared" si="9"/>
        <v>8.4976143154478816</v>
      </c>
      <c r="W22" s="15">
        <f t="shared" si="34"/>
        <v>1.3275072762269429</v>
      </c>
      <c r="Y22" s="2">
        <v>75</v>
      </c>
      <c r="Z22" s="18">
        <f t="shared" si="35"/>
        <v>6.6450284313222613E-2</v>
      </c>
      <c r="AA22" s="3">
        <f t="shared" si="10"/>
        <v>0.28491904302753551</v>
      </c>
      <c r="AB22" s="4">
        <f t="shared" si="45"/>
        <v>0.5</v>
      </c>
      <c r="AC22" s="3">
        <f t="shared" si="11"/>
        <v>0.71508095697246454</v>
      </c>
      <c r="AD22" s="5">
        <f t="shared" si="36"/>
        <v>50498.903128334576</v>
      </c>
      <c r="AE22" s="5">
        <f t="shared" si="12"/>
        <v>14388.099153265306</v>
      </c>
      <c r="AF22" s="5">
        <f t="shared" si="13"/>
        <v>216524.26775850961</v>
      </c>
      <c r="AG22" s="5">
        <f>SUM(AF22:AF$27)</f>
        <v>472740.77839249221</v>
      </c>
      <c r="AH22" s="6">
        <f t="shared" si="14"/>
        <v>9.3614068644441648</v>
      </c>
      <c r="AJ22" s="2">
        <v>75</v>
      </c>
      <c r="AK22">
        <v>3.2385209999999998E-2</v>
      </c>
      <c r="AL22" s="3">
        <f t="shared" si="15"/>
        <v>0.14979795446749902</v>
      </c>
      <c r="AM22" s="4">
        <f t="shared" si="37"/>
        <v>0.5</v>
      </c>
      <c r="AN22" s="3">
        <f t="shared" si="16"/>
        <v>0.85020204553250101</v>
      </c>
      <c r="AO22" s="5">
        <f t="shared" si="38"/>
        <v>77049.327479448883</v>
      </c>
      <c r="AP22" s="5">
        <f t="shared" si="17"/>
        <v>11541.831649517902</v>
      </c>
      <c r="AQ22" s="5">
        <f t="shared" si="18"/>
        <v>356392.05827344966</v>
      </c>
      <c r="AR22" s="5">
        <f>SUM(AQ22:AQ$27)</f>
        <v>928885.51471408713</v>
      </c>
      <c r="AS22" s="6">
        <f t="shared" si="19"/>
        <v>12.055725145191511</v>
      </c>
      <c r="AU22" s="2">
        <v>75</v>
      </c>
      <c r="AV22">
        <v>4.4427719999999997E-2</v>
      </c>
      <c r="AW22" s="3">
        <f t="shared" si="20"/>
        <v>0.19993226345107365</v>
      </c>
      <c r="AX22" s="4">
        <f t="shared" si="39"/>
        <v>0.5</v>
      </c>
      <c r="AY22" s="3">
        <f t="shared" si="21"/>
        <v>0.80006773654892638</v>
      </c>
      <c r="AZ22" s="5">
        <f t="shared" si="40"/>
        <v>69702.228066889322</v>
      </c>
      <c r="BA22" s="5">
        <f t="shared" si="22"/>
        <v>13935.724224996135</v>
      </c>
      <c r="BB22" s="5">
        <f t="shared" si="23"/>
        <v>313671.82977195631</v>
      </c>
      <c r="BC22" s="5">
        <f>SUM(BB22:BB$27)</f>
        <v>751236.1909528455</v>
      </c>
      <c r="BD22" s="6">
        <f t="shared" si="24"/>
        <v>10.777793074733941</v>
      </c>
      <c r="BF22" s="15">
        <f t="shared" si="41"/>
        <v>1.3718521510282009</v>
      </c>
      <c r="BH22" s="2">
        <v>75</v>
      </c>
      <c r="BI22" s="18">
        <f t="shared" si="42"/>
        <v>3.6058554246492493E-2</v>
      </c>
      <c r="BJ22" s="3">
        <f t="shared" si="25"/>
        <v>0.1653840012784592</v>
      </c>
      <c r="BK22" s="4">
        <f t="shared" si="43"/>
        <v>0.5</v>
      </c>
      <c r="BL22" s="3">
        <f t="shared" si="26"/>
        <v>0.8346159987215408</v>
      </c>
      <c r="BM22" s="5">
        <f t="shared" si="44"/>
        <v>75099.92808951941</v>
      </c>
      <c r="BN22" s="5">
        <f t="shared" si="27"/>
        <v>12420.326603169269</v>
      </c>
      <c r="BO22" s="5">
        <f t="shared" si="28"/>
        <v>344448.82393967389</v>
      </c>
      <c r="BP22" s="5">
        <f>SUM(BO22:BO$27)</f>
        <v>878497.9603346989</v>
      </c>
      <c r="BQ22" s="6">
        <f t="shared" si="29"/>
        <v>11.697720393121095</v>
      </c>
    </row>
    <row r="23" spans="1:69" x14ac:dyDescent="0.25">
      <c r="A23" s="2">
        <v>80</v>
      </c>
      <c r="B23">
        <v>9.3232090000000004E-2</v>
      </c>
      <c r="C23" s="3">
        <f t="shared" si="0"/>
        <v>0.37804551605715681</v>
      </c>
      <c r="D23" s="4">
        <f t="shared" si="30"/>
        <v>0.5</v>
      </c>
      <c r="E23" s="3">
        <f t="shared" si="1"/>
        <v>0.62195448394284325</v>
      </c>
      <c r="F23" s="5">
        <f t="shared" si="31"/>
        <v>40306.318581247564</v>
      </c>
      <c r="G23" s="5">
        <f t="shared" si="2"/>
        <v>15237.623008411902</v>
      </c>
      <c r="H23" s="5">
        <f t="shared" si="3"/>
        <v>163437.53538520806</v>
      </c>
      <c r="I23" s="5">
        <f>SUM(H23:H$27)</f>
        <v>298074.4607773677</v>
      </c>
      <c r="J23" s="6">
        <f t="shared" si="4"/>
        <v>7.3952291171550026</v>
      </c>
      <c r="L23" s="2">
        <v>80</v>
      </c>
      <c r="M23">
        <v>0.11705675</v>
      </c>
      <c r="N23" s="3">
        <f t="shared" si="5"/>
        <v>0.452781053530391</v>
      </c>
      <c r="O23" s="4">
        <f t="shared" si="32"/>
        <v>0.5</v>
      </c>
      <c r="P23" s="3">
        <f t="shared" si="6"/>
        <v>0.547218946469609</v>
      </c>
      <c r="Q23" s="5">
        <f t="shared" si="33"/>
        <v>29996.249606224832</v>
      </c>
      <c r="R23" s="5">
        <f t="shared" si="7"/>
        <v>13581.733498667054</v>
      </c>
      <c r="S23" s="5">
        <f t="shared" si="8"/>
        <v>116026.91428445652</v>
      </c>
      <c r="T23" s="5">
        <f>SUM(S23:S$27)</f>
        <v>192720.83560080078</v>
      </c>
      <c r="U23" s="6">
        <f t="shared" si="9"/>
        <v>6.4248310415715197</v>
      </c>
      <c r="W23" s="15">
        <f t="shared" si="34"/>
        <v>1.2555414128332851</v>
      </c>
      <c r="Y23" s="2">
        <v>80</v>
      </c>
      <c r="Z23" s="18">
        <f t="shared" si="35"/>
        <v>0.10000746505227051</v>
      </c>
      <c r="AA23" s="3">
        <f t="shared" si="10"/>
        <v>0.4000238878106181</v>
      </c>
      <c r="AB23" s="4">
        <f t="shared" si="45"/>
        <v>0.5</v>
      </c>
      <c r="AC23" s="3">
        <f t="shared" si="11"/>
        <v>0.59997611218938185</v>
      </c>
      <c r="AD23" s="5">
        <f t="shared" si="36"/>
        <v>36110.80397506927</v>
      </c>
      <c r="AE23" s="5">
        <f t="shared" si="12"/>
        <v>14445.184198074334</v>
      </c>
      <c r="AF23" s="5">
        <f t="shared" si="13"/>
        <v>144441.05938016053</v>
      </c>
      <c r="AG23" s="5">
        <f>SUM(AF23:AF$27)</f>
        <v>256216.51063398263</v>
      </c>
      <c r="AH23" s="6">
        <f t="shared" si="14"/>
        <v>7.095286795909427</v>
      </c>
      <c r="AJ23" s="2">
        <v>80</v>
      </c>
      <c r="AK23">
        <v>6.2939060000000005E-2</v>
      </c>
      <c r="AL23" s="3">
        <f t="shared" si="15"/>
        <v>0.27191077806223568</v>
      </c>
      <c r="AM23" s="4">
        <f t="shared" si="37"/>
        <v>0.5</v>
      </c>
      <c r="AN23" s="3">
        <f t="shared" si="16"/>
        <v>0.72808922193776437</v>
      </c>
      <c r="AO23" s="5">
        <f t="shared" si="38"/>
        <v>65507.49582993098</v>
      </c>
      <c r="AP23" s="5">
        <f t="shared" si="17"/>
        <v>17812.194160025188</v>
      </c>
      <c r="AQ23" s="5">
        <f t="shared" si="18"/>
        <v>283006.99374959193</v>
      </c>
      <c r="AR23" s="5">
        <f>SUM(AQ23:AQ$27)</f>
        <v>572493.45644063759</v>
      </c>
      <c r="AS23" s="6">
        <f t="shared" si="19"/>
        <v>8.739357980145229</v>
      </c>
      <c r="AU23" s="2">
        <v>80</v>
      </c>
      <c r="AV23">
        <v>7.8861710000000002E-2</v>
      </c>
      <c r="AW23" s="3">
        <f t="shared" si="20"/>
        <v>0.32937154236031946</v>
      </c>
      <c r="AX23" s="4">
        <f t="shared" si="39"/>
        <v>0.5</v>
      </c>
      <c r="AY23" s="3">
        <f t="shared" si="21"/>
        <v>0.6706284576396806</v>
      </c>
      <c r="AZ23" s="5">
        <f t="shared" si="40"/>
        <v>55766.503841893187</v>
      </c>
      <c r="BA23" s="5">
        <f t="shared" si="22"/>
        <v>18367.899382447038</v>
      </c>
      <c r="BB23" s="5">
        <f t="shared" si="23"/>
        <v>232912.77075334836</v>
      </c>
      <c r="BC23" s="5">
        <f>SUM(BB23:BB$27)</f>
        <v>437564.36118088925</v>
      </c>
      <c r="BD23" s="6">
        <f t="shared" si="24"/>
        <v>7.8463653095674255</v>
      </c>
      <c r="BF23" s="15">
        <f t="shared" si="41"/>
        <v>1.2529851891655197</v>
      </c>
      <c r="BH23" s="2">
        <v>80</v>
      </c>
      <c r="BI23" s="18">
        <f t="shared" si="42"/>
        <v>6.6866513744165801E-2</v>
      </c>
      <c r="BJ23" s="3">
        <f t="shared" si="25"/>
        <v>0.28644810358280448</v>
      </c>
      <c r="BK23" s="4">
        <f t="shared" si="43"/>
        <v>0.5</v>
      </c>
      <c r="BL23" s="3">
        <f t="shared" si="26"/>
        <v>0.71355189641719552</v>
      </c>
      <c r="BM23" s="5">
        <f t="shared" si="44"/>
        <v>62679.60148635014</v>
      </c>
      <c r="BN23" s="5">
        <f t="shared" si="27"/>
        <v>17954.452979090929</v>
      </c>
      <c r="BO23" s="5">
        <f t="shared" si="28"/>
        <v>268511.87498402339</v>
      </c>
      <c r="BP23" s="5">
        <f>SUM(BO23:BO$27)</f>
        <v>534049.13639502507</v>
      </c>
      <c r="BQ23" s="6">
        <f t="shared" si="29"/>
        <v>8.5203020397525346</v>
      </c>
    </row>
    <row r="24" spans="1:69" x14ac:dyDescent="0.25">
      <c r="A24" s="2">
        <v>85</v>
      </c>
      <c r="B24">
        <v>0.15056912</v>
      </c>
      <c r="C24" s="3">
        <f t="shared" si="0"/>
        <v>0.54695810037439074</v>
      </c>
      <c r="D24" s="4">
        <f t="shared" si="30"/>
        <v>0.5</v>
      </c>
      <c r="E24" s="3">
        <f t="shared" si="1"/>
        <v>0.45304189962560926</v>
      </c>
      <c r="F24" s="5">
        <f t="shared" si="31"/>
        <v>25068.695572835662</v>
      </c>
      <c r="G24" s="5">
        <f t="shared" si="2"/>
        <v>13711.526109382094</v>
      </c>
      <c r="H24" s="5">
        <f t="shared" si="3"/>
        <v>91064.662590723077</v>
      </c>
      <c r="I24" s="5">
        <f>SUM(H24:H$27)</f>
        <v>134636.92539215967</v>
      </c>
      <c r="J24" s="6">
        <f t="shared" si="4"/>
        <v>5.370719230323723</v>
      </c>
      <c r="L24" s="2">
        <v>85</v>
      </c>
      <c r="M24">
        <v>0.18554054</v>
      </c>
      <c r="N24" s="3">
        <f t="shared" si="5"/>
        <v>0.63374105574312578</v>
      </c>
      <c r="O24" s="4">
        <f t="shared" si="32"/>
        <v>0.5</v>
      </c>
      <c r="P24" s="3">
        <f t="shared" si="6"/>
        <v>0.36625894425687422</v>
      </c>
      <c r="Q24" s="5">
        <f t="shared" si="33"/>
        <v>16414.516107557778</v>
      </c>
      <c r="R24" s="5">
        <f t="shared" si="7"/>
        <v>10402.55276751621</v>
      </c>
      <c r="S24" s="5">
        <f t="shared" si="8"/>
        <v>56066.198618998365</v>
      </c>
      <c r="T24" s="5">
        <f>SUM(S24:S$27)</f>
        <v>76693.921316344262</v>
      </c>
      <c r="U24" s="6">
        <f t="shared" si="9"/>
        <v>4.6723230105474682</v>
      </c>
      <c r="W24" s="15">
        <f t="shared" si="34"/>
        <v>1.2322615686403693</v>
      </c>
      <c r="Y24" s="2">
        <v>85</v>
      </c>
      <c r="Z24" s="18">
        <f t="shared" si="35"/>
        <v>0.15956144196032143</v>
      </c>
      <c r="AA24" s="3">
        <f t="shared" si="10"/>
        <v>0.57030892407928269</v>
      </c>
      <c r="AB24" s="4">
        <f t="shared" si="45"/>
        <v>0.5</v>
      </c>
      <c r="AC24" s="3">
        <f t="shared" si="11"/>
        <v>0.42969107592071731</v>
      </c>
      <c r="AD24" s="5">
        <f t="shared" si="36"/>
        <v>21665.619776994936</v>
      </c>
      <c r="AE24" s="5">
        <f t="shared" si="12"/>
        <v>12356.09630452881</v>
      </c>
      <c r="AF24" s="5">
        <f t="shared" si="13"/>
        <v>77437.858123652652</v>
      </c>
      <c r="AG24" s="5">
        <f>SUM(AF24:AF$27)</f>
        <v>111775.45125382212</v>
      </c>
      <c r="AH24" s="6">
        <f t="shared" si="14"/>
        <v>5.1591162590468755</v>
      </c>
      <c r="AJ24" s="2">
        <v>85</v>
      </c>
      <c r="AK24">
        <v>0.12193654</v>
      </c>
      <c r="AL24" s="3">
        <f t="shared" si="15"/>
        <v>0.46724661201149092</v>
      </c>
      <c r="AM24" s="4">
        <f t="shared" si="37"/>
        <v>0.5</v>
      </c>
      <c r="AN24" s="3">
        <f t="shared" si="16"/>
        <v>0.53275338798850913</v>
      </c>
      <c r="AO24" s="5">
        <f t="shared" si="38"/>
        <v>47695.301669905792</v>
      </c>
      <c r="AP24" s="5">
        <f t="shared" si="17"/>
        <v>22285.468114129482</v>
      </c>
      <c r="AQ24" s="5">
        <f t="shared" si="18"/>
        <v>182762.83806420525</v>
      </c>
      <c r="AR24" s="5">
        <f>SUM(AQ24:AQ$27)</f>
        <v>289486.4626910456</v>
      </c>
      <c r="AS24" s="6">
        <f t="shared" si="19"/>
        <v>6.0694964190508998</v>
      </c>
      <c r="AU24" s="2">
        <v>85</v>
      </c>
      <c r="AV24">
        <v>0.14420614000000001</v>
      </c>
      <c r="AW24" s="3">
        <f t="shared" si="20"/>
        <v>0.52996880924570233</v>
      </c>
      <c r="AX24" s="4">
        <f t="shared" si="39"/>
        <v>0.5</v>
      </c>
      <c r="AY24" s="3">
        <f t="shared" si="21"/>
        <v>0.47003119075429767</v>
      </c>
      <c r="AZ24" s="5">
        <f t="shared" si="40"/>
        <v>37398.604459446149</v>
      </c>
      <c r="BA24" s="5">
        <f t="shared" si="22"/>
        <v>19820.093872823687</v>
      </c>
      <c r="BB24" s="5">
        <f t="shared" si="23"/>
        <v>137442.78761517152</v>
      </c>
      <c r="BC24" s="5">
        <f>SUM(BB24:BB$27)</f>
        <v>204651.59042754088</v>
      </c>
      <c r="BD24" s="6">
        <f t="shared" si="24"/>
        <v>5.4721718466649882</v>
      </c>
      <c r="BF24" s="15">
        <f t="shared" si="41"/>
        <v>1.1826327038638296</v>
      </c>
      <c r="BH24" s="2">
        <v>85</v>
      </c>
      <c r="BI24" s="18">
        <f t="shared" si="42"/>
        <v>0.12573675147058125</v>
      </c>
      <c r="BJ24" s="3">
        <f t="shared" si="25"/>
        <v>0.47832589644483747</v>
      </c>
      <c r="BK24" s="4">
        <f t="shared" si="43"/>
        <v>0.5</v>
      </c>
      <c r="BL24" s="3">
        <f t="shared" si="26"/>
        <v>0.52167410355516253</v>
      </c>
      <c r="BM24" s="5">
        <f t="shared" si="44"/>
        <v>44725.148507259211</v>
      </c>
      <c r="BN24" s="5">
        <f t="shared" si="27"/>
        <v>21393.196753363245</v>
      </c>
      <c r="BO24" s="5">
        <f t="shared" si="28"/>
        <v>170142.75065288795</v>
      </c>
      <c r="BP24" s="5">
        <f>SUM(BO24:BO$27)</f>
        <v>265537.26141100161</v>
      </c>
      <c r="BQ24" s="6">
        <f t="shared" si="29"/>
        <v>5.9370906586906695</v>
      </c>
    </row>
    <row r="25" spans="1:69" x14ac:dyDescent="0.25">
      <c r="A25" s="2">
        <v>90</v>
      </c>
      <c r="B25">
        <v>0.26065135784224464</v>
      </c>
      <c r="C25" s="3">
        <v>1</v>
      </c>
      <c r="D25" s="4">
        <f>1/B25</f>
        <v>3.8365424537908419</v>
      </c>
      <c r="E25" s="3">
        <f t="shared" si="1"/>
        <v>0</v>
      </c>
      <c r="F25" s="5">
        <f t="shared" si="31"/>
        <v>11357.169463453569</v>
      </c>
      <c r="G25" s="5">
        <f t="shared" si="2"/>
        <v>11357.169463453569</v>
      </c>
      <c r="H25" s="5">
        <f>+D25*F25</f>
        <v>43572.262801436576</v>
      </c>
      <c r="I25" s="5">
        <f>SUM(H25:H$27)</f>
        <v>43572.262801436576</v>
      </c>
      <c r="J25" s="6">
        <f t="shared" si="4"/>
        <v>3.8365424537908419</v>
      </c>
      <c r="L25" s="2">
        <v>90</v>
      </c>
      <c r="M25">
        <v>0.29145065736292403</v>
      </c>
      <c r="N25" s="3">
        <v>1</v>
      </c>
      <c r="O25" s="4">
        <f>1/M25</f>
        <v>3.4311125219208782</v>
      </c>
      <c r="P25" s="3">
        <f t="shared" si="6"/>
        <v>0</v>
      </c>
      <c r="Q25" s="5">
        <f t="shared" si="33"/>
        <v>6011.9633400415678</v>
      </c>
      <c r="R25" s="5">
        <f t="shared" si="7"/>
        <v>6011.9633400415678</v>
      </c>
      <c r="S25" s="5">
        <f>+O25*Q25</f>
        <v>20627.722697345889</v>
      </c>
      <c r="T25" s="5">
        <f>SUM(S25:S$27)</f>
        <v>20627.722697345889</v>
      </c>
      <c r="U25" s="6">
        <f t="shared" si="9"/>
        <v>3.4311125219208782</v>
      </c>
      <c r="W25" s="15">
        <f t="shared" si="34"/>
        <v>1.1181628201581064</v>
      </c>
      <c r="Y25" s="2">
        <v>90</v>
      </c>
      <c r="Z25" s="18">
        <f t="shared" si="35"/>
        <v>0.27111753107373898</v>
      </c>
      <c r="AA25" s="3">
        <v>1</v>
      </c>
      <c r="AB25" s="4">
        <f>1/Z25</f>
        <v>3.688437247269039</v>
      </c>
      <c r="AC25" s="3">
        <f t="shared" si="11"/>
        <v>0</v>
      </c>
      <c r="AD25" s="5">
        <f t="shared" si="36"/>
        <v>9309.5234724661259</v>
      </c>
      <c r="AE25" s="5">
        <f t="shared" si="12"/>
        <v>9309.5234724661259</v>
      </c>
      <c r="AF25" s="5">
        <f>+AB25*AD25</f>
        <v>34337.593130169465</v>
      </c>
      <c r="AG25" s="5">
        <f>SUM(AF25:AF$27)</f>
        <v>34337.593130169465</v>
      </c>
      <c r="AH25" s="6">
        <f t="shared" si="14"/>
        <v>3.6884372472690394</v>
      </c>
      <c r="AJ25" s="2">
        <v>90</v>
      </c>
      <c r="AK25">
        <v>0.23809005404962499</v>
      </c>
      <c r="AL25" s="3">
        <v>1</v>
      </c>
      <c r="AM25" s="4">
        <f>1/AK25</f>
        <v>4.2000914485557237</v>
      </c>
      <c r="AN25" s="3">
        <f t="shared" si="16"/>
        <v>0</v>
      </c>
      <c r="AO25" s="5">
        <f t="shared" si="38"/>
        <v>25409.833555776309</v>
      </c>
      <c r="AP25" s="5">
        <f t="shared" si="17"/>
        <v>25409.833555776309</v>
      </c>
      <c r="AQ25" s="5">
        <f>+AM25*AO25</f>
        <v>106723.62462684035</v>
      </c>
      <c r="AR25" s="5">
        <f>SUM(AQ25:AQ$27)</f>
        <v>106723.62462684035</v>
      </c>
      <c r="AS25" s="6">
        <f t="shared" si="19"/>
        <v>4.2000914485557237</v>
      </c>
      <c r="AU25" s="2">
        <v>90</v>
      </c>
      <c r="AV25">
        <v>0.26155071733233209</v>
      </c>
      <c r="AW25" s="3">
        <v>1</v>
      </c>
      <c r="AX25" s="4">
        <f>1/AV25</f>
        <v>3.8233502480873645</v>
      </c>
      <c r="AY25" s="3">
        <f t="shared" si="21"/>
        <v>0</v>
      </c>
      <c r="AZ25" s="5">
        <f t="shared" si="40"/>
        <v>17578.510586622462</v>
      </c>
      <c r="BA25" s="5">
        <f t="shared" si="22"/>
        <v>17578.510586622462</v>
      </c>
      <c r="BB25" s="5">
        <f>+AX25*AZ25</f>
        <v>67208.802812369351</v>
      </c>
      <c r="BC25" s="5">
        <f>SUM(BB25:BB$27)</f>
        <v>67208.802812369351</v>
      </c>
      <c r="BD25" s="6">
        <f t="shared" si="24"/>
        <v>3.8233502480873645</v>
      </c>
      <c r="BF25" s="15">
        <f t="shared" si="41"/>
        <v>1.0985369312311433</v>
      </c>
      <c r="BH25" s="2">
        <v>90</v>
      </c>
      <c r="BI25" s="18">
        <f t="shared" si="42"/>
        <v>0.24458379804533451</v>
      </c>
      <c r="BJ25" s="3">
        <v>1</v>
      </c>
      <c r="BK25" s="4">
        <f>1/BI25</f>
        <v>4.0885782623043836</v>
      </c>
      <c r="BL25" s="3">
        <f t="shared" si="26"/>
        <v>0</v>
      </c>
      <c r="BM25" s="5">
        <f t="shared" si="44"/>
        <v>23331.951753895966</v>
      </c>
      <c r="BN25" s="5">
        <f t="shared" si="27"/>
        <v>23331.951753895966</v>
      </c>
      <c r="BO25" s="5">
        <f>+BK25*BM25</f>
        <v>95394.510758113684</v>
      </c>
      <c r="BP25" s="5">
        <f>SUM(BO25:BO$27)</f>
        <v>95394.510758113684</v>
      </c>
      <c r="BQ25" s="6">
        <f t="shared" si="29"/>
        <v>4.0885782623043836</v>
      </c>
    </row>
    <row r="26" spans="1:69" x14ac:dyDescent="0.25">
      <c r="A26" s="2"/>
      <c r="C26" s="3"/>
      <c r="D26" s="4"/>
      <c r="E26" s="3"/>
      <c r="F26" s="5"/>
      <c r="G26" s="5"/>
      <c r="H26" s="5"/>
      <c r="I26" s="5"/>
      <c r="J26" s="6"/>
      <c r="L26" s="2"/>
      <c r="N26" s="3"/>
      <c r="O26" s="4"/>
      <c r="P26" s="3"/>
      <c r="Q26" s="5"/>
      <c r="R26" s="5"/>
      <c r="S26" s="5"/>
      <c r="T26" s="5"/>
      <c r="U26" s="6"/>
      <c r="W26" s="15"/>
      <c r="Y26" s="2"/>
      <c r="Z26" s="18"/>
      <c r="AA26" s="3"/>
      <c r="AB26" s="4"/>
      <c r="AC26" s="3"/>
      <c r="AD26" s="5"/>
      <c r="AE26" s="5"/>
      <c r="AF26" s="5"/>
      <c r="AG26" s="5"/>
      <c r="AH26" s="6"/>
      <c r="AJ26" s="2"/>
      <c r="AL26" s="3"/>
      <c r="AM26" s="4"/>
      <c r="AN26" s="3"/>
      <c r="AO26" s="5"/>
      <c r="AP26" s="5"/>
      <c r="AQ26" s="5"/>
      <c r="AR26" s="5"/>
      <c r="AS26" s="6"/>
      <c r="AU26" s="2"/>
      <c r="AW26" s="3"/>
      <c r="AX26" s="4"/>
      <c r="AY26" s="3"/>
      <c r="AZ26" s="5"/>
      <c r="BA26" s="5"/>
      <c r="BB26" s="5"/>
      <c r="BC26" s="5"/>
      <c r="BD26" s="6"/>
      <c r="BF26" s="15"/>
      <c r="BH26" s="2"/>
      <c r="BI26" s="18"/>
      <c r="BJ26" s="3"/>
      <c r="BK26" s="4"/>
      <c r="BL26" s="3"/>
      <c r="BM26" s="5"/>
      <c r="BN26" s="5"/>
      <c r="BO26" s="5"/>
      <c r="BP26" s="5"/>
      <c r="BQ26" s="6"/>
    </row>
    <row r="27" spans="1:69" x14ac:dyDescent="0.25">
      <c r="A27" s="2"/>
      <c r="C27" s="7"/>
      <c r="D27" s="8"/>
      <c r="E27" s="3"/>
      <c r="F27" s="5"/>
      <c r="G27" s="5"/>
      <c r="H27" s="5"/>
      <c r="I27" s="5"/>
      <c r="J27" s="6"/>
      <c r="L27" s="2"/>
      <c r="N27" s="7"/>
      <c r="O27" s="8"/>
      <c r="P27" s="3"/>
      <c r="Q27" s="5"/>
      <c r="R27" s="5"/>
      <c r="S27" s="5"/>
      <c r="T27" s="5"/>
      <c r="U27" s="6"/>
      <c r="W27" s="15"/>
      <c r="Y27" s="2"/>
      <c r="Z27" s="18"/>
      <c r="AA27" s="7"/>
      <c r="AB27" s="8"/>
      <c r="AC27" s="3"/>
      <c r="AD27" s="5"/>
      <c r="AE27" s="5"/>
      <c r="AF27" s="5"/>
      <c r="AG27" s="5"/>
      <c r="AH27" s="6"/>
      <c r="AJ27" s="2"/>
      <c r="AL27" s="7"/>
      <c r="AM27" s="8"/>
      <c r="AN27" s="3"/>
      <c r="AO27" s="5"/>
      <c r="AP27" s="5"/>
      <c r="AQ27" s="5"/>
      <c r="AR27" s="5"/>
      <c r="AS27" s="6"/>
      <c r="AU27" s="2"/>
      <c r="AW27" s="7"/>
      <c r="AX27" s="8"/>
      <c r="AY27" s="3"/>
      <c r="AZ27" s="5"/>
      <c r="BA27" s="5"/>
      <c r="BB27" s="5"/>
      <c r="BC27" s="5"/>
      <c r="BD27" s="6"/>
      <c r="BF27" s="15"/>
      <c r="BH27" s="2"/>
      <c r="BI27" s="18"/>
      <c r="BJ27" s="7"/>
      <c r="BK27" s="8"/>
      <c r="BL27" s="3"/>
      <c r="BM27" s="5"/>
      <c r="BN27" s="5"/>
      <c r="BO27" s="5"/>
      <c r="BP27" s="5"/>
      <c r="BQ27" s="6"/>
    </row>
    <row r="30" spans="1:69" x14ac:dyDescent="0.25">
      <c r="B30" s="16" t="s">
        <v>15</v>
      </c>
      <c r="U30" s="27" t="s">
        <v>12</v>
      </c>
      <c r="Y30" s="48" t="s">
        <v>87</v>
      </c>
      <c r="Z30" s="49">
        <f>+U3-U31</f>
        <v>2.0293674985721566</v>
      </c>
      <c r="AK30" s="16" t="s">
        <v>15</v>
      </c>
      <c r="BD30" s="27" t="s">
        <v>12</v>
      </c>
      <c r="BH30" s="48" t="s">
        <v>87</v>
      </c>
      <c r="BI30" s="49">
        <f>+BD3-BD31</f>
        <v>1.9665144803178407</v>
      </c>
    </row>
    <row r="31" spans="1:69" x14ac:dyDescent="0.25">
      <c r="U31" s="29">
        <f>+J34-U34</f>
        <v>0.99213881870730347</v>
      </c>
      <c r="Y31" s="48" t="s">
        <v>88</v>
      </c>
      <c r="Z31" s="49">
        <f>+U3-AH3</f>
        <v>1.782349988247347</v>
      </c>
      <c r="BD31" s="29">
        <f>+AS34-BD34</f>
        <v>0.67336552705613428</v>
      </c>
      <c r="BH31" s="48" t="s">
        <v>88</v>
      </c>
      <c r="BI31" s="49">
        <f>+BD3-BQ3</f>
        <v>1.8582122917623281</v>
      </c>
    </row>
    <row r="32" spans="1:69" x14ac:dyDescent="0.25">
      <c r="B32" s="16" t="s">
        <v>61</v>
      </c>
      <c r="L32" s="16" t="s">
        <v>62</v>
      </c>
      <c r="Y32" s="48" t="s">
        <v>89</v>
      </c>
      <c r="Z32" s="49">
        <f>+AH3-U31</f>
        <v>0.24701751032480956</v>
      </c>
      <c r="AC32" s="31"/>
      <c r="AD32" s="31"/>
      <c r="AK32" s="16" t="s">
        <v>65</v>
      </c>
      <c r="AU32" s="16" t="s">
        <v>66</v>
      </c>
      <c r="BH32" s="48" t="s">
        <v>89</v>
      </c>
      <c r="BI32" s="49">
        <f>+BQ3-BD31</f>
        <v>0.10830218855551266</v>
      </c>
      <c r="BL32" s="31"/>
      <c r="BM32" s="31"/>
    </row>
    <row r="33" spans="1:65" x14ac:dyDescent="0.25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17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25">
      <c r="A34" s="18">
        <v>0</v>
      </c>
      <c r="B34">
        <v>3.1985099999999999E-3</v>
      </c>
      <c r="C34" s="21">
        <f t="shared" ref="C34:C52" si="46">(A35-A34)*B34/(1+(A35-A34)*(1-D34)*B34)</f>
        <v>3.1897005023673519E-3</v>
      </c>
      <c r="D34" s="22">
        <f>+IF(B34&lt;0.023,0.1429-1.99545*B34,IF(B34&gt;=0.023&amp;B34&lt;0.08307,0.02832+3.26021*B34,0.29915))</f>
        <v>0.1365175332205</v>
      </c>
      <c r="E34" s="21">
        <f t="shared" ref="E34:E53" si="47">1-C34</f>
        <v>0.99681029949763267</v>
      </c>
      <c r="F34" s="23">
        <v>100000</v>
      </c>
      <c r="G34" s="23">
        <f t="shared" ref="G34:G53" si="48">F34-F35</f>
        <v>318.9700502367341</v>
      </c>
      <c r="H34" s="23">
        <f t="shared" ref="H34:H52" si="49">F35*(A35-A34)+(F34-F35)*(A35-A34)*D34</f>
        <v>99724.574954192809</v>
      </c>
      <c r="I34" s="23">
        <f>SUM(H34:H$55)</f>
        <v>8018848.6959467037</v>
      </c>
      <c r="J34" s="24">
        <f t="shared" ref="J34:J53" si="50">IF(F34&gt;0.0000001,I34/F34,0)</f>
        <v>80.188486959467042</v>
      </c>
      <c r="L34" s="18">
        <v>0</v>
      </c>
      <c r="M34">
        <v>3.1750599999999999E-3</v>
      </c>
      <c r="N34" s="21">
        <f t="shared" ref="N34:N52" si="51">(L35-L34)*M34/(1+(L35-L34)*(1-O34)*M34)</f>
        <v>3.1663794970441914E-3</v>
      </c>
      <c r="O34" s="22">
        <f>+IF(M34&lt;0.023,0.1429-1.99545*M34,IF(M34&gt;=0.023&amp;M34&lt;0.08307,0.02832+3.26021*M34,0.29915))</f>
        <v>0.13656432652299999</v>
      </c>
      <c r="P34" s="21">
        <f t="shared" ref="P34:P53" si="52">1-N34</f>
        <v>0.99683362050295576</v>
      </c>
      <c r="Q34" s="23">
        <v>100000</v>
      </c>
      <c r="R34" s="23">
        <f t="shared" ref="R34:R53" si="53">Q34-Q35</f>
        <v>316.63794970442541</v>
      </c>
      <c r="S34" s="23">
        <f t="shared" ref="S34:S52" si="54">Q35*(L35-L34)+(Q34-Q35)*(L35-L34)*O34</f>
        <v>99726.60349864859</v>
      </c>
      <c r="T34" s="23">
        <f>SUM(S34:S$55)</f>
        <v>7919634.8140759738</v>
      </c>
      <c r="U34" s="24">
        <f t="shared" ref="U34:U53" si="55">IF(Q34&gt;0.0000001,T34/Q34,0)</f>
        <v>79.196348140759738</v>
      </c>
      <c r="V34" s="18"/>
      <c r="W34" s="28">
        <f>+M34/B34</f>
        <v>0.9926684612522706</v>
      </c>
      <c r="AD34" s="30"/>
      <c r="AJ34" s="18">
        <v>0</v>
      </c>
      <c r="AK34">
        <v>2.6506099999999999E-3</v>
      </c>
      <c r="AL34" s="21">
        <f t="shared" ref="AL34:AL52" si="56">(AJ35-AJ34)*AK34/(1+(AJ35-AJ34)*(1-AM34)*AK34)</f>
        <v>2.6446066651959828E-3</v>
      </c>
      <c r="AM34" s="22">
        <f>+IF(AK34&lt;0.01724,0.14903-2.05527*AK34,IF(AK34&gt;=0.01724&amp;AK34&lt;0.06891,0.037495+3.57055*AK34,0.301411))</f>
        <v>0.1435822807853</v>
      </c>
      <c r="AN34" s="21">
        <f t="shared" ref="AN34:AN53" si="57">1-AL34</f>
        <v>0.99735539333480405</v>
      </c>
      <c r="AO34" s="23">
        <v>100000</v>
      </c>
      <c r="AP34" s="23">
        <f t="shared" ref="AP34:AP53" si="58">AO34-AO35</f>
        <v>264.46066651958972</v>
      </c>
      <c r="AQ34" s="23">
        <f t="shared" ref="AQ34:AQ52" si="59">AO35*(AJ35-AJ34)+(AO34-AO35)*(AJ35-AJ34)*AM34</f>
        <v>99773.511199157292</v>
      </c>
      <c r="AR34" s="23">
        <f>SUM(AQ34:AQ$55)</f>
        <v>8442302.6403911803</v>
      </c>
      <c r="AS34" s="24">
        <f t="shared" ref="AS34:AS53" si="60">IF(AO34&gt;0.0000001,AR34/AO34,0)</f>
        <v>84.423026403911805</v>
      </c>
      <c r="AU34" s="18">
        <v>0</v>
      </c>
      <c r="AV34">
        <v>2.7983700000000001E-3</v>
      </c>
      <c r="AW34" s="21">
        <f t="shared" ref="AW34:AW52" si="61">(AU35-AU34)*AV34/(1+(AU35-AU34)*(1-AX34)*AV34)</f>
        <v>2.7916771676079655E-3</v>
      </c>
      <c r="AX34" s="22">
        <f>+IF(AV34&lt;0.01724,0.14903-2.05527*AV34,IF(AV34&gt;=0.01724&amp;AV34&lt;0.06891,0.037495+3.57055*AV34,0.301411))</f>
        <v>0.14327859409009999</v>
      </c>
      <c r="AY34" s="21">
        <f t="shared" ref="AY34:AY53" si="62">1-AW34</f>
        <v>0.99720832283239202</v>
      </c>
      <c r="AZ34" s="23">
        <v>100000</v>
      </c>
      <c r="BA34" s="23">
        <f t="shared" ref="BA34:BA53" si="63">AZ34-AZ35</f>
        <v>279.16771676079952</v>
      </c>
      <c r="BB34" s="23">
        <f t="shared" ref="BB34:BB52" si="64">AZ35*(AU35-AU34)+(AZ34-AZ35)*(AU35-AU34)*AX34</f>
        <v>99760.831041212034</v>
      </c>
      <c r="BC34" s="23">
        <f>SUM(BB34:BB$55)</f>
        <v>8374966.0876855673</v>
      </c>
      <c r="BD34" s="24">
        <f t="shared" ref="BD34:BD53" si="65">IF(AZ34&gt;0.0000001,BC34/AZ34,0)</f>
        <v>83.749660876855671</v>
      </c>
      <c r="BE34" s="18"/>
      <c r="BF34" s="28">
        <f>+AV34/AK34</f>
        <v>1.0557456585465232</v>
      </c>
      <c r="BM34" s="30"/>
    </row>
    <row r="35" spans="1:65" x14ac:dyDescent="0.25">
      <c r="A35" s="18">
        <v>1</v>
      </c>
      <c r="B35">
        <v>1.2590999999999999E-4</v>
      </c>
      <c r="C35" s="21">
        <f t="shared" si="46"/>
        <v>5.0351320530464018E-4</v>
      </c>
      <c r="D35" s="22">
        <f t="shared" ref="D35:D52" si="66">MIN(0.5,1/(A36-A35)/B35)</f>
        <v>0.5</v>
      </c>
      <c r="E35" s="21">
        <f t="shared" si="47"/>
        <v>0.99949648679469538</v>
      </c>
      <c r="F35" s="23">
        <f t="shared" ref="F35:F53" si="67">F34*(1-C34)</f>
        <v>99681.029949763266</v>
      </c>
      <c r="G35" s="23">
        <f t="shared" si="48"/>
        <v>50.190714898068109</v>
      </c>
      <c r="H35" s="23">
        <f t="shared" si="49"/>
        <v>398623.73836925696</v>
      </c>
      <c r="I35" s="23">
        <f>SUM(H35:H$55)</f>
        <v>7919124.1209925106</v>
      </c>
      <c r="J35" s="24">
        <f t="shared" si="50"/>
        <v>79.444645836660698</v>
      </c>
      <c r="L35" s="18">
        <v>1</v>
      </c>
      <c r="M35">
        <v>1.3789E-4</v>
      </c>
      <c r="N35" s="21">
        <f t="shared" si="51"/>
        <v>5.5140793272031436E-4</v>
      </c>
      <c r="O35" s="22">
        <f t="shared" ref="O35:O52" si="68">MIN(0.5,1/(L36-L35)/M35)</f>
        <v>0.5</v>
      </c>
      <c r="P35" s="21">
        <f t="shared" si="52"/>
        <v>0.99944859206727965</v>
      </c>
      <c r="Q35" s="23">
        <f t="shared" ref="Q35:Q53" si="69">Q34*(1-N34)</f>
        <v>99683.362050295575</v>
      </c>
      <c r="R35" s="23">
        <f t="shared" si="53"/>
        <v>54.966196594774374</v>
      </c>
      <c r="S35" s="23">
        <f t="shared" si="54"/>
        <v>398623.51580799278</v>
      </c>
      <c r="T35" s="23">
        <f>SUM(S35:S$55)</f>
        <v>7819908.210577325</v>
      </c>
      <c r="U35" s="24">
        <f t="shared" si="55"/>
        <v>78.447476587233922</v>
      </c>
      <c r="V35" s="18"/>
      <c r="W35" s="28">
        <f t="shared" ref="W35:W53" si="70">+M35/B35</f>
        <v>1.0951473274561194</v>
      </c>
      <c r="AD35" s="30"/>
      <c r="AJ35" s="18">
        <v>1</v>
      </c>
      <c r="AK35">
        <v>1.0175000000000001E-4</v>
      </c>
      <c r="AL35" s="21">
        <f t="shared" si="56"/>
        <v>4.0691719235135654E-4</v>
      </c>
      <c r="AM35" s="22">
        <f t="shared" ref="AM35:AM52" si="71">MIN(0.5,1/(AJ36-AJ35)/AK35)</f>
        <v>0.5</v>
      </c>
      <c r="AN35" s="21">
        <f t="shared" si="57"/>
        <v>0.99959308280764869</v>
      </c>
      <c r="AO35" s="23">
        <f t="shared" ref="AO35:AO53" si="72">AO34*(1-AL34)</f>
        <v>99735.53933348041</v>
      </c>
      <c r="AP35" s="23">
        <f t="shared" si="58"/>
        <v>40.584105643225485</v>
      </c>
      <c r="AQ35" s="23">
        <f t="shared" si="59"/>
        <v>398860.98912263522</v>
      </c>
      <c r="AR35" s="23">
        <f>SUM(AQ35:AQ$55)</f>
        <v>8342529.1291920245</v>
      </c>
      <c r="AS35" s="24">
        <f t="shared" si="60"/>
        <v>83.646503392311885</v>
      </c>
      <c r="AU35" s="18">
        <v>1</v>
      </c>
      <c r="AV35">
        <v>1.1682E-4</v>
      </c>
      <c r="AW35" s="21">
        <f t="shared" si="61"/>
        <v>4.6717085020255863E-4</v>
      </c>
      <c r="AX35" s="22">
        <f t="shared" ref="AX35:AX52" si="73">MIN(0.5,1/(AU36-AU35)/AV35)</f>
        <v>0.5</v>
      </c>
      <c r="AY35" s="21">
        <f t="shared" si="62"/>
        <v>0.99953282914979746</v>
      </c>
      <c r="AZ35" s="23">
        <f t="shared" ref="AZ35:AZ53" si="74">AZ34*(1-AW34)</f>
        <v>99720.8322832392</v>
      </c>
      <c r="BA35" s="23">
        <f t="shared" si="63"/>
        <v>46.586666000672267</v>
      </c>
      <c r="BB35" s="23">
        <f t="shared" si="64"/>
        <v>398790.15580095549</v>
      </c>
      <c r="BC35" s="23">
        <f>SUM(BB35:BB$55)</f>
        <v>8275205.2566443551</v>
      </c>
      <c r="BD35" s="24">
        <f t="shared" si="65"/>
        <v>82.983716312556581</v>
      </c>
      <c r="BE35" s="18"/>
      <c r="BF35" s="28">
        <f t="shared" ref="BF35:BF53" si="75">+AV35/AK35</f>
        <v>1.1481081081081079</v>
      </c>
      <c r="BM35" s="30"/>
    </row>
    <row r="36" spans="1:65" x14ac:dyDescent="0.25">
      <c r="A36" s="18">
        <v>5</v>
      </c>
      <c r="B36">
        <v>6.1179999999999994E-5</v>
      </c>
      <c r="C36" s="21">
        <f t="shared" si="46"/>
        <v>3.0585321975003921E-4</v>
      </c>
      <c r="D36" s="22">
        <f t="shared" si="66"/>
        <v>0.5</v>
      </c>
      <c r="E36" s="21">
        <f t="shared" si="47"/>
        <v>0.99969414678024993</v>
      </c>
      <c r="F36" s="23">
        <f t="shared" si="67"/>
        <v>99630.839234865198</v>
      </c>
      <c r="G36" s="23">
        <f t="shared" si="48"/>
        <v>30.472412966380944</v>
      </c>
      <c r="H36" s="23">
        <f t="shared" si="49"/>
        <v>498078.01514191006</v>
      </c>
      <c r="I36" s="23">
        <f>SUM(H36:H$55)</f>
        <v>7520500.3826232534</v>
      </c>
      <c r="J36" s="24">
        <f t="shared" si="50"/>
        <v>75.483659882606915</v>
      </c>
      <c r="L36" s="18">
        <v>5</v>
      </c>
      <c r="M36">
        <v>8.3159999999999997E-5</v>
      </c>
      <c r="N36" s="21">
        <f t="shared" si="51"/>
        <v>4.1571357314814251E-4</v>
      </c>
      <c r="O36" s="22">
        <f t="shared" si="68"/>
        <v>0.5</v>
      </c>
      <c r="P36" s="21">
        <f t="shared" si="52"/>
        <v>0.99958428642685182</v>
      </c>
      <c r="Q36" s="23">
        <f t="shared" si="69"/>
        <v>99628.3958537008</v>
      </c>
      <c r="R36" s="23">
        <f t="shared" si="53"/>
        <v>41.416876427363604</v>
      </c>
      <c r="S36" s="23">
        <f t="shared" si="54"/>
        <v>498038.43707743561</v>
      </c>
      <c r="T36" s="23">
        <f>SUM(S36:S$55)</f>
        <v>7421284.6947693322</v>
      </c>
      <c r="U36" s="24">
        <f t="shared" si="55"/>
        <v>74.489653588993932</v>
      </c>
      <c r="V36" s="18"/>
      <c r="W36" s="28">
        <f t="shared" si="70"/>
        <v>1.3592677345537758</v>
      </c>
      <c r="AD36" s="30"/>
      <c r="AJ36" s="18">
        <v>5</v>
      </c>
      <c r="AK36">
        <v>5.253E-5</v>
      </c>
      <c r="AL36" s="21">
        <f t="shared" si="56"/>
        <v>2.6261551201788431E-4</v>
      </c>
      <c r="AM36" s="22">
        <f t="shared" si="71"/>
        <v>0.5</v>
      </c>
      <c r="AN36" s="21">
        <f t="shared" si="57"/>
        <v>0.99973738448798211</v>
      </c>
      <c r="AO36" s="23">
        <f t="shared" si="72"/>
        <v>99694.955227837185</v>
      </c>
      <c r="AP36" s="23">
        <f t="shared" si="58"/>
        <v>26.181441712760716</v>
      </c>
      <c r="AQ36" s="23">
        <f t="shared" si="59"/>
        <v>498409.322534904</v>
      </c>
      <c r="AR36" s="23">
        <f>SUM(AQ36:AQ$55)</f>
        <v>7943668.1400693879</v>
      </c>
      <c r="AS36" s="24">
        <f t="shared" si="60"/>
        <v>79.679740282899772</v>
      </c>
      <c r="AU36" s="18">
        <v>5</v>
      </c>
      <c r="AV36">
        <v>7.2219999999999996E-5</v>
      </c>
      <c r="AW36" s="21">
        <f t="shared" si="61"/>
        <v>3.6103481516412212E-4</v>
      </c>
      <c r="AX36" s="22">
        <f t="shared" si="73"/>
        <v>0.5</v>
      </c>
      <c r="AY36" s="21">
        <f t="shared" si="62"/>
        <v>0.99963896518483586</v>
      </c>
      <c r="AZ36" s="23">
        <f t="shared" si="74"/>
        <v>99674.245617238528</v>
      </c>
      <c r="BA36" s="23">
        <f t="shared" si="63"/>
        <v>35.985872843040852</v>
      </c>
      <c r="BB36" s="23">
        <f t="shared" si="64"/>
        <v>498281.26340408507</v>
      </c>
      <c r="BC36" s="23">
        <f>SUM(BB36:BB$55)</f>
        <v>7876415.1008433998</v>
      </c>
      <c r="BD36" s="24">
        <f t="shared" si="65"/>
        <v>79.021567227002762</v>
      </c>
      <c r="BE36" s="18"/>
      <c r="BF36" s="28">
        <f t="shared" si="75"/>
        <v>1.3748334285170378</v>
      </c>
      <c r="BM36" s="30"/>
    </row>
    <row r="37" spans="1:65" x14ac:dyDescent="0.25">
      <c r="A37" s="18">
        <v>10</v>
      </c>
      <c r="B37">
        <v>8.153E-5</v>
      </c>
      <c r="C37" s="21">
        <f t="shared" si="46"/>
        <v>4.0756692767096744E-4</v>
      </c>
      <c r="D37" s="22">
        <f t="shared" si="66"/>
        <v>0.5</v>
      </c>
      <c r="E37" s="21">
        <f t="shared" si="47"/>
        <v>0.99959243307232903</v>
      </c>
      <c r="F37" s="23">
        <f t="shared" si="67"/>
        <v>99600.366821898817</v>
      </c>
      <c r="G37" s="23">
        <f t="shared" si="48"/>
        <v>40.593815500498749</v>
      </c>
      <c r="H37" s="23">
        <f t="shared" si="49"/>
        <v>497900.34957074287</v>
      </c>
      <c r="I37" s="23">
        <f>SUM(H37:H$55)</f>
        <v>7022422.3674813425</v>
      </c>
      <c r="J37" s="24">
        <f t="shared" si="50"/>
        <v>70.505988999403414</v>
      </c>
      <c r="L37" s="18">
        <v>10</v>
      </c>
      <c r="M37">
        <v>9.1799999999999995E-5</v>
      </c>
      <c r="N37" s="21">
        <f t="shared" si="51"/>
        <v>4.5889468367009764E-4</v>
      </c>
      <c r="O37" s="22">
        <f t="shared" si="68"/>
        <v>0.5</v>
      </c>
      <c r="P37" s="21">
        <f t="shared" si="52"/>
        <v>0.99954110531632989</v>
      </c>
      <c r="Q37" s="23">
        <f t="shared" si="69"/>
        <v>99586.978977273437</v>
      </c>
      <c r="R37" s="23">
        <f t="shared" si="53"/>
        <v>45.699935215438018</v>
      </c>
      <c r="S37" s="23">
        <f t="shared" si="54"/>
        <v>497820.64504832856</v>
      </c>
      <c r="T37" s="23">
        <f>SUM(S37:S$55)</f>
        <v>6923246.2576918965</v>
      </c>
      <c r="U37" s="24">
        <f t="shared" si="55"/>
        <v>69.519593111382946</v>
      </c>
      <c r="V37" s="18"/>
      <c r="W37" s="28">
        <f t="shared" si="70"/>
        <v>1.1259659021219182</v>
      </c>
      <c r="AD37" s="30"/>
      <c r="AJ37" s="18">
        <v>10</v>
      </c>
      <c r="AK37">
        <v>6.7719999999999995E-5</v>
      </c>
      <c r="AL37" s="21">
        <f t="shared" si="56"/>
        <v>3.3854268472347627E-4</v>
      </c>
      <c r="AM37" s="22">
        <f t="shared" si="71"/>
        <v>0.5</v>
      </c>
      <c r="AN37" s="21">
        <f t="shared" si="57"/>
        <v>0.99966145731527656</v>
      </c>
      <c r="AO37" s="23">
        <f t="shared" si="72"/>
        <v>99668.773786124424</v>
      </c>
      <c r="AP37" s="23">
        <f t="shared" si="58"/>
        <v>33.742134260653984</v>
      </c>
      <c r="AQ37" s="23">
        <f t="shared" si="59"/>
        <v>498259.51359497046</v>
      </c>
      <c r="AR37" s="23">
        <f>SUM(AQ37:AQ$55)</f>
        <v>7445258.8175344858</v>
      </c>
      <c r="AS37" s="24">
        <f t="shared" si="60"/>
        <v>74.70001420415781</v>
      </c>
      <c r="AU37" s="18">
        <v>10</v>
      </c>
      <c r="AV37">
        <v>7.64E-5</v>
      </c>
      <c r="AW37" s="21">
        <f t="shared" si="61"/>
        <v>3.8192705193308078E-4</v>
      </c>
      <c r="AX37" s="22">
        <f t="shared" si="73"/>
        <v>0.5</v>
      </c>
      <c r="AY37" s="21">
        <f t="shared" si="62"/>
        <v>0.99961807294806693</v>
      </c>
      <c r="AZ37" s="23">
        <f t="shared" si="74"/>
        <v>99638.259744395487</v>
      </c>
      <c r="BA37" s="23">
        <f t="shared" si="63"/>
        <v>38.054546803919948</v>
      </c>
      <c r="BB37" s="23">
        <f t="shared" si="64"/>
        <v>498096.16235496762</v>
      </c>
      <c r="BC37" s="23">
        <f>SUM(BB37:BB$55)</f>
        <v>7378133.8374393145</v>
      </c>
      <c r="BD37" s="24">
        <f t="shared" si="65"/>
        <v>74.049204154775737</v>
      </c>
      <c r="BE37" s="18"/>
      <c r="BF37" s="28">
        <f t="shared" si="75"/>
        <v>1.1281748375664502</v>
      </c>
      <c r="BM37" s="30"/>
    </row>
    <row r="38" spans="1:65" x14ac:dyDescent="0.25">
      <c r="A38" s="18">
        <v>15</v>
      </c>
      <c r="B38">
        <v>2.6151000000000001E-4</v>
      </c>
      <c r="C38" s="21">
        <f t="shared" si="46"/>
        <v>1.30669571500892E-3</v>
      </c>
      <c r="D38" s="22">
        <f t="shared" si="66"/>
        <v>0.5</v>
      </c>
      <c r="E38" s="21">
        <f t="shared" si="47"/>
        <v>0.99869330428499103</v>
      </c>
      <c r="F38" s="23">
        <f t="shared" si="67"/>
        <v>99559.773006398318</v>
      </c>
      <c r="G38" s="23">
        <f t="shared" si="48"/>
        <v>130.09432877472136</v>
      </c>
      <c r="H38" s="23">
        <f t="shared" si="49"/>
        <v>497473.62921005482</v>
      </c>
      <c r="I38" s="23">
        <f>SUM(H38:H$55)</f>
        <v>6524522.0179105997</v>
      </c>
      <c r="J38" s="24">
        <f t="shared" si="50"/>
        <v>65.53371729253837</v>
      </c>
      <c r="L38" s="18">
        <v>15</v>
      </c>
      <c r="M38">
        <v>3.3077999999999997E-4</v>
      </c>
      <c r="N38" s="21">
        <f t="shared" si="51"/>
        <v>1.6525334374738808E-3</v>
      </c>
      <c r="O38" s="22">
        <f t="shared" si="68"/>
        <v>0.5</v>
      </c>
      <c r="P38" s="21">
        <f t="shared" si="52"/>
        <v>0.99834746656252615</v>
      </c>
      <c r="Q38" s="23">
        <f t="shared" si="69"/>
        <v>99541.279042057999</v>
      </c>
      <c r="R38" s="23">
        <f t="shared" si="53"/>
        <v>164.49529202590929</v>
      </c>
      <c r="S38" s="23">
        <f t="shared" si="54"/>
        <v>497295.15698022523</v>
      </c>
      <c r="T38" s="23">
        <f>SUM(S38:S$55)</f>
        <v>6425425.6126435678</v>
      </c>
      <c r="U38" s="24">
        <f t="shared" si="55"/>
        <v>64.550362166119129</v>
      </c>
      <c r="V38" s="18"/>
      <c r="W38" s="28">
        <f t="shared" si="70"/>
        <v>1.2648847080417573</v>
      </c>
      <c r="AD38" s="30"/>
      <c r="AJ38" s="18">
        <v>15</v>
      </c>
      <c r="AK38">
        <v>1.3233E-4</v>
      </c>
      <c r="AL38" s="21">
        <f t="shared" si="56"/>
        <v>6.6143118202920516E-4</v>
      </c>
      <c r="AM38" s="22">
        <f t="shared" si="71"/>
        <v>0.5</v>
      </c>
      <c r="AN38" s="21">
        <f t="shared" si="57"/>
        <v>0.99933856881797078</v>
      </c>
      <c r="AO38" s="23">
        <f t="shared" si="72"/>
        <v>99635.03165186377</v>
      </c>
      <c r="AP38" s="23">
        <f t="shared" si="58"/>
        <v>65.901716757012764</v>
      </c>
      <c r="AQ38" s="23">
        <f t="shared" si="59"/>
        <v>498010.40396742627</v>
      </c>
      <c r="AR38" s="23">
        <f>SUM(AQ38:AQ$55)</f>
        <v>6946999.3039395148</v>
      </c>
      <c r="AS38" s="24">
        <f t="shared" si="60"/>
        <v>69.724465268532526</v>
      </c>
      <c r="AU38" s="18">
        <v>15</v>
      </c>
      <c r="AV38">
        <v>1.5511999999999999E-4</v>
      </c>
      <c r="AW38" s="21">
        <f t="shared" si="61"/>
        <v>7.752993389163683E-4</v>
      </c>
      <c r="AX38" s="22">
        <f t="shared" si="73"/>
        <v>0.5</v>
      </c>
      <c r="AY38" s="21">
        <f t="shared" si="62"/>
        <v>0.9992247006610836</v>
      </c>
      <c r="AZ38" s="23">
        <f t="shared" si="74"/>
        <v>99600.205197591567</v>
      </c>
      <c r="BA38" s="23">
        <f t="shared" si="63"/>
        <v>77.219973245635629</v>
      </c>
      <c r="BB38" s="23">
        <f t="shared" si="64"/>
        <v>497807.97605484375</v>
      </c>
      <c r="BC38" s="23">
        <f>SUM(BB38:BB$55)</f>
        <v>6880037.6750843469</v>
      </c>
      <c r="BD38" s="24">
        <f t="shared" si="65"/>
        <v>69.076541172133176</v>
      </c>
      <c r="BE38" s="18"/>
      <c r="BF38" s="28">
        <f t="shared" si="75"/>
        <v>1.1722209627446534</v>
      </c>
      <c r="BM38" s="30"/>
    </row>
    <row r="39" spans="1:65" x14ac:dyDescent="0.25">
      <c r="A39" s="18">
        <v>20</v>
      </c>
      <c r="B39">
        <v>4.4914E-4</v>
      </c>
      <c r="C39" s="21">
        <f t="shared" si="46"/>
        <v>2.2431812439402416E-3</v>
      </c>
      <c r="D39" s="22">
        <f t="shared" si="66"/>
        <v>0.5</v>
      </c>
      <c r="E39" s="21">
        <f t="shared" si="47"/>
        <v>0.9977568187560597</v>
      </c>
      <c r="F39" s="23">
        <f t="shared" si="67"/>
        <v>99429.678677623597</v>
      </c>
      <c r="G39" s="23">
        <f t="shared" si="48"/>
        <v>223.03879030064854</v>
      </c>
      <c r="H39" s="23">
        <f t="shared" si="49"/>
        <v>496590.79641236638</v>
      </c>
      <c r="I39" s="23">
        <f>SUM(H39:H$55)</f>
        <v>6027048.3887005448</v>
      </c>
      <c r="J39" s="24">
        <f t="shared" si="50"/>
        <v>60.616190948798845</v>
      </c>
      <c r="L39" s="18">
        <v>20</v>
      </c>
      <c r="M39">
        <v>5.4089000000000003E-4</v>
      </c>
      <c r="N39" s="21">
        <f t="shared" si="51"/>
        <v>2.7007979135413619E-3</v>
      </c>
      <c r="O39" s="22">
        <f t="shared" si="68"/>
        <v>0.5</v>
      </c>
      <c r="P39" s="21">
        <f t="shared" si="52"/>
        <v>0.99729920208645861</v>
      </c>
      <c r="Q39" s="23">
        <f t="shared" si="69"/>
        <v>99376.783750032089</v>
      </c>
      <c r="R39" s="23">
        <f t="shared" si="53"/>
        <v>268.39661020654603</v>
      </c>
      <c r="S39" s="23">
        <f t="shared" si="54"/>
        <v>496212.92722464411</v>
      </c>
      <c r="T39" s="23">
        <f>SUM(S39:S$55)</f>
        <v>5928130.455663343</v>
      </c>
      <c r="U39" s="24">
        <f t="shared" si="55"/>
        <v>59.65307219616502</v>
      </c>
      <c r="V39" s="18"/>
      <c r="W39" s="28">
        <f t="shared" si="70"/>
        <v>1.2042792893084562</v>
      </c>
      <c r="AD39" s="30"/>
      <c r="AJ39" s="18">
        <v>20</v>
      </c>
      <c r="AK39">
        <v>1.7383000000000001E-4</v>
      </c>
      <c r="AL39" s="21">
        <f t="shared" si="56"/>
        <v>8.6877245321114577E-4</v>
      </c>
      <c r="AM39" s="22">
        <f t="shared" si="71"/>
        <v>0.5</v>
      </c>
      <c r="AN39" s="21">
        <f t="shared" si="57"/>
        <v>0.99913122754678885</v>
      </c>
      <c r="AO39" s="23">
        <f t="shared" si="72"/>
        <v>99569.129935106757</v>
      </c>
      <c r="AP39" s="23">
        <f t="shared" si="58"/>
        <v>86.502917277815868</v>
      </c>
      <c r="AQ39" s="23">
        <f t="shared" si="59"/>
        <v>497629.39238233923</v>
      </c>
      <c r="AR39" s="23">
        <f>SUM(AQ39:AQ$55)</f>
        <v>6448988.8999720886</v>
      </c>
      <c r="AS39" s="24">
        <f t="shared" si="60"/>
        <v>64.768959055634582</v>
      </c>
      <c r="AU39" s="18">
        <v>20</v>
      </c>
      <c r="AV39">
        <v>2.1777E-4</v>
      </c>
      <c r="AW39" s="21">
        <f t="shared" si="61"/>
        <v>1.0882575253967359E-3</v>
      </c>
      <c r="AX39" s="22">
        <f t="shared" si="73"/>
        <v>0.5</v>
      </c>
      <c r="AY39" s="21">
        <f t="shared" si="62"/>
        <v>0.99891174247460324</v>
      </c>
      <c r="AZ39" s="23">
        <f t="shared" si="74"/>
        <v>99522.985224345932</v>
      </c>
      <c r="BA39" s="23">
        <f t="shared" si="63"/>
        <v>108.30663762034965</v>
      </c>
      <c r="BB39" s="23">
        <f t="shared" si="64"/>
        <v>497344.1595276788</v>
      </c>
      <c r="BC39" s="23">
        <f>SUM(BB39:BB$55)</f>
        <v>6382229.6990295043</v>
      </c>
      <c r="BD39" s="24">
        <f t="shared" si="65"/>
        <v>64.128197969972504</v>
      </c>
      <c r="BE39" s="18"/>
      <c r="BF39" s="28">
        <f t="shared" si="75"/>
        <v>1.2527757003969395</v>
      </c>
      <c r="BM39" s="30"/>
    </row>
    <row r="40" spans="1:65" x14ac:dyDescent="0.25">
      <c r="A40" s="18">
        <v>25</v>
      </c>
      <c r="B40">
        <v>5.6422000000000004E-4</v>
      </c>
      <c r="C40" s="21">
        <f t="shared" si="46"/>
        <v>2.8171263024940173E-3</v>
      </c>
      <c r="D40" s="22">
        <f t="shared" si="66"/>
        <v>0.5</v>
      </c>
      <c r="E40" s="21">
        <f t="shared" si="47"/>
        <v>0.99718287369750602</v>
      </c>
      <c r="F40" s="23">
        <f t="shared" si="67"/>
        <v>99206.639887322948</v>
      </c>
      <c r="G40" s="23">
        <f t="shared" si="48"/>
        <v>279.47763460862916</v>
      </c>
      <c r="H40" s="23">
        <f t="shared" si="49"/>
        <v>495334.50535009318</v>
      </c>
      <c r="I40" s="23">
        <f>SUM(H40:H$55)</f>
        <v>5530457.5922881793</v>
      </c>
      <c r="J40" s="24">
        <f t="shared" si="50"/>
        <v>55.746849188416924</v>
      </c>
      <c r="L40" s="18">
        <v>25</v>
      </c>
      <c r="M40">
        <v>6.1554999999999997E-4</v>
      </c>
      <c r="N40" s="21">
        <f t="shared" si="51"/>
        <v>3.0730210048012362E-3</v>
      </c>
      <c r="O40" s="22">
        <f t="shared" si="68"/>
        <v>0.5</v>
      </c>
      <c r="P40" s="21">
        <f t="shared" si="52"/>
        <v>0.99692697899519878</v>
      </c>
      <c r="Q40" s="23">
        <f t="shared" si="69"/>
        <v>99108.387139825543</v>
      </c>
      <c r="R40" s="23">
        <f t="shared" si="53"/>
        <v>304.56215543264989</v>
      </c>
      <c r="S40" s="23">
        <f t="shared" si="54"/>
        <v>494780.53031054611</v>
      </c>
      <c r="T40" s="23">
        <f>SUM(S40:S$55)</f>
        <v>5431917.5284386994</v>
      </c>
      <c r="U40" s="24">
        <f t="shared" si="55"/>
        <v>54.807849115485674</v>
      </c>
      <c r="V40" s="18"/>
      <c r="W40" s="28">
        <f t="shared" si="70"/>
        <v>1.0909751515366346</v>
      </c>
      <c r="AD40" s="30"/>
      <c r="AJ40" s="18">
        <v>25</v>
      </c>
      <c r="AK40">
        <v>2.3104000000000001E-4</v>
      </c>
      <c r="AL40" s="21">
        <f t="shared" si="56"/>
        <v>1.1545331416573789E-3</v>
      </c>
      <c r="AM40" s="22">
        <f t="shared" si="71"/>
        <v>0.5</v>
      </c>
      <c r="AN40" s="21">
        <f t="shared" si="57"/>
        <v>0.99884546685834263</v>
      </c>
      <c r="AO40" s="23">
        <f t="shared" si="72"/>
        <v>99482.627017828941</v>
      </c>
      <c r="AP40" s="23">
        <f t="shared" si="58"/>
        <v>114.85598991121515</v>
      </c>
      <c r="AQ40" s="23">
        <f t="shared" si="59"/>
        <v>497125.9951143667</v>
      </c>
      <c r="AR40" s="23">
        <f>SUM(AQ40:AQ$55)</f>
        <v>5951359.5075897491</v>
      </c>
      <c r="AS40" s="24">
        <f t="shared" si="60"/>
        <v>59.823103651285429</v>
      </c>
      <c r="AU40" s="18">
        <v>25</v>
      </c>
      <c r="AV40">
        <v>2.5685999999999998E-4</v>
      </c>
      <c r="AW40" s="21">
        <f t="shared" si="61"/>
        <v>1.2834758160047526E-3</v>
      </c>
      <c r="AX40" s="22">
        <f t="shared" si="73"/>
        <v>0.5</v>
      </c>
      <c r="AY40" s="21">
        <f t="shared" si="62"/>
        <v>0.99871652418399526</v>
      </c>
      <c r="AZ40" s="23">
        <f t="shared" si="74"/>
        <v>99414.678586725582</v>
      </c>
      <c r="BA40" s="23">
        <f t="shared" si="63"/>
        <v>127.59633572194434</v>
      </c>
      <c r="BB40" s="23">
        <f t="shared" si="64"/>
        <v>496754.40209432307</v>
      </c>
      <c r="BC40" s="23">
        <f>SUM(BB40:BB$55)</f>
        <v>5884885.5395018244</v>
      </c>
      <c r="BD40" s="24">
        <f t="shared" si="65"/>
        <v>59.195338386253233</v>
      </c>
      <c r="BE40" s="18"/>
      <c r="BF40" s="28">
        <f t="shared" si="75"/>
        <v>1.1117555401662049</v>
      </c>
      <c r="BM40" s="30"/>
    </row>
    <row r="41" spans="1:65" x14ac:dyDescent="0.25">
      <c r="A41" s="18">
        <v>30</v>
      </c>
      <c r="B41">
        <v>7.0027999999999996E-4</v>
      </c>
      <c r="C41" s="21">
        <f t="shared" si="46"/>
        <v>3.4952808118826366E-3</v>
      </c>
      <c r="D41" s="22">
        <f t="shared" si="66"/>
        <v>0.5</v>
      </c>
      <c r="E41" s="21">
        <f t="shared" si="47"/>
        <v>0.99650471918811734</v>
      </c>
      <c r="F41" s="23">
        <f t="shared" si="67"/>
        <v>98927.162252714319</v>
      </c>
      <c r="G41" s="23">
        <f t="shared" si="48"/>
        <v>345.77821199591563</v>
      </c>
      <c r="H41" s="23">
        <f t="shared" si="49"/>
        <v>493771.36573358183</v>
      </c>
      <c r="I41" s="23">
        <f>SUM(H41:H$55)</f>
        <v>5035123.086938086</v>
      </c>
      <c r="J41" s="24">
        <f t="shared" si="50"/>
        <v>50.897276059285069</v>
      </c>
      <c r="L41" s="18">
        <v>30</v>
      </c>
      <c r="M41">
        <v>7.7273000000000001E-4</v>
      </c>
      <c r="N41" s="21">
        <f t="shared" si="51"/>
        <v>3.8562004954778239E-3</v>
      </c>
      <c r="O41" s="22">
        <f t="shared" si="68"/>
        <v>0.5</v>
      </c>
      <c r="P41" s="21">
        <f t="shared" si="52"/>
        <v>0.99614379950452214</v>
      </c>
      <c r="Q41" s="23">
        <f t="shared" si="69"/>
        <v>98803.824984392893</v>
      </c>
      <c r="R41" s="23">
        <f t="shared" si="53"/>
        <v>381.0073588599189</v>
      </c>
      <c r="S41" s="23">
        <f t="shared" si="54"/>
        <v>493066.60652481468</v>
      </c>
      <c r="T41" s="23">
        <f>SUM(S41:S$55)</f>
        <v>4937136.9981281534</v>
      </c>
      <c r="U41" s="24">
        <f t="shared" si="55"/>
        <v>49.969087724164794</v>
      </c>
      <c r="V41" s="18"/>
      <c r="W41" s="28">
        <f t="shared" si="70"/>
        <v>1.1034586165533786</v>
      </c>
      <c r="AD41" s="30"/>
      <c r="AJ41" s="18">
        <v>30</v>
      </c>
      <c r="AK41">
        <v>3.3396000000000001E-4</v>
      </c>
      <c r="AL41" s="21">
        <f t="shared" si="56"/>
        <v>1.6684070469564958E-3</v>
      </c>
      <c r="AM41" s="22">
        <f t="shared" si="71"/>
        <v>0.5</v>
      </c>
      <c r="AN41" s="21">
        <f t="shared" si="57"/>
        <v>0.99833159295304352</v>
      </c>
      <c r="AO41" s="23">
        <f t="shared" si="72"/>
        <v>99367.771027917726</v>
      </c>
      <c r="AP41" s="23">
        <f t="shared" si="58"/>
        <v>165.7858894233359</v>
      </c>
      <c r="AQ41" s="23">
        <f t="shared" si="59"/>
        <v>496424.39041603031</v>
      </c>
      <c r="AR41" s="23">
        <f>SUM(AQ41:AQ$55)</f>
        <v>5454233.5124753816</v>
      </c>
      <c r="AS41" s="24">
        <f t="shared" si="60"/>
        <v>54.889361571197924</v>
      </c>
      <c r="AU41" s="18">
        <v>30</v>
      </c>
      <c r="AV41">
        <v>3.6640000000000002E-4</v>
      </c>
      <c r="AW41" s="21">
        <f t="shared" si="61"/>
        <v>1.8303234237438508E-3</v>
      </c>
      <c r="AX41" s="22">
        <f t="shared" si="73"/>
        <v>0.5</v>
      </c>
      <c r="AY41" s="21">
        <f t="shared" si="62"/>
        <v>0.9981696765762561</v>
      </c>
      <c r="AZ41" s="23">
        <f t="shared" si="74"/>
        <v>99287.082251003638</v>
      </c>
      <c r="BA41" s="23">
        <f t="shared" si="63"/>
        <v>181.72747231919493</v>
      </c>
      <c r="BB41" s="23">
        <f t="shared" si="64"/>
        <v>495981.09257422021</v>
      </c>
      <c r="BC41" s="23">
        <f>SUM(BB41:BB$55)</f>
        <v>5388131.1374075012</v>
      </c>
      <c r="BD41" s="24">
        <f t="shared" si="65"/>
        <v>54.268198996783752</v>
      </c>
      <c r="BE41" s="18"/>
      <c r="BF41" s="28">
        <f t="shared" si="75"/>
        <v>1.097137381722362</v>
      </c>
      <c r="BM41" s="30"/>
    </row>
    <row r="42" spans="1:65" x14ac:dyDescent="0.25">
      <c r="A42" s="18">
        <v>35</v>
      </c>
      <c r="B42">
        <v>9.144E-4</v>
      </c>
      <c r="C42" s="21">
        <f t="shared" si="46"/>
        <v>4.5615722458459953E-3</v>
      </c>
      <c r="D42" s="22">
        <f t="shared" si="66"/>
        <v>0.5</v>
      </c>
      <c r="E42" s="21">
        <f t="shared" si="47"/>
        <v>0.99543842775415403</v>
      </c>
      <c r="F42" s="23">
        <f t="shared" si="67"/>
        <v>98581.384040718403</v>
      </c>
      <c r="G42" s="23">
        <f t="shared" si="48"/>
        <v>449.68610539722431</v>
      </c>
      <c r="H42" s="23">
        <f t="shared" si="49"/>
        <v>491782.70494009898</v>
      </c>
      <c r="I42" s="23">
        <f>SUM(H42:H$55)</f>
        <v>4541351.7212045044</v>
      </c>
      <c r="J42" s="24">
        <f t="shared" si="50"/>
        <v>46.067031472480934</v>
      </c>
      <c r="L42" s="18">
        <v>35</v>
      </c>
      <c r="M42">
        <v>1.0565699999999999E-3</v>
      </c>
      <c r="N42" s="21">
        <f t="shared" si="51"/>
        <v>5.2689325099449184E-3</v>
      </c>
      <c r="O42" s="22">
        <f t="shared" si="68"/>
        <v>0.5</v>
      </c>
      <c r="P42" s="21">
        <f t="shared" si="52"/>
        <v>0.99473106749005513</v>
      </c>
      <c r="Q42" s="23">
        <f t="shared" si="69"/>
        <v>98422.817625532974</v>
      </c>
      <c r="R42" s="23">
        <f t="shared" si="53"/>
        <v>518.58318350755144</v>
      </c>
      <c r="S42" s="23">
        <f t="shared" si="54"/>
        <v>490817.63016889599</v>
      </c>
      <c r="T42" s="23">
        <f>SUM(S42:S$55)</f>
        <v>4444070.3916033395</v>
      </c>
      <c r="U42" s="24">
        <f t="shared" si="55"/>
        <v>45.152846655046922</v>
      </c>
      <c r="V42" s="18"/>
      <c r="W42" s="28">
        <f t="shared" si="70"/>
        <v>1.155479002624672</v>
      </c>
      <c r="AD42" s="30"/>
      <c r="AJ42" s="18">
        <v>35</v>
      </c>
      <c r="AK42">
        <v>4.8149999999999999E-4</v>
      </c>
      <c r="AL42" s="21">
        <f t="shared" si="56"/>
        <v>2.4046054561821209E-3</v>
      </c>
      <c r="AM42" s="22">
        <f t="shared" si="71"/>
        <v>0.5</v>
      </c>
      <c r="AN42" s="21">
        <f t="shared" si="57"/>
        <v>0.99759539454381785</v>
      </c>
      <c r="AO42" s="23">
        <f t="shared" si="72"/>
        <v>99201.98513849439</v>
      </c>
      <c r="AP42" s="23">
        <f t="shared" si="58"/>
        <v>238.54163472812797</v>
      </c>
      <c r="AQ42" s="23">
        <f t="shared" si="59"/>
        <v>495413.57160565164</v>
      </c>
      <c r="AR42" s="23">
        <f>SUM(AQ42:AQ$55)</f>
        <v>4957809.1220593508</v>
      </c>
      <c r="AS42" s="24">
        <f t="shared" si="60"/>
        <v>49.976914425027168</v>
      </c>
      <c r="AU42" s="18">
        <v>35</v>
      </c>
      <c r="AV42">
        <v>5.6572999999999997E-4</v>
      </c>
      <c r="AW42" s="21">
        <f t="shared" si="61"/>
        <v>2.8246550197891366E-3</v>
      </c>
      <c r="AX42" s="22">
        <f t="shared" si="73"/>
        <v>0.5</v>
      </c>
      <c r="AY42" s="21">
        <f t="shared" si="62"/>
        <v>0.99717534498021088</v>
      </c>
      <c r="AZ42" s="23">
        <f t="shared" si="74"/>
        <v>99105.354778684443</v>
      </c>
      <c r="BA42" s="23">
        <f t="shared" si="63"/>
        <v>279.93843786358775</v>
      </c>
      <c r="BB42" s="23">
        <f t="shared" si="64"/>
        <v>494826.92779876321</v>
      </c>
      <c r="BC42" s="23">
        <f>SUM(BB42:BB$55)</f>
        <v>4892150.0448332811</v>
      </c>
      <c r="BD42" s="24">
        <f t="shared" si="65"/>
        <v>49.363125289830286</v>
      </c>
      <c r="BE42" s="18"/>
      <c r="BF42" s="28">
        <f t="shared" si="75"/>
        <v>1.174932502596054</v>
      </c>
      <c r="BM42" s="30"/>
    </row>
    <row r="43" spans="1:65" x14ac:dyDescent="0.25">
      <c r="A43" s="18">
        <v>40</v>
      </c>
      <c r="B43">
        <v>1.3629099999999999E-3</v>
      </c>
      <c r="C43" s="21">
        <f t="shared" si="46"/>
        <v>6.7914097991765105E-3</v>
      </c>
      <c r="D43" s="22">
        <f t="shared" si="66"/>
        <v>0.5</v>
      </c>
      <c r="E43" s="21">
        <f t="shared" si="47"/>
        <v>0.99320859020082353</v>
      </c>
      <c r="F43" s="23">
        <f t="shared" si="67"/>
        <v>98131.697935321179</v>
      </c>
      <c r="G43" s="23">
        <f t="shared" si="48"/>
        <v>666.45257496777049</v>
      </c>
      <c r="H43" s="23">
        <f t="shared" si="49"/>
        <v>488992.35823918646</v>
      </c>
      <c r="I43" s="23">
        <f>SUM(H43:H$55)</f>
        <v>4049569.0162644046</v>
      </c>
      <c r="J43" s="24">
        <f t="shared" si="50"/>
        <v>41.266676328514002</v>
      </c>
      <c r="L43" s="18">
        <v>40</v>
      </c>
      <c r="M43">
        <v>1.5256E-3</v>
      </c>
      <c r="N43" s="21">
        <f t="shared" si="51"/>
        <v>7.5990173478353564E-3</v>
      </c>
      <c r="O43" s="22">
        <f t="shared" si="68"/>
        <v>0.5</v>
      </c>
      <c r="P43" s="21">
        <f t="shared" si="52"/>
        <v>0.9924009826521647</v>
      </c>
      <c r="Q43" s="23">
        <f t="shared" si="69"/>
        <v>97904.234442025423</v>
      </c>
      <c r="R43" s="23">
        <f t="shared" si="53"/>
        <v>743.97597595148545</v>
      </c>
      <c r="S43" s="23">
        <f t="shared" si="54"/>
        <v>487661.23227024841</v>
      </c>
      <c r="T43" s="23">
        <f>SUM(S43:S$55)</f>
        <v>3953252.7614344428</v>
      </c>
      <c r="U43" s="24">
        <f t="shared" si="55"/>
        <v>40.378772010881562</v>
      </c>
      <c r="V43" s="18"/>
      <c r="W43" s="28">
        <f t="shared" si="70"/>
        <v>1.1193695841985165</v>
      </c>
      <c r="AD43" s="30"/>
      <c r="AJ43" s="18">
        <v>40</v>
      </c>
      <c r="AK43">
        <v>7.6491999999999999E-4</v>
      </c>
      <c r="AL43" s="21">
        <f t="shared" si="56"/>
        <v>3.8173001768717677E-3</v>
      </c>
      <c r="AM43" s="22">
        <f t="shared" si="71"/>
        <v>0.5</v>
      </c>
      <c r="AN43" s="21">
        <f t="shared" si="57"/>
        <v>0.99618269982312824</v>
      </c>
      <c r="AO43" s="23">
        <f t="shared" si="72"/>
        <v>98963.443503766262</v>
      </c>
      <c r="AP43" s="23">
        <f t="shared" si="58"/>
        <v>377.77317039076297</v>
      </c>
      <c r="AQ43" s="23">
        <f t="shared" si="59"/>
        <v>493872.78459285444</v>
      </c>
      <c r="AR43" s="23">
        <f>SUM(AQ43:AQ$55)</f>
        <v>4462395.5504537001</v>
      </c>
      <c r="AS43" s="24">
        <f t="shared" si="60"/>
        <v>45.091352851761613</v>
      </c>
      <c r="AU43" s="18">
        <v>40</v>
      </c>
      <c r="AV43">
        <v>8.8409999999999997E-4</v>
      </c>
      <c r="AW43" s="21">
        <f t="shared" si="61"/>
        <v>4.4107511372987853E-3</v>
      </c>
      <c r="AX43" s="22">
        <f t="shared" si="73"/>
        <v>0.5</v>
      </c>
      <c r="AY43" s="21">
        <f t="shared" si="62"/>
        <v>0.99558924886270117</v>
      </c>
      <c r="AZ43" s="23">
        <f t="shared" si="74"/>
        <v>98825.416340820855</v>
      </c>
      <c r="BA43" s="23">
        <f t="shared" si="63"/>
        <v>435.89431751931261</v>
      </c>
      <c r="BB43" s="23">
        <f t="shared" si="64"/>
        <v>493037.34591030603</v>
      </c>
      <c r="BC43" s="23">
        <f>SUM(BB43:BB$55)</f>
        <v>4397323.1170345182</v>
      </c>
      <c r="BD43" s="24">
        <f t="shared" si="65"/>
        <v>44.495872416761664</v>
      </c>
      <c r="BE43" s="18"/>
      <c r="BF43" s="28">
        <f t="shared" si="75"/>
        <v>1.1558071432306647</v>
      </c>
      <c r="BM43" s="30"/>
    </row>
    <row r="44" spans="1:65" x14ac:dyDescent="0.25">
      <c r="A44" s="18">
        <v>45</v>
      </c>
      <c r="B44">
        <v>2.1338400000000001E-3</v>
      </c>
      <c r="C44" s="21">
        <f t="shared" si="46"/>
        <v>1.0612586098200538E-2</v>
      </c>
      <c r="D44" s="22">
        <f t="shared" si="66"/>
        <v>0.5</v>
      </c>
      <c r="E44" s="21">
        <f t="shared" si="47"/>
        <v>0.98938741390179952</v>
      </c>
      <c r="F44" s="23">
        <f t="shared" si="67"/>
        <v>97465.245360353409</v>
      </c>
      <c r="G44" s="23">
        <f t="shared" si="48"/>
        <v>1034.3583079689852</v>
      </c>
      <c r="H44" s="23">
        <f t="shared" si="49"/>
        <v>484740.3310318446</v>
      </c>
      <c r="I44" s="23">
        <f>SUM(H44:H$55)</f>
        <v>3560576.6580252182</v>
      </c>
      <c r="J44" s="24">
        <f t="shared" si="50"/>
        <v>36.531756985383609</v>
      </c>
      <c r="L44" s="18">
        <v>45</v>
      </c>
      <c r="M44">
        <v>2.4218899999999999E-3</v>
      </c>
      <c r="N44" s="21">
        <f t="shared" si="51"/>
        <v>1.2036571867400155E-2</v>
      </c>
      <c r="O44" s="22">
        <f t="shared" si="68"/>
        <v>0.5</v>
      </c>
      <c r="P44" s="21">
        <f t="shared" si="52"/>
        <v>0.98796342813259985</v>
      </c>
      <c r="Q44" s="23">
        <f t="shared" si="69"/>
        <v>97160.258466073938</v>
      </c>
      <c r="R44" s="23">
        <f t="shared" si="53"/>
        <v>1169.4764336820663</v>
      </c>
      <c r="S44" s="23">
        <f t="shared" si="54"/>
        <v>482877.60124616453</v>
      </c>
      <c r="T44" s="23">
        <f>SUM(S44:S$55)</f>
        <v>3465591.5291641946</v>
      </c>
      <c r="U44" s="24">
        <f t="shared" si="55"/>
        <v>35.668817517342205</v>
      </c>
      <c r="V44" s="18"/>
      <c r="W44" s="28">
        <f t="shared" si="70"/>
        <v>1.1349913770479509</v>
      </c>
      <c r="AD44" s="30"/>
      <c r="AJ44" s="18">
        <v>45</v>
      </c>
      <c r="AK44">
        <v>1.2595E-3</v>
      </c>
      <c r="AL44" s="21">
        <f t="shared" si="56"/>
        <v>6.2777329882532373E-3</v>
      </c>
      <c r="AM44" s="22">
        <f t="shared" si="71"/>
        <v>0.5</v>
      </c>
      <c r="AN44" s="21">
        <f t="shared" si="57"/>
        <v>0.99372226701174671</v>
      </c>
      <c r="AO44" s="23">
        <f t="shared" si="72"/>
        <v>98585.670333375499</v>
      </c>
      <c r="AP44" s="23">
        <f t="shared" si="58"/>
        <v>618.89451482090226</v>
      </c>
      <c r="AQ44" s="23">
        <f t="shared" si="59"/>
        <v>491381.11537982523</v>
      </c>
      <c r="AR44" s="23">
        <f>SUM(AQ44:AQ$55)</f>
        <v>3968522.7658608458</v>
      </c>
      <c r="AS44" s="24">
        <f t="shared" si="60"/>
        <v>40.254559840603221</v>
      </c>
      <c r="AU44" s="18">
        <v>45</v>
      </c>
      <c r="AV44">
        <v>1.3909300000000001E-3</v>
      </c>
      <c r="AW44" s="21">
        <f t="shared" si="61"/>
        <v>6.9305502244407973E-3</v>
      </c>
      <c r="AX44" s="22">
        <f t="shared" si="73"/>
        <v>0.5</v>
      </c>
      <c r="AY44" s="21">
        <f t="shared" si="62"/>
        <v>0.99306944977555922</v>
      </c>
      <c r="AZ44" s="23">
        <f t="shared" si="74"/>
        <v>98389.522023301543</v>
      </c>
      <c r="BA44" s="23">
        <f t="shared" si="63"/>
        <v>681.89352394120942</v>
      </c>
      <c r="BB44" s="23">
        <f t="shared" si="64"/>
        <v>490242.87630665471</v>
      </c>
      <c r="BC44" s="23">
        <f>SUM(BB44:BB$55)</f>
        <v>3904285.7711242121</v>
      </c>
      <c r="BD44" s="24">
        <f t="shared" si="65"/>
        <v>39.681926396588878</v>
      </c>
      <c r="BE44" s="18"/>
      <c r="BF44" s="28">
        <f t="shared" si="75"/>
        <v>1.1043509329098848</v>
      </c>
      <c r="BM44" s="30"/>
    </row>
    <row r="45" spans="1:65" x14ac:dyDescent="0.25">
      <c r="A45" s="18">
        <v>50</v>
      </c>
      <c r="B45">
        <v>3.4841500000000001E-3</v>
      </c>
      <c r="C45" s="21">
        <f t="shared" si="46"/>
        <v>1.7270319044750581E-2</v>
      </c>
      <c r="D45" s="22">
        <f t="shared" si="66"/>
        <v>0.5</v>
      </c>
      <c r="E45" s="21">
        <f t="shared" si="47"/>
        <v>0.98272968095524937</v>
      </c>
      <c r="F45" s="23">
        <f t="shared" si="67"/>
        <v>96430.887052384423</v>
      </c>
      <c r="G45" s="23">
        <f t="shared" si="48"/>
        <v>1665.3921851629857</v>
      </c>
      <c r="H45" s="23">
        <f t="shared" si="49"/>
        <v>477990.95479901467</v>
      </c>
      <c r="I45" s="23">
        <f>SUM(H45:H$55)</f>
        <v>3075836.3269933737</v>
      </c>
      <c r="J45" s="24">
        <f t="shared" si="50"/>
        <v>31.896795943839845</v>
      </c>
      <c r="L45" s="18">
        <v>50</v>
      </c>
      <c r="M45">
        <v>3.9122499999999999E-3</v>
      </c>
      <c r="N45" s="21">
        <f t="shared" si="51"/>
        <v>1.9371781865986978E-2</v>
      </c>
      <c r="O45" s="22">
        <f t="shared" si="68"/>
        <v>0.5</v>
      </c>
      <c r="P45" s="21">
        <f t="shared" si="52"/>
        <v>0.98062821813401302</v>
      </c>
      <c r="Q45" s="23">
        <f t="shared" si="69"/>
        <v>95990.782032391871</v>
      </c>
      <c r="R45" s="23">
        <f t="shared" si="53"/>
        <v>1859.5124906769925</v>
      </c>
      <c r="S45" s="23">
        <f t="shared" si="54"/>
        <v>475305.12893526687</v>
      </c>
      <c r="T45" s="23">
        <f>SUM(S45:S$55)</f>
        <v>2982713.9279180299</v>
      </c>
      <c r="U45" s="24">
        <f t="shared" si="55"/>
        <v>31.072920386371266</v>
      </c>
      <c r="V45" s="18"/>
      <c r="W45" s="28">
        <f t="shared" si="70"/>
        <v>1.1228707145214758</v>
      </c>
      <c r="AD45" s="30"/>
      <c r="AJ45" s="18">
        <v>50</v>
      </c>
      <c r="AK45">
        <v>2.0709399999999998E-3</v>
      </c>
      <c r="AL45" s="21">
        <f t="shared" si="56"/>
        <v>1.0301366221592636E-2</v>
      </c>
      <c r="AM45" s="22">
        <f t="shared" si="71"/>
        <v>0.5</v>
      </c>
      <c r="AN45" s="21">
        <f t="shared" si="57"/>
        <v>0.98969863377840739</v>
      </c>
      <c r="AO45" s="23">
        <f t="shared" si="72"/>
        <v>97966.775818554597</v>
      </c>
      <c r="AP45" s="23">
        <f t="shared" si="58"/>
        <v>1009.1916352556</v>
      </c>
      <c r="AQ45" s="23">
        <f t="shared" si="59"/>
        <v>487310.90000463399</v>
      </c>
      <c r="AR45" s="23">
        <f>SUM(AQ45:AQ$55)</f>
        <v>3477141.6504810201</v>
      </c>
      <c r="AS45" s="24">
        <f t="shared" si="60"/>
        <v>35.493070190664177</v>
      </c>
      <c r="AU45" s="18">
        <v>50</v>
      </c>
      <c r="AV45">
        <v>2.2317999999999999E-3</v>
      </c>
      <c r="AW45" s="21">
        <f t="shared" si="61"/>
        <v>1.1097083820821724E-2</v>
      </c>
      <c r="AX45" s="22">
        <f t="shared" si="73"/>
        <v>0.5</v>
      </c>
      <c r="AY45" s="21">
        <f t="shared" si="62"/>
        <v>0.98890291617917825</v>
      </c>
      <c r="AZ45" s="23">
        <f t="shared" si="74"/>
        <v>97707.628499360333</v>
      </c>
      <c r="BA45" s="23">
        <f t="shared" si="63"/>
        <v>1084.2697433911089</v>
      </c>
      <c r="BB45" s="23">
        <f t="shared" si="64"/>
        <v>485827.46813832386</v>
      </c>
      <c r="BC45" s="23">
        <f>SUM(BB45:BB$55)</f>
        <v>3414042.8948175572</v>
      </c>
      <c r="BD45" s="24">
        <f t="shared" si="65"/>
        <v>34.941416010725384</v>
      </c>
      <c r="BE45" s="18"/>
      <c r="BF45" s="28">
        <f t="shared" si="75"/>
        <v>1.0776748722802205</v>
      </c>
      <c r="BM45" s="30"/>
    </row>
    <row r="46" spans="1:65" x14ac:dyDescent="0.25">
      <c r="A46" s="18">
        <v>55</v>
      </c>
      <c r="B46">
        <v>5.8072100000000001E-3</v>
      </c>
      <c r="C46" s="21">
        <f t="shared" si="46"/>
        <v>2.8620536337932486E-2</v>
      </c>
      <c r="D46" s="22">
        <f t="shared" si="66"/>
        <v>0.5</v>
      </c>
      <c r="E46" s="21">
        <f t="shared" si="47"/>
        <v>0.97137946366206751</v>
      </c>
      <c r="F46" s="23">
        <f t="shared" si="67"/>
        <v>94765.494867221438</v>
      </c>
      <c r="G46" s="23">
        <f t="shared" si="48"/>
        <v>2712.2392894294608</v>
      </c>
      <c r="H46" s="23">
        <f t="shared" si="49"/>
        <v>467046.8761125335</v>
      </c>
      <c r="I46" s="23">
        <f>SUM(H46:H$55)</f>
        <v>2597845.3721943586</v>
      </c>
      <c r="J46" s="24">
        <f t="shared" si="50"/>
        <v>27.413410079631536</v>
      </c>
      <c r="L46" s="18">
        <v>55</v>
      </c>
      <c r="M46">
        <v>6.2855999999999997E-3</v>
      </c>
      <c r="N46" s="21">
        <f t="shared" si="51"/>
        <v>3.0941780855634555E-2</v>
      </c>
      <c r="O46" s="22">
        <f t="shared" si="68"/>
        <v>0.5</v>
      </c>
      <c r="P46" s="21">
        <f t="shared" si="52"/>
        <v>0.96905821914436541</v>
      </c>
      <c r="Q46" s="23">
        <f t="shared" si="69"/>
        <v>94131.269541714879</v>
      </c>
      <c r="R46" s="23">
        <f t="shared" si="53"/>
        <v>2912.5891138224106</v>
      </c>
      <c r="S46" s="23">
        <f t="shared" si="54"/>
        <v>463374.8749240184</v>
      </c>
      <c r="T46" s="23">
        <f>SUM(S46:S$55)</f>
        <v>2507408.7989827632</v>
      </c>
      <c r="U46" s="24">
        <f t="shared" si="55"/>
        <v>26.637363027081971</v>
      </c>
      <c r="V46" s="18"/>
      <c r="W46" s="28">
        <f t="shared" si="70"/>
        <v>1.082378629324581</v>
      </c>
      <c r="AD46" s="30"/>
      <c r="AJ46" s="18">
        <v>55</v>
      </c>
      <c r="AK46">
        <v>3.3278499999999998E-3</v>
      </c>
      <c r="AL46" s="21">
        <f t="shared" si="56"/>
        <v>1.6501959882016578E-2</v>
      </c>
      <c r="AM46" s="22">
        <f t="shared" si="71"/>
        <v>0.5</v>
      </c>
      <c r="AN46" s="21">
        <f t="shared" si="57"/>
        <v>0.98349804011798347</v>
      </c>
      <c r="AO46" s="23">
        <f t="shared" si="72"/>
        <v>96957.584183298997</v>
      </c>
      <c r="AP46" s="23">
        <f t="shared" si="58"/>
        <v>1599.9901644500351</v>
      </c>
      <c r="AQ46" s="23">
        <f t="shared" si="59"/>
        <v>480787.94550536992</v>
      </c>
      <c r="AR46" s="23">
        <f>SUM(AQ46:AQ$55)</f>
        <v>2989830.7504763864</v>
      </c>
      <c r="AS46" s="24">
        <f t="shared" si="60"/>
        <v>30.836481495084389</v>
      </c>
      <c r="AU46" s="18">
        <v>55</v>
      </c>
      <c r="AV46">
        <v>3.50323E-3</v>
      </c>
      <c r="AW46" s="21">
        <f t="shared" si="61"/>
        <v>1.7364074136407781E-2</v>
      </c>
      <c r="AX46" s="22">
        <f t="shared" si="73"/>
        <v>0.5</v>
      </c>
      <c r="AY46" s="21">
        <f t="shared" si="62"/>
        <v>0.98263592586359216</v>
      </c>
      <c r="AZ46" s="23">
        <f t="shared" si="74"/>
        <v>96623.358755969224</v>
      </c>
      <c r="BA46" s="23">
        <f t="shared" si="63"/>
        <v>1677.7751647473779</v>
      </c>
      <c r="BB46" s="23">
        <f t="shared" si="64"/>
        <v>478922.35586797766</v>
      </c>
      <c r="BC46" s="23">
        <f>SUM(BB46:BB$55)</f>
        <v>2928215.4266792331</v>
      </c>
      <c r="BD46" s="24">
        <f t="shared" si="65"/>
        <v>30.305460960787943</v>
      </c>
      <c r="BE46" s="18"/>
      <c r="BF46" s="28">
        <f t="shared" si="75"/>
        <v>1.0527006926393918</v>
      </c>
      <c r="BM46" s="30"/>
    </row>
    <row r="47" spans="1:65" x14ac:dyDescent="0.25">
      <c r="A47" s="18">
        <v>60</v>
      </c>
      <c r="B47">
        <v>9.3462400000000005E-3</v>
      </c>
      <c r="C47" s="21">
        <f t="shared" si="46"/>
        <v>4.5664227916201207E-2</v>
      </c>
      <c r="D47" s="22">
        <f t="shared" si="66"/>
        <v>0.5</v>
      </c>
      <c r="E47" s="21">
        <f t="shared" si="47"/>
        <v>0.95433577208379883</v>
      </c>
      <c r="F47" s="23">
        <f t="shared" si="67"/>
        <v>92053.255577791977</v>
      </c>
      <c r="G47" s="23">
        <f t="shared" si="48"/>
        <v>4203.5408431326068</v>
      </c>
      <c r="H47" s="23">
        <f t="shared" si="49"/>
        <v>449757.42578112835</v>
      </c>
      <c r="I47" s="23">
        <f>SUM(H47:H$55)</f>
        <v>2130798.4960818253</v>
      </c>
      <c r="J47" s="24">
        <f t="shared" si="50"/>
        <v>23.147453967895128</v>
      </c>
      <c r="L47" s="18">
        <v>60</v>
      </c>
      <c r="M47">
        <v>1.0222439999999999E-2</v>
      </c>
      <c r="N47" s="21">
        <f t="shared" si="51"/>
        <v>4.9838521754197548E-2</v>
      </c>
      <c r="O47" s="22">
        <f t="shared" si="68"/>
        <v>0.5</v>
      </c>
      <c r="P47" s="21">
        <f t="shared" si="52"/>
        <v>0.95016147824580244</v>
      </c>
      <c r="Q47" s="23">
        <f t="shared" si="69"/>
        <v>91218.680427892468</v>
      </c>
      <c r="R47" s="23">
        <f t="shared" si="53"/>
        <v>4546.2041888947133</v>
      </c>
      <c r="S47" s="23">
        <f t="shared" si="54"/>
        <v>444727.89166722557</v>
      </c>
      <c r="T47" s="23">
        <f>SUM(S47:S$55)</f>
        <v>2044033.9240587447</v>
      </c>
      <c r="U47" s="24">
        <f t="shared" si="55"/>
        <v>22.408062849303491</v>
      </c>
      <c r="V47" s="18"/>
      <c r="W47" s="28">
        <f t="shared" si="70"/>
        <v>1.093748930051015</v>
      </c>
      <c r="AD47" s="30"/>
      <c r="AJ47" s="18">
        <v>60</v>
      </c>
      <c r="AK47">
        <v>5.2523200000000004E-3</v>
      </c>
      <c r="AL47" s="21">
        <f t="shared" si="56"/>
        <v>2.5921233467583848E-2</v>
      </c>
      <c r="AM47" s="22">
        <f t="shared" si="71"/>
        <v>0.5</v>
      </c>
      <c r="AN47" s="21">
        <f t="shared" si="57"/>
        <v>0.97407876653241621</v>
      </c>
      <c r="AO47" s="23">
        <f t="shared" si="72"/>
        <v>95357.594018848962</v>
      </c>
      <c r="AP47" s="23">
        <f t="shared" si="58"/>
        <v>2471.7864574696578</v>
      </c>
      <c r="AQ47" s="23">
        <f t="shared" si="59"/>
        <v>470608.50395057065</v>
      </c>
      <c r="AR47" s="23">
        <f>SUM(AQ47:AQ$55)</f>
        <v>2509042.8049710165</v>
      </c>
      <c r="AS47" s="24">
        <f t="shared" si="60"/>
        <v>26.311934888741675</v>
      </c>
      <c r="AU47" s="18">
        <v>60</v>
      </c>
      <c r="AV47">
        <v>5.6009099999999997E-3</v>
      </c>
      <c r="AW47" s="21">
        <f t="shared" si="61"/>
        <v>2.7617837445187192E-2</v>
      </c>
      <c r="AX47" s="22">
        <f t="shared" si="73"/>
        <v>0.5</v>
      </c>
      <c r="AY47" s="21">
        <f t="shared" si="62"/>
        <v>0.9723821625548128</v>
      </c>
      <c r="AZ47" s="23">
        <f t="shared" si="74"/>
        <v>94945.583591221846</v>
      </c>
      <c r="BA47" s="23">
        <f t="shared" si="63"/>
        <v>2622.1916937608039</v>
      </c>
      <c r="BB47" s="23">
        <f t="shared" si="64"/>
        <v>468172.43872170721</v>
      </c>
      <c r="BC47" s="23">
        <f>SUM(BB47:BB$55)</f>
        <v>2449293.0708112558</v>
      </c>
      <c r="BD47" s="24">
        <f t="shared" si="65"/>
        <v>25.79680884743863</v>
      </c>
      <c r="BE47" s="18"/>
      <c r="BF47" s="28">
        <f t="shared" si="75"/>
        <v>1.0663687665641086</v>
      </c>
      <c r="BM47" s="30"/>
    </row>
    <row r="48" spans="1:65" x14ac:dyDescent="0.25">
      <c r="A48" s="18">
        <v>65</v>
      </c>
      <c r="B48">
        <v>1.4292239999999999E-2</v>
      </c>
      <c r="C48" s="21">
        <f t="shared" si="46"/>
        <v>6.8995933884737987E-2</v>
      </c>
      <c r="D48" s="22">
        <f t="shared" si="66"/>
        <v>0.5</v>
      </c>
      <c r="E48" s="21">
        <f t="shared" si="47"/>
        <v>0.93100406611526199</v>
      </c>
      <c r="F48" s="23">
        <f t="shared" si="67"/>
        <v>87849.71473465937</v>
      </c>
      <c r="G48" s="23">
        <f t="shared" si="48"/>
        <v>6061.2731096256466</v>
      </c>
      <c r="H48" s="23">
        <f t="shared" si="49"/>
        <v>424095.39089923276</v>
      </c>
      <c r="I48" s="23">
        <f>SUM(H48:H$55)</f>
        <v>1681041.0703006969</v>
      </c>
      <c r="J48" s="24">
        <f t="shared" si="50"/>
        <v>19.135418656487399</v>
      </c>
      <c r="L48" s="18">
        <v>65</v>
      </c>
      <c r="M48">
        <v>1.5926240000000001E-2</v>
      </c>
      <c r="N48" s="21">
        <f t="shared" si="51"/>
        <v>7.6582040123268025E-2</v>
      </c>
      <c r="O48" s="22">
        <f t="shared" si="68"/>
        <v>0.5</v>
      </c>
      <c r="P48" s="21">
        <f t="shared" si="52"/>
        <v>0.92341795987673203</v>
      </c>
      <c r="Q48" s="23">
        <f t="shared" si="69"/>
        <v>86672.476238997755</v>
      </c>
      <c r="R48" s="23">
        <f t="shared" si="53"/>
        <v>6637.5550529179163</v>
      </c>
      <c r="S48" s="23">
        <f t="shared" si="54"/>
        <v>416768.493562694</v>
      </c>
      <c r="T48" s="23">
        <f>SUM(S48:S$55)</f>
        <v>1599306.0323915193</v>
      </c>
      <c r="U48" s="24">
        <f t="shared" si="55"/>
        <v>18.452294220618118</v>
      </c>
      <c r="V48" s="18"/>
      <c r="W48" s="28">
        <f t="shared" si="70"/>
        <v>1.114327775072347</v>
      </c>
      <c r="AD48" s="30"/>
      <c r="AJ48" s="18">
        <v>65</v>
      </c>
      <c r="AK48">
        <v>8.1662799999999997E-3</v>
      </c>
      <c r="AL48" s="21">
        <f t="shared" si="56"/>
        <v>4.0014476453076916E-2</v>
      </c>
      <c r="AM48" s="22">
        <f t="shared" si="71"/>
        <v>0.5</v>
      </c>
      <c r="AN48" s="21">
        <f t="shared" si="57"/>
        <v>0.95998552354692313</v>
      </c>
      <c r="AO48" s="23">
        <f t="shared" si="72"/>
        <v>92885.807561379304</v>
      </c>
      <c r="AP48" s="23">
        <f t="shared" si="58"/>
        <v>3716.7769594898418</v>
      </c>
      <c r="AQ48" s="23">
        <f t="shared" si="59"/>
        <v>455137.09540817194</v>
      </c>
      <c r="AR48" s="23">
        <f>SUM(AQ48:AQ$55)</f>
        <v>2038434.3010204458</v>
      </c>
      <c r="AS48" s="24">
        <f t="shared" si="60"/>
        <v>21.945594860371326</v>
      </c>
      <c r="AU48" s="18">
        <v>65</v>
      </c>
      <c r="AV48">
        <v>8.9285200000000006E-3</v>
      </c>
      <c r="AW48" s="21">
        <f t="shared" si="61"/>
        <v>4.3667876234213261E-2</v>
      </c>
      <c r="AX48" s="22">
        <f t="shared" si="73"/>
        <v>0.5</v>
      </c>
      <c r="AY48" s="21">
        <f t="shared" si="62"/>
        <v>0.95633212376578669</v>
      </c>
      <c r="AZ48" s="23">
        <f t="shared" si="74"/>
        <v>92323.391897461042</v>
      </c>
      <c r="BA48" s="23">
        <f t="shared" si="63"/>
        <v>4031.5664509010967</v>
      </c>
      <c r="BB48" s="23">
        <f t="shared" si="64"/>
        <v>451538.04336005246</v>
      </c>
      <c r="BC48" s="23">
        <f>SUM(BB48:BB$55)</f>
        <v>1981120.6320895485</v>
      </c>
      <c r="BD48" s="24">
        <f t="shared" si="65"/>
        <v>21.458490544735181</v>
      </c>
      <c r="BE48" s="18"/>
      <c r="BF48" s="28">
        <f t="shared" si="75"/>
        <v>1.093339929564012</v>
      </c>
      <c r="BM48" s="30"/>
    </row>
    <row r="49" spans="1:65" x14ac:dyDescent="0.25">
      <c r="A49" s="18">
        <v>70</v>
      </c>
      <c r="B49">
        <v>2.1754780000000001E-2</v>
      </c>
      <c r="C49" s="21">
        <f t="shared" si="46"/>
        <v>0.10316316984006678</v>
      </c>
      <c r="D49" s="22">
        <f t="shared" si="66"/>
        <v>0.5</v>
      </c>
      <c r="E49" s="21">
        <f t="shared" si="47"/>
        <v>0.89683683015993321</v>
      </c>
      <c r="F49" s="23">
        <f t="shared" si="67"/>
        <v>81788.441625033724</v>
      </c>
      <c r="G49" s="23">
        <f t="shared" si="48"/>
        <v>8437.5548943177419</v>
      </c>
      <c r="H49" s="23">
        <f t="shared" si="49"/>
        <v>387848.32088937424</v>
      </c>
      <c r="I49" s="23">
        <f>SUM(H49:H$55)</f>
        <v>1256945.6794014643</v>
      </c>
      <c r="J49" s="24">
        <f t="shared" si="50"/>
        <v>15.368255641353846</v>
      </c>
      <c r="L49" s="18">
        <v>70</v>
      </c>
      <c r="M49">
        <v>2.4746049999999999E-2</v>
      </c>
      <c r="N49" s="21">
        <f t="shared" si="51"/>
        <v>0.11652162509810272</v>
      </c>
      <c r="O49" s="22">
        <f t="shared" si="68"/>
        <v>0.5</v>
      </c>
      <c r="P49" s="21">
        <f t="shared" si="52"/>
        <v>0.88347837490189729</v>
      </c>
      <c r="Q49" s="23">
        <f t="shared" si="69"/>
        <v>80034.921186079839</v>
      </c>
      <c r="R49" s="23">
        <f t="shared" si="53"/>
        <v>9325.7990812005883</v>
      </c>
      <c r="S49" s="23">
        <f t="shared" si="54"/>
        <v>376860.10822739772</v>
      </c>
      <c r="T49" s="23">
        <f>SUM(S49:S$55)</f>
        <v>1182537.5388288251</v>
      </c>
      <c r="U49" s="24">
        <f t="shared" si="55"/>
        <v>14.775269611116943</v>
      </c>
      <c r="V49" s="18"/>
      <c r="W49" s="28">
        <f t="shared" si="70"/>
        <v>1.1374994369053604</v>
      </c>
      <c r="AD49" s="30"/>
      <c r="AJ49" s="18">
        <v>70</v>
      </c>
      <c r="AK49">
        <v>1.2927869999999999E-2</v>
      </c>
      <c r="AL49" s="21">
        <f t="shared" si="56"/>
        <v>6.2615633088655406E-2</v>
      </c>
      <c r="AM49" s="22">
        <f t="shared" si="71"/>
        <v>0.5</v>
      </c>
      <c r="AN49" s="21">
        <f t="shared" si="57"/>
        <v>0.93738436691134464</v>
      </c>
      <c r="AO49" s="23">
        <f t="shared" si="72"/>
        <v>89169.030601889463</v>
      </c>
      <c r="AP49" s="23">
        <f t="shared" si="58"/>
        <v>5583.3753030389926</v>
      </c>
      <c r="AQ49" s="23">
        <f t="shared" si="59"/>
        <v>431886.71475184988</v>
      </c>
      <c r="AR49" s="23">
        <f>SUM(AQ49:AQ$55)</f>
        <v>1583297.2056122739</v>
      </c>
      <c r="AS49" s="24">
        <f t="shared" si="60"/>
        <v>17.756133434725534</v>
      </c>
      <c r="AU49" s="18">
        <v>70</v>
      </c>
      <c r="AV49">
        <v>1.4464640000000001E-2</v>
      </c>
      <c r="AW49" s="21">
        <f t="shared" si="61"/>
        <v>6.9799151020458583E-2</v>
      </c>
      <c r="AX49" s="22">
        <f t="shared" si="73"/>
        <v>0.5</v>
      </c>
      <c r="AY49" s="21">
        <f t="shared" si="62"/>
        <v>0.93020084897954147</v>
      </c>
      <c r="AZ49" s="23">
        <f t="shared" si="74"/>
        <v>88291.825446559946</v>
      </c>
      <c r="BA49" s="23">
        <f t="shared" si="63"/>
        <v>6162.6944582163997</v>
      </c>
      <c r="BB49" s="23">
        <f t="shared" si="64"/>
        <v>426052.39108725876</v>
      </c>
      <c r="BC49" s="23">
        <f>SUM(BB49:BB$55)</f>
        <v>1529582.5887294961</v>
      </c>
      <c r="BD49" s="24">
        <f t="shared" si="65"/>
        <v>17.324169944309293</v>
      </c>
      <c r="BE49" s="18"/>
      <c r="BF49" s="28">
        <f t="shared" si="75"/>
        <v>1.118872637178437</v>
      </c>
      <c r="BM49" s="30"/>
    </row>
    <row r="50" spans="1:65" x14ac:dyDescent="0.25">
      <c r="A50" s="18">
        <v>75</v>
      </c>
      <c r="B50">
        <v>3.5552350000000003E-2</v>
      </c>
      <c r="C50" s="21">
        <f t="shared" si="46"/>
        <v>0.16325178821788014</v>
      </c>
      <c r="D50" s="22">
        <f t="shared" si="66"/>
        <v>0.5</v>
      </c>
      <c r="E50" s="21">
        <f t="shared" si="47"/>
        <v>0.83674821178211989</v>
      </c>
      <c r="F50" s="23">
        <f t="shared" si="67"/>
        <v>73350.886730715982</v>
      </c>
      <c r="G50" s="23">
        <f t="shared" si="48"/>
        <v>11974.663426156556</v>
      </c>
      <c r="H50" s="23">
        <f t="shared" si="49"/>
        <v>336817.77508818853</v>
      </c>
      <c r="I50" s="23">
        <f>SUM(H50:H$55)</f>
        <v>869097.35851209017</v>
      </c>
      <c r="J50" s="24">
        <f t="shared" si="50"/>
        <v>11.848491507712778</v>
      </c>
      <c r="L50" s="18">
        <v>75</v>
      </c>
      <c r="M50">
        <v>3.9969360000000002E-2</v>
      </c>
      <c r="N50" s="21">
        <f t="shared" si="51"/>
        <v>0.18169156143055054</v>
      </c>
      <c r="O50" s="22">
        <f t="shared" si="68"/>
        <v>0.5</v>
      </c>
      <c r="P50" s="21">
        <f t="shared" si="52"/>
        <v>0.81830843856944946</v>
      </c>
      <c r="Q50" s="23">
        <f t="shared" si="69"/>
        <v>70709.12210487925</v>
      </c>
      <c r="R50" s="23">
        <f t="shared" si="53"/>
        <v>12847.250802618968</v>
      </c>
      <c r="S50" s="23">
        <f t="shared" si="54"/>
        <v>321427.48351784883</v>
      </c>
      <c r="T50" s="23">
        <f>SUM(S50:S$55)</f>
        <v>805677.43060142733</v>
      </c>
      <c r="U50" s="24">
        <f t="shared" si="55"/>
        <v>11.394250227098095</v>
      </c>
      <c r="V50" s="18"/>
      <c r="W50" s="28">
        <f t="shared" si="70"/>
        <v>1.124239607227089</v>
      </c>
      <c r="AD50" s="30"/>
      <c r="AJ50" s="18">
        <v>75</v>
      </c>
      <c r="AK50">
        <v>2.2473300000000002E-2</v>
      </c>
      <c r="AL50" s="21">
        <f t="shared" si="56"/>
        <v>0.10638920850146034</v>
      </c>
      <c r="AM50" s="22">
        <f t="shared" si="71"/>
        <v>0.5</v>
      </c>
      <c r="AN50" s="21">
        <f t="shared" si="57"/>
        <v>0.89361079149853961</v>
      </c>
      <c r="AO50" s="23">
        <f t="shared" si="72"/>
        <v>83585.65529885047</v>
      </c>
      <c r="AP50" s="23">
        <f t="shared" si="58"/>
        <v>8892.6117093205976</v>
      </c>
      <c r="AQ50" s="23">
        <f t="shared" si="59"/>
        <v>395696.74722095084</v>
      </c>
      <c r="AR50" s="23">
        <f>SUM(AQ50:AQ$55)</f>
        <v>1151410.490860424</v>
      </c>
      <c r="AS50" s="24">
        <f t="shared" si="60"/>
        <v>13.775216414152574</v>
      </c>
      <c r="AU50" s="18">
        <v>75</v>
      </c>
      <c r="AV50">
        <v>2.5022369999999999E-2</v>
      </c>
      <c r="AW50" s="21">
        <f t="shared" si="61"/>
        <v>0.11774613180948569</v>
      </c>
      <c r="AX50" s="22">
        <f t="shared" si="73"/>
        <v>0.5</v>
      </c>
      <c r="AY50" s="21">
        <f t="shared" si="62"/>
        <v>0.88225386819051432</v>
      </c>
      <c r="AZ50" s="23">
        <f t="shared" si="74"/>
        <v>82129.130988343546</v>
      </c>
      <c r="BA50" s="23">
        <f t="shared" si="63"/>
        <v>9670.3874827520194</v>
      </c>
      <c r="BB50" s="23">
        <f t="shared" si="64"/>
        <v>386469.68623483769</v>
      </c>
      <c r="BC50" s="23">
        <f>SUM(BB50:BB$55)</f>
        <v>1103530.1976422372</v>
      </c>
      <c r="BD50" s="24">
        <f t="shared" si="65"/>
        <v>13.43652592402152</v>
      </c>
      <c r="BE50" s="18"/>
      <c r="BF50" s="28">
        <f t="shared" si="75"/>
        <v>1.1134265995648167</v>
      </c>
      <c r="BM50" s="30"/>
    </row>
    <row r="51" spans="1:65" x14ac:dyDescent="0.25">
      <c r="A51" s="18">
        <v>80</v>
      </c>
      <c r="B51">
        <v>6.4648300000000006E-2</v>
      </c>
      <c r="C51" s="21">
        <f t="shared" si="46"/>
        <v>0.27826767040791928</v>
      </c>
      <c r="D51" s="22">
        <f t="shared" si="66"/>
        <v>0.5</v>
      </c>
      <c r="E51" s="21">
        <f t="shared" si="47"/>
        <v>0.72173232959208078</v>
      </c>
      <c r="F51" s="23">
        <f t="shared" si="67"/>
        <v>61376.223304559426</v>
      </c>
      <c r="G51" s="23">
        <f t="shared" si="48"/>
        <v>17079.018677395994</v>
      </c>
      <c r="H51" s="23">
        <f t="shared" si="49"/>
        <v>264183.56982930715</v>
      </c>
      <c r="I51" s="23">
        <f>SUM(H51:H$55)</f>
        <v>532279.58342390158</v>
      </c>
      <c r="J51" s="24">
        <f t="shared" si="50"/>
        <v>8.6724069153398098</v>
      </c>
      <c r="L51" s="18">
        <v>80</v>
      </c>
      <c r="M51">
        <v>6.9346430000000001E-2</v>
      </c>
      <c r="N51" s="21">
        <f t="shared" si="51"/>
        <v>0.29550210917764941</v>
      </c>
      <c r="O51" s="22">
        <f t="shared" si="68"/>
        <v>0.5</v>
      </c>
      <c r="P51" s="21">
        <f t="shared" si="52"/>
        <v>0.70449789082235059</v>
      </c>
      <c r="Q51" s="23">
        <f t="shared" si="69"/>
        <v>57861.871302260282</v>
      </c>
      <c r="R51" s="23">
        <f t="shared" si="53"/>
        <v>17098.305010783617</v>
      </c>
      <c r="S51" s="23">
        <f t="shared" si="54"/>
        <v>246563.59398434235</v>
      </c>
      <c r="T51" s="23">
        <f>SUM(S51:S$55)</f>
        <v>484249.9470835785</v>
      </c>
      <c r="U51" s="24">
        <f t="shared" si="55"/>
        <v>8.3690681995738014</v>
      </c>
      <c r="V51" s="18"/>
      <c r="W51" s="28">
        <f t="shared" si="70"/>
        <v>1.0726721352301607</v>
      </c>
      <c r="AD51" s="30"/>
      <c r="AJ51" s="18">
        <v>80</v>
      </c>
      <c r="AK51">
        <v>4.4637499999999997E-2</v>
      </c>
      <c r="AL51" s="21">
        <f t="shared" si="56"/>
        <v>0.20078153552050829</v>
      </c>
      <c r="AM51" s="22">
        <f t="shared" si="71"/>
        <v>0.5</v>
      </c>
      <c r="AN51" s="21">
        <f t="shared" si="57"/>
        <v>0.79921846447949174</v>
      </c>
      <c r="AO51" s="23">
        <f t="shared" si="72"/>
        <v>74693.043589529872</v>
      </c>
      <c r="AP51" s="23">
        <f t="shared" si="58"/>
        <v>14996.983984606064</v>
      </c>
      <c r="AQ51" s="23">
        <f t="shared" si="59"/>
        <v>335972.75798613421</v>
      </c>
      <c r="AR51" s="23">
        <f>SUM(AQ51:AQ$55)</f>
        <v>755713.7436394731</v>
      </c>
      <c r="AS51" s="24">
        <f t="shared" si="60"/>
        <v>10.117592045016165</v>
      </c>
      <c r="AU51" s="18">
        <v>80</v>
      </c>
      <c r="AV51">
        <v>4.742292E-2</v>
      </c>
      <c r="AW51" s="21">
        <f t="shared" si="61"/>
        <v>0.21198252427479577</v>
      </c>
      <c r="AX51" s="22">
        <f t="shared" si="73"/>
        <v>0.5</v>
      </c>
      <c r="AY51" s="21">
        <f t="shared" si="62"/>
        <v>0.7880174757252042</v>
      </c>
      <c r="AZ51" s="23">
        <f t="shared" si="74"/>
        <v>72458.743505591527</v>
      </c>
      <c r="BA51" s="23">
        <f t="shared" si="63"/>
        <v>15359.987354095261</v>
      </c>
      <c r="BB51" s="23">
        <f t="shared" si="64"/>
        <v>323893.74914271949</v>
      </c>
      <c r="BC51" s="23">
        <f>SUM(BB51:BB$55)</f>
        <v>717060.51140739955</v>
      </c>
      <c r="BD51" s="24">
        <f t="shared" si="65"/>
        <v>9.8961212507371883</v>
      </c>
      <c r="BE51" s="18"/>
      <c r="BF51" s="28">
        <f t="shared" si="75"/>
        <v>1.0624008961075331</v>
      </c>
      <c r="BM51" s="30"/>
    </row>
    <row r="52" spans="1:65" x14ac:dyDescent="0.25">
      <c r="A52" s="18">
        <v>85</v>
      </c>
      <c r="B52">
        <v>0.12094996</v>
      </c>
      <c r="C52" s="21">
        <f t="shared" si="46"/>
        <v>0.46434386903494529</v>
      </c>
      <c r="D52" s="22">
        <f t="shared" si="66"/>
        <v>0.5</v>
      </c>
      <c r="E52" s="21">
        <f t="shared" si="47"/>
        <v>0.53565613096505471</v>
      </c>
      <c r="F52" s="23">
        <f t="shared" si="67"/>
        <v>44297.204627163432</v>
      </c>
      <c r="G52" s="23">
        <f t="shared" si="48"/>
        <v>20569.135384009747</v>
      </c>
      <c r="H52" s="23">
        <f t="shared" si="49"/>
        <v>170063.18467579279</v>
      </c>
      <c r="I52" s="23">
        <f>SUM(H52:H$55)</f>
        <v>268096.01359459438</v>
      </c>
      <c r="J52" s="24">
        <f t="shared" si="50"/>
        <v>6.0522106496579147</v>
      </c>
      <c r="L52" s="18">
        <v>85</v>
      </c>
      <c r="M52">
        <v>0.12817335999999999</v>
      </c>
      <c r="N52" s="21">
        <f t="shared" si="51"/>
        <v>0.48534579631202907</v>
      </c>
      <c r="O52" s="22">
        <f t="shared" si="68"/>
        <v>0.5</v>
      </c>
      <c r="P52" s="21">
        <f t="shared" si="52"/>
        <v>0.51465420368797088</v>
      </c>
      <c r="Q52" s="23">
        <f t="shared" si="69"/>
        <v>40763.566291476665</v>
      </c>
      <c r="R52" s="23">
        <f t="shared" si="53"/>
        <v>19784.425542254929</v>
      </c>
      <c r="S52" s="23">
        <f t="shared" si="54"/>
        <v>154356.76760174602</v>
      </c>
      <c r="T52" s="23">
        <f>SUM(S52:S$55)</f>
        <v>237686.35309923615</v>
      </c>
      <c r="U52" s="24">
        <f t="shared" si="55"/>
        <v>5.8308527619904167</v>
      </c>
      <c r="V52" s="18"/>
      <c r="W52" s="28">
        <f t="shared" si="70"/>
        <v>1.0597222190069346</v>
      </c>
      <c r="AD52" s="30"/>
      <c r="AJ52" s="18">
        <v>85</v>
      </c>
      <c r="AK52">
        <v>9.1811180000000006E-2</v>
      </c>
      <c r="AL52" s="21">
        <f t="shared" si="56"/>
        <v>0.3733594669401375</v>
      </c>
      <c r="AM52" s="22">
        <f t="shared" si="71"/>
        <v>0.5</v>
      </c>
      <c r="AN52" s="21">
        <f t="shared" si="57"/>
        <v>0.62664053305986256</v>
      </c>
      <c r="AO52" s="23">
        <f t="shared" si="72"/>
        <v>59696.059604923808</v>
      </c>
      <c r="AP52" s="23">
        <f t="shared" si="58"/>
        <v>22288.088992521021</v>
      </c>
      <c r="AQ52" s="23">
        <f t="shared" si="59"/>
        <v>242760.07554331649</v>
      </c>
      <c r="AR52" s="23">
        <f>SUM(AQ52:AQ$55)</f>
        <v>419740.98565333895</v>
      </c>
      <c r="AS52" s="24">
        <f t="shared" si="60"/>
        <v>7.0313013694913655</v>
      </c>
      <c r="AU52" s="18">
        <v>85</v>
      </c>
      <c r="AV52">
        <v>9.4672519999999996E-2</v>
      </c>
      <c r="AW52" s="21">
        <f t="shared" si="61"/>
        <v>0.38276846265889203</v>
      </c>
      <c r="AX52" s="22">
        <f t="shared" si="73"/>
        <v>0.5</v>
      </c>
      <c r="AY52" s="21">
        <f t="shared" si="62"/>
        <v>0.61723153734110792</v>
      </c>
      <c r="AZ52" s="23">
        <f t="shared" si="74"/>
        <v>57098.756151496265</v>
      </c>
      <c r="BA52" s="23">
        <f t="shared" si="63"/>
        <v>21855.603111843186</v>
      </c>
      <c r="BB52" s="23">
        <f t="shared" si="64"/>
        <v>230854.77297787336</v>
      </c>
      <c r="BC52" s="23">
        <f>SUM(BB52:BB$55)</f>
        <v>393166.76226468</v>
      </c>
      <c r="BD52" s="24">
        <f t="shared" si="65"/>
        <v>6.8857325231659559</v>
      </c>
      <c r="BE52" s="18"/>
      <c r="BF52" s="28">
        <f t="shared" si="75"/>
        <v>1.0311654855105881</v>
      </c>
      <c r="BM52" s="30"/>
    </row>
    <row r="53" spans="1:65" x14ac:dyDescent="0.25">
      <c r="A53" s="18">
        <v>90</v>
      </c>
      <c r="B53">
        <v>0.24204207411791731</v>
      </c>
      <c r="C53" s="21">
        <v>1</v>
      </c>
      <c r="D53" s="22">
        <f>1/B53</f>
        <v>4.1315131001266465</v>
      </c>
      <c r="E53" s="21">
        <f t="shared" si="47"/>
        <v>0</v>
      </c>
      <c r="F53" s="23">
        <f t="shared" si="67"/>
        <v>23728.069243153685</v>
      </c>
      <c r="G53" s="23">
        <f t="shared" si="48"/>
        <v>23728.069243153685</v>
      </c>
      <c r="H53" s="23">
        <f>+D53*F53</f>
        <v>98032.828918801606</v>
      </c>
      <c r="I53" s="23">
        <f>SUM(H53:H$55)</f>
        <v>98032.828918801606</v>
      </c>
      <c r="J53" s="24">
        <f t="shared" si="50"/>
        <v>4.1315131001266465</v>
      </c>
      <c r="L53" s="18">
        <v>90</v>
      </c>
      <c r="M53">
        <v>0.25176101169798365</v>
      </c>
      <c r="N53" s="21">
        <v>1</v>
      </c>
      <c r="O53" s="22">
        <f>1/M53</f>
        <v>3.972020898929399</v>
      </c>
      <c r="P53" s="21">
        <f t="shared" si="52"/>
        <v>0</v>
      </c>
      <c r="Q53" s="23">
        <f t="shared" si="69"/>
        <v>20979.140749221737</v>
      </c>
      <c r="R53" s="23">
        <f t="shared" si="53"/>
        <v>20979.140749221737</v>
      </c>
      <c r="S53" s="23">
        <f>+O53*Q53</f>
        <v>83329.585497490116</v>
      </c>
      <c r="T53" s="23">
        <f>SUM(S53:S$55)</f>
        <v>83329.585497490116</v>
      </c>
      <c r="U53" s="24">
        <f t="shared" si="55"/>
        <v>3.9720208989293995</v>
      </c>
      <c r="V53" s="18"/>
      <c r="W53" s="28">
        <f t="shared" si="70"/>
        <v>1.0401539179313573</v>
      </c>
      <c r="AD53" s="30"/>
      <c r="AJ53" s="18">
        <v>90</v>
      </c>
      <c r="AK53">
        <v>0.21136726322148325</v>
      </c>
      <c r="AL53" s="21">
        <v>1</v>
      </c>
      <c r="AM53" s="22">
        <f>1/AK53</f>
        <v>4.7311016131771559</v>
      </c>
      <c r="AN53" s="21">
        <f t="shared" si="57"/>
        <v>0</v>
      </c>
      <c r="AO53" s="23">
        <f t="shared" si="72"/>
        <v>37407.970612402787</v>
      </c>
      <c r="AP53" s="23">
        <f t="shared" si="58"/>
        <v>37407.970612402787</v>
      </c>
      <c r="AQ53" s="23">
        <f>+AM53*AO53</f>
        <v>176980.91011002247</v>
      </c>
      <c r="AR53" s="23">
        <f>SUM(AQ53:AQ$55)</f>
        <v>176980.91011002247</v>
      </c>
      <c r="AS53" s="24">
        <f t="shared" si="60"/>
        <v>4.7311016131771559</v>
      </c>
      <c r="AU53" s="18">
        <v>90</v>
      </c>
      <c r="AV53">
        <v>0.21713216130558372</v>
      </c>
      <c r="AW53" s="21">
        <v>1</v>
      </c>
      <c r="AX53" s="22">
        <f>1/AV53</f>
        <v>4.6054900111855712</v>
      </c>
      <c r="AY53" s="21">
        <f t="shared" si="62"/>
        <v>0</v>
      </c>
      <c r="AZ53" s="23">
        <f t="shared" si="74"/>
        <v>35243.15303965308</v>
      </c>
      <c r="BA53" s="23">
        <f t="shared" si="63"/>
        <v>35243.15303965308</v>
      </c>
      <c r="BB53" s="23">
        <f>+AX53*AZ53</f>
        <v>162311.98928680667</v>
      </c>
      <c r="BC53" s="23">
        <f>SUM(BB53:BB$55)</f>
        <v>162311.98928680667</v>
      </c>
      <c r="BD53" s="24">
        <f t="shared" si="65"/>
        <v>4.6054900111855712</v>
      </c>
      <c r="BE53" s="18"/>
      <c r="BF53" s="28">
        <f t="shared" si="75"/>
        <v>1.0272743186254896</v>
      </c>
      <c r="BM53" s="30"/>
    </row>
    <row r="54" spans="1:65" x14ac:dyDescent="0.25">
      <c r="A54" s="18"/>
      <c r="C54" s="21"/>
      <c r="D54" s="22"/>
      <c r="E54" s="21"/>
      <c r="F54" s="23"/>
      <c r="G54" s="23"/>
      <c r="H54" s="23"/>
      <c r="I54" s="23"/>
      <c r="J54" s="24"/>
      <c r="L54" s="18"/>
      <c r="N54" s="21"/>
      <c r="O54" s="22"/>
      <c r="P54" s="21"/>
      <c r="Q54" s="23"/>
      <c r="R54" s="23"/>
      <c r="S54" s="23"/>
      <c r="T54" s="23"/>
      <c r="U54" s="24"/>
      <c r="V54" s="18"/>
      <c r="W54" s="28"/>
      <c r="Y54" s="12"/>
      <c r="AD54" s="30"/>
      <c r="AJ54" s="18"/>
      <c r="AL54" s="21"/>
      <c r="AM54" s="22"/>
      <c r="AN54" s="21"/>
      <c r="AO54" s="23"/>
      <c r="AP54" s="23"/>
      <c r="AQ54" s="23"/>
      <c r="AR54" s="23"/>
      <c r="AS54" s="24"/>
      <c r="AU54" s="18"/>
      <c r="AW54" s="21"/>
      <c r="AX54" s="22"/>
      <c r="AY54" s="21"/>
      <c r="AZ54" s="23"/>
      <c r="BA54" s="23"/>
      <c r="BB54" s="23"/>
      <c r="BC54" s="23"/>
      <c r="BD54" s="24"/>
      <c r="BE54" s="18"/>
      <c r="BF54" s="28"/>
      <c r="BH54" s="12"/>
      <c r="BM54" s="30"/>
    </row>
    <row r="55" spans="1:65" x14ac:dyDescent="0.25">
      <c r="A55" s="18"/>
      <c r="C55" s="25"/>
      <c r="D55" s="26"/>
      <c r="E55" s="21"/>
      <c r="F55" s="23"/>
      <c r="G55" s="23"/>
      <c r="H55" s="23"/>
      <c r="I55" s="23"/>
      <c r="J55" s="24"/>
      <c r="L55" s="18"/>
      <c r="N55" s="25"/>
      <c r="O55" s="26"/>
      <c r="P55" s="21"/>
      <c r="Q55" s="23"/>
      <c r="R55" s="23"/>
      <c r="S55" s="23"/>
      <c r="T55" s="23"/>
      <c r="U55" s="24"/>
      <c r="V55" s="18"/>
      <c r="W55" s="28"/>
      <c r="AJ55" s="18"/>
      <c r="AL55" s="25"/>
      <c r="AM55" s="26"/>
      <c r="AN55" s="21"/>
      <c r="AO55" s="23"/>
      <c r="AP55" s="23"/>
      <c r="AQ55" s="23"/>
      <c r="AR55" s="23"/>
      <c r="AS55" s="24"/>
      <c r="AU55" s="18"/>
      <c r="AW55" s="25"/>
      <c r="AX55" s="26"/>
      <c r="AY55" s="21"/>
      <c r="AZ55" s="23"/>
      <c r="BA55" s="23"/>
      <c r="BB55" s="23"/>
      <c r="BC55" s="23"/>
      <c r="BD55" s="24"/>
      <c r="BE55" s="18"/>
      <c r="BF5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BCFC-369A-47F5-9DC8-05D60F47F22B}">
  <dimension ref="A1:BQ59"/>
  <sheetViews>
    <sheetView topLeftCell="Y1" zoomScale="75" zoomScaleNormal="75" workbookViewId="0">
      <selection activeCell="BH30" sqref="BH30:BI32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46" max="46" width="3.5703125" customWidth="1"/>
    <col min="57" max="57" width="4" customWidth="1"/>
    <col min="59" max="59" width="4.7109375" customWidth="1"/>
  </cols>
  <sheetData>
    <row r="1" spans="1:69" x14ac:dyDescent="0.25">
      <c r="B1" s="32" t="s">
        <v>18</v>
      </c>
      <c r="AK1" s="32" t="s">
        <v>19</v>
      </c>
    </row>
    <row r="2" spans="1:69" x14ac:dyDescent="0.25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25">
      <c r="U3" s="13">
        <f>+J6-U6</f>
        <v>3.8245848926576826</v>
      </c>
      <c r="AH3" s="13">
        <f>+J6-AH6</f>
        <v>0.81297073402107856</v>
      </c>
      <c r="BD3" s="13">
        <f>+AS6-BD6</f>
        <v>4.3687622736210585</v>
      </c>
      <c r="BQ3" s="13">
        <f>+AS6-BQ6</f>
        <v>0.69772018627354271</v>
      </c>
    </row>
    <row r="4" spans="1:69" x14ac:dyDescent="0.25">
      <c r="B4" s="1" t="s">
        <v>44</v>
      </c>
      <c r="L4" s="1" t="s">
        <v>45</v>
      </c>
      <c r="AK4" s="1" t="s">
        <v>46</v>
      </c>
      <c r="AU4" s="1" t="s">
        <v>47</v>
      </c>
    </row>
    <row r="5" spans="1:69" x14ac:dyDescent="0.25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25">
      <c r="A6" s="2">
        <v>0</v>
      </c>
      <c r="B6">
        <v>5.0102100000000002E-3</v>
      </c>
      <c r="C6" s="3">
        <f t="shared" ref="C6:C25" si="0">(A7-A6)*B6/(1+(A7-A6)*(1-D6)*B6)</f>
        <v>4.9885380885317503E-3</v>
      </c>
      <c r="D6" s="4">
        <f>+IF(B6&lt;0.023,0.1429-1.99545*B6,IF(B6&gt;=0.023&amp;B6&lt;0.08307,0.02832+3.26021*B6,0.29915))</f>
        <v>0.13290237645549999</v>
      </c>
      <c r="E6" s="3">
        <f t="shared" ref="E6:E27" si="1">1-C6</f>
        <v>0.99501146191146828</v>
      </c>
      <c r="F6" s="5">
        <v>100000</v>
      </c>
      <c r="G6" s="5">
        <f t="shared" ref="G6:G27" si="2">F6-F7</f>
        <v>498.85380885317863</v>
      </c>
      <c r="H6" s="5">
        <f t="shared" ref="H6:H26" si="3">F7*(A7-A6)+(F6-F7)*(A7-A6)*D6</f>
        <v>99567.445047847286</v>
      </c>
      <c r="I6" s="5">
        <f>SUM(H6:H$27)</f>
        <v>6935275.0519918092</v>
      </c>
      <c r="J6" s="6">
        <f t="shared" ref="J6:J27" si="4">IF(F6&gt;0.0000001,I6/F6,0)</f>
        <v>69.352750519918089</v>
      </c>
      <c r="L6" s="2">
        <v>0</v>
      </c>
      <c r="M6">
        <v>4.9989600000000002E-3</v>
      </c>
      <c r="N6" s="3">
        <f t="shared" ref="N6:N25" si="5">(L7-L6)*M6/(1+(L7-L6)*(1-O6)*M6)</f>
        <v>4.9773856507341402E-3</v>
      </c>
      <c r="O6" s="4">
        <f>+IF(M6&lt;0.023,0.1429-1.99545*M6,IF(M6&gt;=0.023&amp;M6&lt;0.08307,0.02832+3.26021*M6,0.29915))</f>
        <v>0.13292482526800001</v>
      </c>
      <c r="P6" s="3">
        <f t="shared" ref="P6:P27" si="6">1-N6</f>
        <v>0.99502261434926587</v>
      </c>
      <c r="Q6" s="5">
        <v>100000</v>
      </c>
      <c r="R6" s="5">
        <f t="shared" ref="R6:R26" si="7">Q6-Q7</f>
        <v>497.73856507340679</v>
      </c>
      <c r="S6" s="5">
        <f t="shared" ref="S6:S26" si="8">Q7*(L7-L6)+(Q6-Q7)*(L7-L6)*O6</f>
        <v>99568.423246718114</v>
      </c>
      <c r="T6" s="5">
        <f>SUM(S6:S$27)</f>
        <v>6552816.5627260413</v>
      </c>
      <c r="U6" s="6">
        <f t="shared" ref="U6:U27" si="9">IF(Q6&gt;0.0000001,T6/Q6,0)</f>
        <v>65.528165627260407</v>
      </c>
      <c r="W6" s="15">
        <f>+M6/B6</f>
        <v>0.99775458513714999</v>
      </c>
      <c r="Y6" s="2">
        <v>0</v>
      </c>
      <c r="Z6" s="18">
        <f>+B6*W34</f>
        <v>5.1708139332692065E-3</v>
      </c>
      <c r="AA6" s="3">
        <f t="shared" ref="AA6:AA25" si="10">(Y7-Y6)*Z6/(1+(Y7-Y6)*(1-AB6)*Z6)</f>
        <v>5.1481866652305086E-3</v>
      </c>
      <c r="AB6" s="4">
        <v>0.15</v>
      </c>
      <c r="AC6" s="3">
        <f t="shared" ref="AC6:AC27" si="11">1-AA6</f>
        <v>0.99485181333476946</v>
      </c>
      <c r="AD6" s="5">
        <v>100000</v>
      </c>
      <c r="AE6" s="5">
        <f t="shared" ref="AE6:AE26" si="12">AD6-AD7</f>
        <v>514.81866652306053</v>
      </c>
      <c r="AF6" s="5">
        <f t="shared" ref="AF6:AF26" si="13">AD7*(Y7-Y6)+(AD6-AD7)*(Y7-Y6)*AB6</f>
        <v>99562.404133455391</v>
      </c>
      <c r="AG6" s="5">
        <f>SUM(AF6:AF$27)</f>
        <v>6853977.9785897005</v>
      </c>
      <c r="AH6" s="6">
        <f t="shared" ref="AH6:AH27" si="14">IF(AD6&gt;0.0000001,AG6/AD6,0)</f>
        <v>68.539779785897011</v>
      </c>
      <c r="AJ6" s="2">
        <v>0</v>
      </c>
      <c r="AK6">
        <v>4.1753399999999996E-3</v>
      </c>
      <c r="AL6" s="3">
        <f t="shared" ref="AL6:AL25" si="15">(AJ7-AJ6)*AK6/(1+(AJ7-AJ6)*(1-AM6)*AK6)</f>
        <v>4.1604086281152993E-3</v>
      </c>
      <c r="AM6" s="4">
        <f>+IF(AK6&lt;0.01724,0.14903-2.05527*AK6,IF(AK6&gt;=0.01724&amp;AK6&lt;0.06891,0.037495+3.57055*AK6,0.301411))</f>
        <v>0.1404485489582</v>
      </c>
      <c r="AN6" s="3">
        <f t="shared" ref="AN6:AN27" si="16">1-AL6</f>
        <v>0.99583959137188471</v>
      </c>
      <c r="AO6" s="5">
        <v>100000</v>
      </c>
      <c r="AP6" s="5">
        <f t="shared" ref="AP6:AP27" si="17">AO6-AO7</f>
        <v>416.04086281152559</v>
      </c>
      <c r="AQ6" s="5">
        <f t="shared" ref="AQ6:AQ26" si="18">AO7*(AJ7-AJ6)+(AO6-AO7)*(AJ7-AJ6)*AM6</f>
        <v>99642.391472677671</v>
      </c>
      <c r="AR6" s="5">
        <f>SUM(AQ6:AQ$27)</f>
        <v>7885589.4140728796</v>
      </c>
      <c r="AS6" s="6">
        <f t="shared" ref="AS6:AS27" si="19">IF(AO6&gt;0.0000001,AR6/AO6,0)</f>
        <v>78.855894140728793</v>
      </c>
      <c r="AU6" s="2">
        <v>0</v>
      </c>
      <c r="AV6">
        <v>3.6727999999999999E-3</v>
      </c>
      <c r="AW6" s="3">
        <f t="shared" ref="AW6:AW25" si="20">(AU7-AU6)*AV6/(1+(AU7-AU6)*(1-AX6)*AV6)</f>
        <v>3.6612554497779284E-3</v>
      </c>
      <c r="AX6" s="4">
        <f>+IF(AV6&lt;0.01724,0.14903-2.05527*AV6,IF(AV6&gt;=0.01724&amp;AV6&lt;0.06891,0.037495+3.57055*AV6,0.301411))</f>
        <v>0.141481404344</v>
      </c>
      <c r="AY6" s="3">
        <f t="shared" ref="AY6:AY27" si="21">1-AW6</f>
        <v>0.99633874455022209</v>
      </c>
      <c r="AZ6" s="5">
        <v>100000</v>
      </c>
      <c r="BA6" s="5">
        <f t="shared" ref="BA6:BA26" si="22">AZ6-AZ7</f>
        <v>366.12554497779638</v>
      </c>
      <c r="BB6" s="5">
        <f t="shared" ref="BB6:BB26" si="23">AZ7*(AU7-AU6)+(AZ6-AZ7)*(AU7-AU6)*AX6</f>
        <v>99685.674411291868</v>
      </c>
      <c r="BC6" s="5">
        <f>SUM(BB6:BB$27)</f>
        <v>7448713.186710774</v>
      </c>
      <c r="BD6" s="6">
        <f t="shared" ref="BD6:BD27" si="24">IF(AZ6&gt;0.0000001,BC6/AZ6,0)</f>
        <v>74.487131867107735</v>
      </c>
      <c r="BF6" s="15">
        <f>+AV6/AK6</f>
        <v>0.87964093942050237</v>
      </c>
      <c r="BH6" s="2">
        <v>0</v>
      </c>
      <c r="BI6" s="18">
        <f>+AK6*BF34</f>
        <v>5.1110998231676053E-3</v>
      </c>
      <c r="BJ6" s="3">
        <f t="shared" ref="BJ6:BJ25" si="25">(BH7-BH6)*BI6/(1+(BH7-BH6)*(1-BK6)*BI6)</f>
        <v>5.0886938809540493E-3</v>
      </c>
      <c r="BK6" s="4">
        <f>+IF(BI6&lt;0.01724,0.14903-2.05527*BI6,IF(BI6&gt;=0.01724&amp;BI6&lt;0.06891,0.037495+3.57055*BI6,0.301411))</f>
        <v>0.13852530986643832</v>
      </c>
      <c r="BL6" s="3">
        <f t="shared" ref="BL6:BL27" si="26">1-BJ6</f>
        <v>0.99491130611904599</v>
      </c>
      <c r="BM6" s="5">
        <v>100000</v>
      </c>
      <c r="BN6" s="5">
        <f t="shared" ref="BN6:BN26" si="27">BM6-BM7</f>
        <v>508.86938809539424</v>
      </c>
      <c r="BO6" s="5">
        <f t="shared" ref="BO6:BO26" si="28">BM7*(BH7-BH6)+(BM6-BM7)*(BH7-BH6)*BK6</f>
        <v>99561.621901572071</v>
      </c>
      <c r="BP6" s="5">
        <f>SUM(BO6:BO$27)</f>
        <v>7815817.3954455256</v>
      </c>
      <c r="BQ6" s="6">
        <f t="shared" ref="BQ6:BQ27" si="29">IF(BM6&gt;0.0000001,BP6/BM6,0)</f>
        <v>78.158173954455251</v>
      </c>
    </row>
    <row r="7" spans="1:69" x14ac:dyDescent="0.25">
      <c r="A7" s="2">
        <v>1</v>
      </c>
      <c r="B7">
        <v>2.8799000000000001E-4</v>
      </c>
      <c r="C7" s="3">
        <f t="shared" si="0"/>
        <v>1.1512968760253469E-3</v>
      </c>
      <c r="D7" s="4">
        <f t="shared" ref="D7:D26" si="30">MIN(0.5,1/(A8-A7)/B7)</f>
        <v>0.5</v>
      </c>
      <c r="E7" s="3">
        <f t="shared" si="1"/>
        <v>0.99884870312397467</v>
      </c>
      <c r="F7" s="5">
        <f t="shared" ref="F7:F27" si="31">F6*(1-C6)</f>
        <v>99501.146191146821</v>
      </c>
      <c r="G7" s="5">
        <f t="shared" si="2"/>
        <v>114.55535877081275</v>
      </c>
      <c r="H7" s="5">
        <f t="shared" si="3"/>
        <v>397775.47404704569</v>
      </c>
      <c r="I7" s="5">
        <f>SUM(H7:H$27)</f>
        <v>6835707.6069439622</v>
      </c>
      <c r="J7" s="6">
        <f t="shared" si="4"/>
        <v>68.699787576438723</v>
      </c>
      <c r="L7" s="2">
        <v>1</v>
      </c>
      <c r="M7">
        <v>5.8116999999999999E-4</v>
      </c>
      <c r="N7" s="3">
        <f t="shared" si="5"/>
        <v>2.3219810685248107E-3</v>
      </c>
      <c r="O7" s="4">
        <f t="shared" ref="O7:O26" si="32">MIN(0.5,1/(L8-L7)/M7)</f>
        <v>0.5</v>
      </c>
      <c r="P7" s="3">
        <f t="shared" si="6"/>
        <v>0.99767801893147523</v>
      </c>
      <c r="Q7" s="5">
        <f t="shared" ref="Q7:Q27" si="33">Q6*(1-N6)</f>
        <v>99502.261434926593</v>
      </c>
      <c r="R7" s="5">
        <f t="shared" si="7"/>
        <v>231.04236732730351</v>
      </c>
      <c r="S7" s="5">
        <f t="shared" si="8"/>
        <v>397546.96100505174</v>
      </c>
      <c r="T7" s="5">
        <f>SUM(S7:S$27)</f>
        <v>6453248.1394793233</v>
      </c>
      <c r="U7" s="6">
        <f t="shared" si="9"/>
        <v>64.855291190539205</v>
      </c>
      <c r="W7" s="15">
        <f t="shared" ref="W7:W27" si="34">+M7/B7</f>
        <v>2.0180214590784402</v>
      </c>
      <c r="Y7" s="2">
        <v>1</v>
      </c>
      <c r="Z7" s="18">
        <f t="shared" ref="Z7:Z26" si="35">+B7*W35</f>
        <v>2.197658379727395E-4</v>
      </c>
      <c r="AA7" s="3">
        <f t="shared" si="10"/>
        <v>8.7844558443503221E-4</v>
      </c>
      <c r="AB7" s="4">
        <v>0.2</v>
      </c>
      <c r="AC7" s="3">
        <f t="shared" si="11"/>
        <v>0.99912155441556494</v>
      </c>
      <c r="AD7" s="5">
        <f t="shared" ref="AD7:AD27" si="36">AD6*(1-AA6)</f>
        <v>99485.181333476939</v>
      </c>
      <c r="AE7" s="5">
        <f t="shared" si="12"/>
        <v>87.392318259109743</v>
      </c>
      <c r="AF7" s="5">
        <f t="shared" si="13"/>
        <v>397661.06991547858</v>
      </c>
      <c r="AG7" s="5">
        <f>SUM(AF7:AF$27)</f>
        <v>6754415.5744562447</v>
      </c>
      <c r="AH7" s="6">
        <f t="shared" si="14"/>
        <v>67.893685108893422</v>
      </c>
      <c r="AJ7" s="2">
        <v>1</v>
      </c>
      <c r="AK7">
        <v>2.3645E-4</v>
      </c>
      <c r="AL7" s="3">
        <f t="shared" si="15"/>
        <v>9.4535294259344741E-4</v>
      </c>
      <c r="AM7" s="4">
        <f t="shared" ref="AM7:AM26" si="37">MIN(0.5,1/(AJ8-AJ7)/AK7)</f>
        <v>0.5</v>
      </c>
      <c r="AN7" s="3">
        <f t="shared" si="16"/>
        <v>0.99905464705740654</v>
      </c>
      <c r="AO7" s="5">
        <f t="shared" ref="AO7:AO27" si="38">AO6*(1-AL6)</f>
        <v>99583.959137188474</v>
      </c>
      <c r="AP7" s="5">
        <f t="shared" si="17"/>
        <v>94.141988805451547</v>
      </c>
      <c r="AQ7" s="5">
        <f t="shared" si="18"/>
        <v>398147.55257114302</v>
      </c>
      <c r="AR7" s="5">
        <f>SUM(AQ7:AQ$27)</f>
        <v>7785947.022600201</v>
      </c>
      <c r="AS7" s="6">
        <f t="shared" si="19"/>
        <v>78.184750737557579</v>
      </c>
      <c r="AU7" s="2">
        <v>1</v>
      </c>
      <c r="AV7">
        <v>4.6275E-4</v>
      </c>
      <c r="AW7" s="3">
        <f t="shared" si="20"/>
        <v>1.8492884835085131E-3</v>
      </c>
      <c r="AX7" s="4">
        <f t="shared" ref="AX7:AX26" si="39">MIN(0.5,1/(AU8-AU7)/AV7)</f>
        <v>0.5</v>
      </c>
      <c r="AY7" s="3">
        <f t="shared" si="21"/>
        <v>0.99815071151649148</v>
      </c>
      <c r="AZ7" s="5">
        <f t="shared" ref="AZ7:AZ27" si="40">AZ6*(1-AW6)</f>
        <v>99633.874455022204</v>
      </c>
      <c r="BA7" s="5">
        <f t="shared" si="22"/>
        <v>184.25177659701149</v>
      </c>
      <c r="BB7" s="5">
        <f t="shared" si="23"/>
        <v>398166.99426689476</v>
      </c>
      <c r="BC7" s="5">
        <f>SUM(BB7:BB$27)</f>
        <v>7349027.5122994818</v>
      </c>
      <c r="BD7" s="6">
        <f t="shared" si="24"/>
        <v>73.760330535144035</v>
      </c>
      <c r="BF7" s="15">
        <f t="shared" ref="BF7:BF27" si="41">+AV7/AK7</f>
        <v>1.9570733770353139</v>
      </c>
      <c r="BH7" s="2">
        <v>1</v>
      </c>
      <c r="BI7" s="18">
        <f t="shared" ref="BI7:BI27" si="42">+AK7*BF35</f>
        <v>3.7315887219186399E-4</v>
      </c>
      <c r="BJ7" s="3">
        <f t="shared" si="25"/>
        <v>1.4915223391795815E-3</v>
      </c>
      <c r="BK7" s="4">
        <f t="shared" ref="BK7:BK26" si="43">MIN(0.5,1/(BH8-BH7)/BI7)</f>
        <v>0.5</v>
      </c>
      <c r="BL7" s="3">
        <f t="shared" si="26"/>
        <v>0.9985084776608204</v>
      </c>
      <c r="BM7" s="5">
        <f t="shared" ref="BM7:BM27" si="44">BM6*(1-BJ6)</f>
        <v>99491.130611904606</v>
      </c>
      <c r="BN7" s="5">
        <f t="shared" si="27"/>
        <v>148.39324385789223</v>
      </c>
      <c r="BO7" s="5">
        <f t="shared" si="28"/>
        <v>397667.73595990264</v>
      </c>
      <c r="BP7" s="5">
        <f>SUM(BO7:BO$27)</f>
        <v>7716255.7735439539</v>
      </c>
      <c r="BQ7" s="6">
        <f t="shared" si="29"/>
        <v>77.557222700016894</v>
      </c>
    </row>
    <row r="8" spans="1:69" x14ac:dyDescent="0.25">
      <c r="A8" s="2">
        <v>5</v>
      </c>
      <c r="B8">
        <v>1.8204000000000001E-4</v>
      </c>
      <c r="C8" s="3">
        <f t="shared" si="0"/>
        <v>9.097859564112374E-4</v>
      </c>
      <c r="D8" s="4">
        <f t="shared" si="30"/>
        <v>0.5</v>
      </c>
      <c r="E8" s="3">
        <f t="shared" si="1"/>
        <v>0.99909021404358878</v>
      </c>
      <c r="F8" s="5">
        <f t="shared" si="31"/>
        <v>99386.590832376009</v>
      </c>
      <c r="G8" s="5">
        <f t="shared" si="2"/>
        <v>90.420524594883318</v>
      </c>
      <c r="H8" s="5">
        <f t="shared" si="3"/>
        <v>496706.90285039286</v>
      </c>
      <c r="I8" s="5">
        <f>SUM(H8:H$27)</f>
        <v>6437932.1328969169</v>
      </c>
      <c r="J8" s="6">
        <f t="shared" si="4"/>
        <v>64.776667344944357</v>
      </c>
      <c r="L8" s="2">
        <v>5</v>
      </c>
      <c r="M8">
        <v>2.1965E-4</v>
      </c>
      <c r="N8" s="3">
        <f t="shared" si="5"/>
        <v>1.0976472544513994E-3</v>
      </c>
      <c r="O8" s="4">
        <f t="shared" si="32"/>
        <v>0.5</v>
      </c>
      <c r="P8" s="3">
        <f t="shared" si="6"/>
        <v>0.99890235274554862</v>
      </c>
      <c r="Q8" s="5">
        <f t="shared" si="33"/>
        <v>99271.21906759929</v>
      </c>
      <c r="R8" s="5">
        <f t="shared" si="7"/>
        <v>108.96478105559072</v>
      </c>
      <c r="S8" s="5">
        <f t="shared" si="8"/>
        <v>496083.68338535749</v>
      </c>
      <c r="T8" s="5">
        <f>SUM(S8:S$27)</f>
        <v>6055701.1784742717</v>
      </c>
      <c r="U8" s="6">
        <f t="shared" si="9"/>
        <v>61.001579665810368</v>
      </c>
      <c r="W8" s="15">
        <f t="shared" si="34"/>
        <v>1.2066029444078223</v>
      </c>
      <c r="Y8" s="2">
        <v>5</v>
      </c>
      <c r="Z8" s="18">
        <f t="shared" si="35"/>
        <v>3.5204293478260874E-4</v>
      </c>
      <c r="AA8" s="3">
        <f t="shared" si="10"/>
        <v>1.758666858307785E-3</v>
      </c>
      <c r="AB8" s="4">
        <f t="shared" ref="AB8:AB26" si="45">MIN(0.5,1/(Y9-Y8)/Z8)</f>
        <v>0.5</v>
      </c>
      <c r="AC8" s="3">
        <f t="shared" si="11"/>
        <v>0.99824133314169217</v>
      </c>
      <c r="AD8" s="5">
        <f t="shared" si="36"/>
        <v>99397.78901521783</v>
      </c>
      <c r="AE8" s="5">
        <f t="shared" si="12"/>
        <v>174.8075973301311</v>
      </c>
      <c r="AF8" s="5">
        <f t="shared" si="13"/>
        <v>496551.92608276382</v>
      </c>
      <c r="AG8" s="5">
        <f>SUM(AF8:AF$27)</f>
        <v>6356754.5045407666</v>
      </c>
      <c r="AH8" s="6">
        <f t="shared" si="14"/>
        <v>63.952675079800272</v>
      </c>
      <c r="AJ8" s="2">
        <v>5</v>
      </c>
      <c r="AK8">
        <v>1.3186E-4</v>
      </c>
      <c r="AL8" s="3">
        <f t="shared" si="15"/>
        <v>6.5908273337694225E-4</v>
      </c>
      <c r="AM8" s="4">
        <f t="shared" si="37"/>
        <v>0.5</v>
      </c>
      <c r="AN8" s="3">
        <f t="shared" si="16"/>
        <v>0.99934091726662311</v>
      </c>
      <c r="AO8" s="5">
        <f t="shared" si="38"/>
        <v>99489.817148383023</v>
      </c>
      <c r="AP8" s="5">
        <f t="shared" si="17"/>
        <v>65.572020629319013</v>
      </c>
      <c r="AQ8" s="5">
        <f t="shared" si="18"/>
        <v>497285.15569034184</v>
      </c>
      <c r="AR8" s="5">
        <f>SUM(AQ8:AQ$27)</f>
        <v>7387799.4700290589</v>
      </c>
      <c r="AS8" s="6">
        <f t="shared" si="19"/>
        <v>74.25684036599047</v>
      </c>
      <c r="AU8" s="2">
        <v>5</v>
      </c>
      <c r="AV8">
        <v>1.593E-4</v>
      </c>
      <c r="AW8" s="3">
        <f t="shared" si="20"/>
        <v>7.9618292015204949E-4</v>
      </c>
      <c r="AX8" s="4">
        <f t="shared" si="39"/>
        <v>0.5</v>
      </c>
      <c r="AY8" s="3">
        <f t="shared" si="21"/>
        <v>0.99920381707984796</v>
      </c>
      <c r="AZ8" s="5">
        <f t="shared" si="40"/>
        <v>99449.622678425192</v>
      </c>
      <c r="BA8" s="5">
        <f t="shared" si="22"/>
        <v>79.180090992129408</v>
      </c>
      <c r="BB8" s="5">
        <f t="shared" si="23"/>
        <v>497050.16316464561</v>
      </c>
      <c r="BC8" s="5">
        <f>SUM(BB8:BB$27)</f>
        <v>6950860.5180325881</v>
      </c>
      <c r="BD8" s="6">
        <f t="shared" si="24"/>
        <v>69.893281953502296</v>
      </c>
      <c r="BF8" s="15">
        <f t="shared" si="41"/>
        <v>1.2080994994691339</v>
      </c>
      <c r="BH8" s="2">
        <v>5</v>
      </c>
      <c r="BI8" s="18">
        <f t="shared" si="42"/>
        <v>4.5045341614906835E-4</v>
      </c>
      <c r="BJ8" s="3">
        <f t="shared" si="25"/>
        <v>2.2497335803036591E-3</v>
      </c>
      <c r="BK8" s="4">
        <f t="shared" si="43"/>
        <v>0.5</v>
      </c>
      <c r="BL8" s="3">
        <f t="shared" si="26"/>
        <v>0.99775026641969633</v>
      </c>
      <c r="BM8" s="5">
        <f t="shared" si="44"/>
        <v>99342.737368046714</v>
      </c>
      <c r="BN8" s="5">
        <f t="shared" si="27"/>
        <v>223.49469221617619</v>
      </c>
      <c r="BO8" s="5">
        <f t="shared" si="28"/>
        <v>496154.95010969316</v>
      </c>
      <c r="BP8" s="5">
        <f>SUM(BO8:BO$27)</f>
        <v>7318588.0375840515</v>
      </c>
      <c r="BQ8" s="6">
        <f t="shared" si="29"/>
        <v>73.670086324177063</v>
      </c>
    </row>
    <row r="9" spans="1:69" x14ac:dyDescent="0.25">
      <c r="A9" s="2">
        <v>10</v>
      </c>
      <c r="B9">
        <v>2.6446999999999999E-4</v>
      </c>
      <c r="C9" s="3">
        <f t="shared" si="0"/>
        <v>1.3214762729252484E-3</v>
      </c>
      <c r="D9" s="4">
        <f t="shared" si="30"/>
        <v>0.5</v>
      </c>
      <c r="E9" s="3">
        <f t="shared" si="1"/>
        <v>0.99867852372707477</v>
      </c>
      <c r="F9" s="5">
        <f t="shared" si="31"/>
        <v>99296.170307781125</v>
      </c>
      <c r="G9" s="5">
        <f t="shared" si="2"/>
        <v>131.21753305407765</v>
      </c>
      <c r="H9" s="5">
        <f t="shared" si="3"/>
        <v>496152.80770627043</v>
      </c>
      <c r="I9" s="5">
        <f>SUM(H9:H$27)</f>
        <v>5941225.2300465237</v>
      </c>
      <c r="J9" s="6">
        <f t="shared" si="4"/>
        <v>59.833377376296987</v>
      </c>
      <c r="L9" s="2">
        <v>10</v>
      </c>
      <c r="M9">
        <v>2.8223000000000001E-4</v>
      </c>
      <c r="N9" s="3">
        <f t="shared" si="5"/>
        <v>1.4101550298648033E-3</v>
      </c>
      <c r="O9" s="4">
        <f t="shared" si="32"/>
        <v>0.5</v>
      </c>
      <c r="P9" s="3">
        <f t="shared" si="6"/>
        <v>0.99858984497013514</v>
      </c>
      <c r="Q9" s="5">
        <f t="shared" si="33"/>
        <v>99162.254286543699</v>
      </c>
      <c r="R9" s="5">
        <f t="shared" si="7"/>
        <v>139.83415165491169</v>
      </c>
      <c r="S9" s="5">
        <f t="shared" si="8"/>
        <v>495461.68605358119</v>
      </c>
      <c r="T9" s="5">
        <f>SUM(S9:S$27)</f>
        <v>5559617.4950889144</v>
      </c>
      <c r="U9" s="6">
        <f t="shared" si="9"/>
        <v>56.065864325992372</v>
      </c>
      <c r="W9" s="15">
        <f t="shared" si="34"/>
        <v>1.0671531742730744</v>
      </c>
      <c r="Y9" s="2">
        <v>10</v>
      </c>
      <c r="Z9" s="18">
        <f t="shared" si="35"/>
        <v>3.929078050147079E-4</v>
      </c>
      <c r="AA9" s="3">
        <f t="shared" si="10"/>
        <v>1.9626112119151126E-3</v>
      </c>
      <c r="AB9" s="4">
        <f t="shared" si="45"/>
        <v>0.5</v>
      </c>
      <c r="AC9" s="3">
        <f t="shared" si="11"/>
        <v>0.9980373887880849</v>
      </c>
      <c r="AD9" s="5">
        <f t="shared" si="36"/>
        <v>99222.981417887699</v>
      </c>
      <c r="AE9" s="5">
        <f t="shared" si="12"/>
        <v>194.73613581039535</v>
      </c>
      <c r="AF9" s="5">
        <f t="shared" si="13"/>
        <v>495628.06674991251</v>
      </c>
      <c r="AG9" s="5">
        <f>SUM(AF9:AF$27)</f>
        <v>5860202.5784580037</v>
      </c>
      <c r="AH9" s="6">
        <f t="shared" si="14"/>
        <v>59.060940265210974</v>
      </c>
      <c r="AJ9" s="2">
        <v>10</v>
      </c>
      <c r="AK9">
        <v>1.7267000000000001E-4</v>
      </c>
      <c r="AL9" s="3">
        <f t="shared" si="15"/>
        <v>8.629774741988253E-4</v>
      </c>
      <c r="AM9" s="4">
        <f t="shared" si="37"/>
        <v>0.5</v>
      </c>
      <c r="AN9" s="3">
        <f t="shared" si="16"/>
        <v>0.99913702252580117</v>
      </c>
      <c r="AO9" s="5">
        <f t="shared" si="38"/>
        <v>99424.245127753704</v>
      </c>
      <c r="AP9" s="5">
        <f t="shared" si="17"/>
        <v>85.800883934469311</v>
      </c>
      <c r="AQ9" s="5">
        <f t="shared" si="18"/>
        <v>496906.72342893231</v>
      </c>
      <c r="AR9" s="5">
        <f>SUM(AQ9:AQ$27)</f>
        <v>6890514.3143387167</v>
      </c>
      <c r="AS9" s="6">
        <f t="shared" si="19"/>
        <v>69.304165251492265</v>
      </c>
      <c r="AU9" s="2">
        <v>10</v>
      </c>
      <c r="AV9">
        <v>2.1152000000000001E-4</v>
      </c>
      <c r="AW9" s="3">
        <f t="shared" si="20"/>
        <v>1.0570410366997933E-3</v>
      </c>
      <c r="AX9" s="4">
        <f t="shared" si="39"/>
        <v>0.5</v>
      </c>
      <c r="AY9" s="3">
        <f t="shared" si="21"/>
        <v>0.99894295896330021</v>
      </c>
      <c r="AZ9" s="5">
        <f t="shared" si="40"/>
        <v>99370.442587433063</v>
      </c>
      <c r="BA9" s="5">
        <f t="shared" si="22"/>
        <v>105.03863564993662</v>
      </c>
      <c r="BB9" s="5">
        <f t="shared" si="23"/>
        <v>496589.61634804046</v>
      </c>
      <c r="BC9" s="5">
        <f>SUM(BB9:BB$27)</f>
        <v>6453810.3548679417</v>
      </c>
      <c r="BD9" s="6">
        <f t="shared" si="24"/>
        <v>64.94698208865708</v>
      </c>
      <c r="BF9" s="15">
        <f t="shared" si="41"/>
        <v>1.2249956564545086</v>
      </c>
      <c r="BH9" s="2">
        <v>10</v>
      </c>
      <c r="BI9" s="18">
        <f t="shared" si="42"/>
        <v>1.5257940413045937E-4</v>
      </c>
      <c r="BJ9" s="3">
        <f t="shared" si="25"/>
        <v>7.6260612568168997E-4</v>
      </c>
      <c r="BK9" s="4">
        <f t="shared" si="43"/>
        <v>0.5</v>
      </c>
      <c r="BL9" s="3">
        <f t="shared" si="26"/>
        <v>0.99923739387431831</v>
      </c>
      <c r="BM9" s="5">
        <f t="shared" si="44"/>
        <v>99119.242675830537</v>
      </c>
      <c r="BN9" s="5">
        <f t="shared" si="27"/>
        <v>75.588941637513926</v>
      </c>
      <c r="BO9" s="5">
        <f t="shared" si="28"/>
        <v>495407.2410250589</v>
      </c>
      <c r="BP9" s="5">
        <f>SUM(BO9:BO$27)</f>
        <v>6822433.0874743573</v>
      </c>
      <c r="BQ9" s="6">
        <f t="shared" si="29"/>
        <v>68.830561082746797</v>
      </c>
    </row>
    <row r="10" spans="1:69" x14ac:dyDescent="0.25">
      <c r="A10" s="2">
        <v>15</v>
      </c>
      <c r="B10">
        <v>7.0589000000000003E-4</v>
      </c>
      <c r="C10" s="3">
        <f t="shared" si="0"/>
        <v>3.52323246359069E-3</v>
      </c>
      <c r="D10" s="4">
        <f t="shared" si="30"/>
        <v>0.5</v>
      </c>
      <c r="E10" s="3">
        <f t="shared" si="1"/>
        <v>0.99647676753640935</v>
      </c>
      <c r="F10" s="5">
        <f t="shared" si="31"/>
        <v>99164.952774727048</v>
      </c>
      <c r="G10" s="5">
        <f t="shared" si="2"/>
        <v>349.3811808663595</v>
      </c>
      <c r="H10" s="5">
        <f t="shared" si="3"/>
        <v>494951.31092146935</v>
      </c>
      <c r="I10" s="5">
        <f>SUM(H10:H$27)</f>
        <v>5445072.4223402543</v>
      </c>
      <c r="J10" s="6">
        <f t="shared" si="4"/>
        <v>54.909242327879909</v>
      </c>
      <c r="L10" s="2">
        <v>15</v>
      </c>
      <c r="M10">
        <v>7.9303000000000002E-4</v>
      </c>
      <c r="N10" s="3">
        <f t="shared" si="5"/>
        <v>3.9573043473335847E-3</v>
      </c>
      <c r="O10" s="4">
        <f t="shared" si="32"/>
        <v>0.5</v>
      </c>
      <c r="P10" s="3">
        <f t="shared" si="6"/>
        <v>0.99604269565266645</v>
      </c>
      <c r="Q10" s="5">
        <f t="shared" si="33"/>
        <v>99022.420134888787</v>
      </c>
      <c r="R10" s="5">
        <f t="shared" si="7"/>
        <v>391.86185368328006</v>
      </c>
      <c r="S10" s="5">
        <f t="shared" si="8"/>
        <v>494132.44604023569</v>
      </c>
      <c r="T10" s="5">
        <f>SUM(S10:S$27)</f>
        <v>5064155.8090353329</v>
      </c>
      <c r="U10" s="6">
        <f t="shared" si="9"/>
        <v>51.141507167133632</v>
      </c>
      <c r="W10" s="15">
        <f t="shared" si="34"/>
        <v>1.1234469959908768</v>
      </c>
      <c r="Y10" s="2">
        <v>15</v>
      </c>
      <c r="Z10" s="18">
        <f t="shared" si="35"/>
        <v>9.6155670555421468E-4</v>
      </c>
      <c r="AA10" s="3">
        <f t="shared" si="10"/>
        <v>4.7962538526372146E-3</v>
      </c>
      <c r="AB10" s="4">
        <f t="shared" si="45"/>
        <v>0.5</v>
      </c>
      <c r="AC10" s="3">
        <f t="shared" si="11"/>
        <v>0.99520374614736273</v>
      </c>
      <c r="AD10" s="5">
        <f t="shared" si="36"/>
        <v>99028.245282077303</v>
      </c>
      <c r="AE10" s="5">
        <f t="shared" si="12"/>
        <v>474.96460295407451</v>
      </c>
      <c r="AF10" s="5">
        <f t="shared" si="13"/>
        <v>493953.81490300136</v>
      </c>
      <c r="AG10" s="5">
        <f>SUM(AF10:AF$27)</f>
        <v>5364574.511708091</v>
      </c>
      <c r="AH10" s="6">
        <f t="shared" si="14"/>
        <v>54.172165693003571</v>
      </c>
      <c r="AJ10" s="2">
        <v>15</v>
      </c>
      <c r="AK10">
        <v>3.3062E-4</v>
      </c>
      <c r="AL10" s="3">
        <f t="shared" si="15"/>
        <v>1.6517347586352501E-3</v>
      </c>
      <c r="AM10" s="4">
        <f t="shared" si="37"/>
        <v>0.5</v>
      </c>
      <c r="AN10" s="3">
        <f t="shared" si="16"/>
        <v>0.99834826524136477</v>
      </c>
      <c r="AO10" s="5">
        <f t="shared" si="38"/>
        <v>99338.444243819235</v>
      </c>
      <c r="AP10" s="5">
        <f t="shared" si="17"/>
        <v>164.08076122625789</v>
      </c>
      <c r="AQ10" s="5">
        <f t="shared" si="18"/>
        <v>496282.01931603055</v>
      </c>
      <c r="AR10" s="5">
        <f>SUM(AQ10:AQ$27)</f>
        <v>6393607.5909097837</v>
      </c>
      <c r="AS10" s="6">
        <f t="shared" si="19"/>
        <v>64.361865535332157</v>
      </c>
      <c r="AU10" s="2">
        <v>15</v>
      </c>
      <c r="AV10">
        <v>4.1325999999999998E-4</v>
      </c>
      <c r="AW10" s="3">
        <f t="shared" si="20"/>
        <v>2.0641674054450642E-3</v>
      </c>
      <c r="AX10" s="4">
        <f t="shared" si="39"/>
        <v>0.5</v>
      </c>
      <c r="AY10" s="3">
        <f t="shared" si="21"/>
        <v>0.99793583259455498</v>
      </c>
      <c r="AZ10" s="5">
        <f t="shared" si="40"/>
        <v>99265.403951783126</v>
      </c>
      <c r="BA10" s="5">
        <f t="shared" si="22"/>
        <v>204.90041132560873</v>
      </c>
      <c r="BB10" s="5">
        <f t="shared" si="23"/>
        <v>495814.76873060159</v>
      </c>
      <c r="BC10" s="5">
        <f>SUM(BB10:BB$27)</f>
        <v>5957220.7385199014</v>
      </c>
      <c r="BD10" s="6">
        <f t="shared" si="24"/>
        <v>60.013060959420905</v>
      </c>
      <c r="BF10" s="15">
        <f t="shared" si="41"/>
        <v>1.2499546306938478</v>
      </c>
      <c r="BH10" s="2">
        <v>15</v>
      </c>
      <c r="BI10" s="18">
        <f t="shared" si="42"/>
        <v>3.2942016935483872E-4</v>
      </c>
      <c r="BJ10" s="3">
        <f t="shared" si="25"/>
        <v>1.6457454923771589E-3</v>
      </c>
      <c r="BK10" s="4">
        <f t="shared" si="43"/>
        <v>0.5</v>
      </c>
      <c r="BL10" s="3">
        <f t="shared" si="26"/>
        <v>0.99835425450762283</v>
      </c>
      <c r="BM10" s="5">
        <f t="shared" si="44"/>
        <v>99043.653734193023</v>
      </c>
      <c r="BN10" s="5">
        <f t="shared" si="27"/>
        <v>163.00064668161212</v>
      </c>
      <c r="BO10" s="5">
        <f t="shared" si="28"/>
        <v>494810.76705426112</v>
      </c>
      <c r="BP10" s="5">
        <f>SUM(BO10:BO$27)</f>
        <v>6327025.8464492988</v>
      </c>
      <c r="BQ10" s="6">
        <f t="shared" si="29"/>
        <v>63.881183780127529</v>
      </c>
    </row>
    <row r="11" spans="1:69" x14ac:dyDescent="0.25">
      <c r="A11" s="2">
        <v>20</v>
      </c>
      <c r="B11">
        <v>1.2421000000000001E-3</v>
      </c>
      <c r="C11" s="3">
        <f t="shared" si="0"/>
        <v>6.1912745447200096E-3</v>
      </c>
      <c r="D11" s="4">
        <f t="shared" si="30"/>
        <v>0.5</v>
      </c>
      <c r="E11" s="3">
        <f t="shared" si="1"/>
        <v>0.99380872545527998</v>
      </c>
      <c r="F11" s="5">
        <f t="shared" si="31"/>
        <v>98815.571593860688</v>
      </c>
      <c r="G11" s="5">
        <f t="shared" si="2"/>
        <v>611.79433303102269</v>
      </c>
      <c r="H11" s="5">
        <f t="shared" si="3"/>
        <v>492548.37213672593</v>
      </c>
      <c r="I11" s="5">
        <f>SUM(H11:H$27)</f>
        <v>4950121.1114187846</v>
      </c>
      <c r="J11" s="6">
        <f t="shared" si="4"/>
        <v>50.094545136713357</v>
      </c>
      <c r="L11" s="2">
        <v>20</v>
      </c>
      <c r="M11">
        <v>1.47284E-3</v>
      </c>
      <c r="N11" s="3">
        <f t="shared" si="5"/>
        <v>7.3371837556931614E-3</v>
      </c>
      <c r="O11" s="4">
        <f t="shared" si="32"/>
        <v>0.5</v>
      </c>
      <c r="P11" s="3">
        <f t="shared" si="6"/>
        <v>0.99266281624430686</v>
      </c>
      <c r="Q11" s="5">
        <f t="shared" si="33"/>
        <v>98630.558281205507</v>
      </c>
      <c r="R11" s="5">
        <f t="shared" si="7"/>
        <v>723.67053003580077</v>
      </c>
      <c r="S11" s="5">
        <f t="shared" si="8"/>
        <v>491343.61508093809</v>
      </c>
      <c r="T11" s="5">
        <f>SUM(S11:S$27)</f>
        <v>4570023.3629950974</v>
      </c>
      <c r="U11" s="6">
        <f t="shared" si="9"/>
        <v>46.334761179851661</v>
      </c>
      <c r="W11" s="15">
        <f t="shared" si="34"/>
        <v>1.1857660413815312</v>
      </c>
      <c r="Y11" s="2">
        <v>20</v>
      </c>
      <c r="Z11" s="18">
        <f t="shared" si="35"/>
        <v>1.3611660427690561E-3</v>
      </c>
      <c r="AA11" s="3">
        <f t="shared" si="10"/>
        <v>6.7827490944851916E-3</v>
      </c>
      <c r="AB11" s="4">
        <f t="shared" si="45"/>
        <v>0.5</v>
      </c>
      <c r="AC11" s="3">
        <f t="shared" si="11"/>
        <v>0.99321725090551483</v>
      </c>
      <c r="AD11" s="5">
        <f t="shared" si="36"/>
        <v>98553.280679123229</v>
      </c>
      <c r="AE11" s="5">
        <f t="shared" si="12"/>
        <v>668.46217528486159</v>
      </c>
      <c r="AF11" s="5">
        <f t="shared" si="13"/>
        <v>491095.247957404</v>
      </c>
      <c r="AG11" s="5">
        <f>SUM(AF11:AF$27)</f>
        <v>4870620.6968050888</v>
      </c>
      <c r="AH11" s="6">
        <f t="shared" si="14"/>
        <v>49.421192914553515</v>
      </c>
      <c r="AJ11" s="2">
        <v>20</v>
      </c>
      <c r="AK11">
        <v>4.1375E-4</v>
      </c>
      <c r="AL11" s="3">
        <f t="shared" si="15"/>
        <v>2.06661234785269E-3</v>
      </c>
      <c r="AM11" s="4">
        <f t="shared" si="37"/>
        <v>0.5</v>
      </c>
      <c r="AN11" s="3">
        <f t="shared" si="16"/>
        <v>0.99793338765214734</v>
      </c>
      <c r="AO11" s="5">
        <f t="shared" si="38"/>
        <v>99174.363482592977</v>
      </c>
      <c r="AP11" s="5">
        <f t="shared" si="17"/>
        <v>204.95496416355309</v>
      </c>
      <c r="AQ11" s="5">
        <f t="shared" si="18"/>
        <v>495359.43000255601</v>
      </c>
      <c r="AR11" s="5">
        <f>SUM(AQ11:AQ$27)</f>
        <v>5897325.5715937531</v>
      </c>
      <c r="AS11" s="6">
        <f t="shared" si="19"/>
        <v>59.464213981356664</v>
      </c>
      <c r="AU11" s="2">
        <v>20</v>
      </c>
      <c r="AV11">
        <v>5.4401000000000004E-4</v>
      </c>
      <c r="AW11" s="3">
        <f t="shared" si="20"/>
        <v>2.7163556883549453E-3</v>
      </c>
      <c r="AX11" s="4">
        <f t="shared" si="39"/>
        <v>0.5</v>
      </c>
      <c r="AY11" s="3">
        <f t="shared" si="21"/>
        <v>0.99728364431164507</v>
      </c>
      <c r="AZ11" s="5">
        <f t="shared" si="40"/>
        <v>99060.503540457517</v>
      </c>
      <c r="BA11" s="5">
        <f t="shared" si="22"/>
        <v>269.08356228342745</v>
      </c>
      <c r="BB11" s="5">
        <f t="shared" si="23"/>
        <v>494629.80879657902</v>
      </c>
      <c r="BC11" s="5">
        <f>SUM(BB11:BB$27)</f>
        <v>5461405.9697893001</v>
      </c>
      <c r="BD11" s="6">
        <f t="shared" si="24"/>
        <v>55.132023103020018</v>
      </c>
      <c r="BF11" s="15">
        <f t="shared" si="41"/>
        <v>1.3148277945619335</v>
      </c>
      <c r="BH11" s="2">
        <v>20</v>
      </c>
      <c r="BI11" s="18">
        <f t="shared" si="42"/>
        <v>4.3590259187150157E-4</v>
      </c>
      <c r="BJ11" s="3">
        <f t="shared" si="25"/>
        <v>2.1771404064923621E-3</v>
      </c>
      <c r="BK11" s="4">
        <f t="shared" si="43"/>
        <v>0.5</v>
      </c>
      <c r="BL11" s="3">
        <f t="shared" si="26"/>
        <v>0.99782285959350758</v>
      </c>
      <c r="BM11" s="5">
        <f t="shared" si="44"/>
        <v>98880.653087511411</v>
      </c>
      <c r="BN11" s="5">
        <f t="shared" si="27"/>
        <v>215.27706525717804</v>
      </c>
      <c r="BO11" s="5">
        <f t="shared" si="28"/>
        <v>493865.07277441409</v>
      </c>
      <c r="BP11" s="5">
        <f>SUM(BO11:BO$27)</f>
        <v>5832215.079395039</v>
      </c>
      <c r="BQ11" s="6">
        <f t="shared" si="29"/>
        <v>58.98236811030575</v>
      </c>
    </row>
    <row r="12" spans="1:69" x14ac:dyDescent="0.25">
      <c r="A12" s="2">
        <v>25</v>
      </c>
      <c r="B12">
        <v>1.82405E-3</v>
      </c>
      <c r="C12" s="3">
        <f t="shared" si="0"/>
        <v>9.0788493122798391E-3</v>
      </c>
      <c r="D12" s="4">
        <f t="shared" si="30"/>
        <v>0.5</v>
      </c>
      <c r="E12" s="3">
        <f t="shared" si="1"/>
        <v>0.99092115068772013</v>
      </c>
      <c r="F12" s="5">
        <f t="shared" si="31"/>
        <v>98203.777260829665</v>
      </c>
      <c r="G12" s="5">
        <f t="shared" si="2"/>
        <v>891.57729564777401</v>
      </c>
      <c r="H12" s="5">
        <f t="shared" si="3"/>
        <v>488789.94306502887</v>
      </c>
      <c r="I12" s="5">
        <f>SUM(H12:H$27)</f>
        <v>4457572.7392820586</v>
      </c>
      <c r="J12" s="6">
        <f t="shared" si="4"/>
        <v>45.391051786559345</v>
      </c>
      <c r="L12" s="2">
        <v>25</v>
      </c>
      <c r="M12">
        <v>2.1677599999999999E-3</v>
      </c>
      <c r="N12" s="3">
        <f t="shared" si="5"/>
        <v>1.0780376825830095E-2</v>
      </c>
      <c r="O12" s="4">
        <f t="shared" si="32"/>
        <v>0.5</v>
      </c>
      <c r="P12" s="3">
        <f t="shared" si="6"/>
        <v>0.98921962317416989</v>
      </c>
      <c r="Q12" s="5">
        <f t="shared" si="33"/>
        <v>97906.887751169706</v>
      </c>
      <c r="R12" s="5">
        <f t="shared" si="7"/>
        <v>1055.4731438018644</v>
      </c>
      <c r="S12" s="5">
        <f t="shared" si="8"/>
        <v>486895.75589634385</v>
      </c>
      <c r="T12" s="5">
        <f>SUM(S12:S$27)</f>
        <v>4078679.7479141601</v>
      </c>
      <c r="U12" s="6">
        <f t="shared" si="9"/>
        <v>41.658762132038369</v>
      </c>
      <c r="W12" s="15">
        <f t="shared" si="34"/>
        <v>1.1884323346399495</v>
      </c>
      <c r="Y12" s="2">
        <v>25</v>
      </c>
      <c r="Z12" s="18">
        <f t="shared" si="35"/>
        <v>1.507431196576123E-3</v>
      </c>
      <c r="AA12" s="3">
        <f t="shared" si="10"/>
        <v>7.508858264882734E-3</v>
      </c>
      <c r="AB12" s="4">
        <f t="shared" si="45"/>
        <v>0.5</v>
      </c>
      <c r="AC12" s="3">
        <f t="shared" si="11"/>
        <v>0.99249114173511721</v>
      </c>
      <c r="AD12" s="5">
        <f t="shared" si="36"/>
        <v>97884.818503838367</v>
      </c>
      <c r="AE12" s="5">
        <f t="shared" si="12"/>
        <v>735.00322842909372</v>
      </c>
      <c r="AF12" s="5">
        <f t="shared" si="13"/>
        <v>487586.5844481191</v>
      </c>
      <c r="AG12" s="5">
        <f>SUM(AF12:AF$27)</f>
        <v>4379525.448847685</v>
      </c>
      <c r="AH12" s="6">
        <f t="shared" si="14"/>
        <v>44.741620976453568</v>
      </c>
      <c r="AJ12" s="2">
        <v>25</v>
      </c>
      <c r="AK12">
        <v>6.6458999999999995E-4</v>
      </c>
      <c r="AL12" s="3">
        <f t="shared" si="15"/>
        <v>3.3174381594340543E-3</v>
      </c>
      <c r="AM12" s="4">
        <f t="shared" si="37"/>
        <v>0.5</v>
      </c>
      <c r="AN12" s="3">
        <f t="shared" si="16"/>
        <v>0.99668256184056592</v>
      </c>
      <c r="AO12" s="5">
        <f t="shared" si="38"/>
        <v>98969.408518429424</v>
      </c>
      <c r="AP12" s="5">
        <f t="shared" si="17"/>
        <v>328.32489243565942</v>
      </c>
      <c r="AQ12" s="5">
        <f t="shared" si="18"/>
        <v>494026.23036105797</v>
      </c>
      <c r="AR12" s="5">
        <f>SUM(AQ12:AQ$27)</f>
        <v>5401966.1415911978</v>
      </c>
      <c r="AS12" s="6">
        <f t="shared" si="19"/>
        <v>54.582180720876792</v>
      </c>
      <c r="AU12" s="2">
        <v>25</v>
      </c>
      <c r="AV12">
        <v>7.7331999999999998E-4</v>
      </c>
      <c r="AW12" s="3">
        <f t="shared" si="20"/>
        <v>3.8591391263270722E-3</v>
      </c>
      <c r="AX12" s="4">
        <f t="shared" si="39"/>
        <v>0.5</v>
      </c>
      <c r="AY12" s="3">
        <f t="shared" si="21"/>
        <v>0.99614086087367293</v>
      </c>
      <c r="AZ12" s="5">
        <f t="shared" si="40"/>
        <v>98791.41997817409</v>
      </c>
      <c r="BA12" s="5">
        <f t="shared" si="22"/>
        <v>381.24983418318152</v>
      </c>
      <c r="BB12" s="5">
        <f t="shared" si="23"/>
        <v>493003.97530541249</v>
      </c>
      <c r="BC12" s="5">
        <f>SUM(BB12:BB$27)</f>
        <v>4966776.1609927211</v>
      </c>
      <c r="BD12" s="6">
        <f t="shared" si="24"/>
        <v>50.275379806161581</v>
      </c>
      <c r="BF12" s="15">
        <f t="shared" si="41"/>
        <v>1.1636046284175205</v>
      </c>
      <c r="BH12" s="2">
        <v>25</v>
      </c>
      <c r="BI12" s="18">
        <f t="shared" si="42"/>
        <v>6.7191251828077939E-4</v>
      </c>
      <c r="BJ12" s="3">
        <f t="shared" si="25"/>
        <v>3.3539287246650874E-3</v>
      </c>
      <c r="BK12" s="4">
        <f t="shared" si="43"/>
        <v>0.5</v>
      </c>
      <c r="BL12" s="3">
        <f t="shared" si="26"/>
        <v>0.99664607127533489</v>
      </c>
      <c r="BM12" s="5">
        <f t="shared" si="44"/>
        <v>98665.376022254233</v>
      </c>
      <c r="BN12" s="5">
        <f t="shared" si="27"/>
        <v>330.91663877092651</v>
      </c>
      <c r="BO12" s="5">
        <f t="shared" si="28"/>
        <v>492499.58851434384</v>
      </c>
      <c r="BP12" s="5">
        <f>SUM(BO12:BO$27)</f>
        <v>5338350.006620625</v>
      </c>
      <c r="BQ12" s="6">
        <f t="shared" si="29"/>
        <v>54.105606463371167</v>
      </c>
    </row>
    <row r="13" spans="1:69" x14ac:dyDescent="0.25">
      <c r="A13" s="2">
        <v>30</v>
      </c>
      <c r="B13">
        <v>3.4058600000000001E-3</v>
      </c>
      <c r="C13" s="3">
        <f t="shared" si="0"/>
        <v>1.688552565894804E-2</v>
      </c>
      <c r="D13" s="4">
        <f t="shared" si="30"/>
        <v>0.5</v>
      </c>
      <c r="E13" s="3">
        <f t="shared" si="1"/>
        <v>0.98311447434105192</v>
      </c>
      <c r="F13" s="5">
        <f t="shared" si="31"/>
        <v>97312.199965181891</v>
      </c>
      <c r="G13" s="5">
        <f t="shared" si="2"/>
        <v>1643.1676494407584</v>
      </c>
      <c r="H13" s="5">
        <f t="shared" si="3"/>
        <v>482453.08070230752</v>
      </c>
      <c r="I13" s="5">
        <f>SUM(H13:H$27)</f>
        <v>3968782.7962170299</v>
      </c>
      <c r="J13" s="6">
        <f t="shared" si="4"/>
        <v>40.784020889847852</v>
      </c>
      <c r="L13" s="2">
        <v>30</v>
      </c>
      <c r="M13">
        <v>3.7496700000000001E-3</v>
      </c>
      <c r="N13" s="3">
        <f t="shared" si="5"/>
        <v>1.8574231899681801E-2</v>
      </c>
      <c r="O13" s="4">
        <f t="shared" si="32"/>
        <v>0.5</v>
      </c>
      <c r="P13" s="3">
        <f t="shared" si="6"/>
        <v>0.98142576810031823</v>
      </c>
      <c r="Q13" s="5">
        <f t="shared" si="33"/>
        <v>96851.414607367842</v>
      </c>
      <c r="R13" s="5">
        <f t="shared" si="7"/>
        <v>1798.9406347294716</v>
      </c>
      <c r="S13" s="5">
        <f t="shared" si="8"/>
        <v>479759.72145001555</v>
      </c>
      <c r="T13" s="5">
        <f>SUM(S13:S$27)</f>
        <v>3591783.9920178163</v>
      </c>
      <c r="U13" s="6">
        <f t="shared" si="9"/>
        <v>37.085508834112332</v>
      </c>
      <c r="W13" s="15">
        <f t="shared" si="34"/>
        <v>1.1009466037946363</v>
      </c>
      <c r="Y13" s="2">
        <v>30</v>
      </c>
      <c r="Z13" s="18">
        <f t="shared" si="35"/>
        <v>3.551406020257602E-3</v>
      </c>
      <c r="AA13" s="3">
        <f t="shared" si="10"/>
        <v>1.7600761475623887E-2</v>
      </c>
      <c r="AB13" s="4">
        <f t="shared" si="45"/>
        <v>0.5</v>
      </c>
      <c r="AC13" s="3">
        <f t="shared" si="11"/>
        <v>0.98239923852437616</v>
      </c>
      <c r="AD13" s="5">
        <f t="shared" si="36"/>
        <v>97149.815275409273</v>
      </c>
      <c r="AE13" s="5">
        <f t="shared" si="12"/>
        <v>1709.91072606339</v>
      </c>
      <c r="AF13" s="5">
        <f t="shared" si="13"/>
        <v>481474.29956188792</v>
      </c>
      <c r="AG13" s="5">
        <f>SUM(AF13:AF$27)</f>
        <v>3891938.8643995663</v>
      </c>
      <c r="AH13" s="6">
        <f t="shared" si="14"/>
        <v>40.061207047757513</v>
      </c>
      <c r="AJ13" s="2">
        <v>30</v>
      </c>
      <c r="AK13">
        <v>1.25007E-3</v>
      </c>
      <c r="AL13" s="3">
        <f t="shared" si="15"/>
        <v>6.2308774176662446E-3</v>
      </c>
      <c r="AM13" s="4">
        <f t="shared" si="37"/>
        <v>0.5</v>
      </c>
      <c r="AN13" s="3">
        <f t="shared" si="16"/>
        <v>0.99376912258233374</v>
      </c>
      <c r="AO13" s="5">
        <f t="shared" si="38"/>
        <v>98641.083625993764</v>
      </c>
      <c r="AP13" s="5">
        <f t="shared" si="17"/>
        <v>614.62050041933253</v>
      </c>
      <c r="AQ13" s="5">
        <f t="shared" si="18"/>
        <v>491668.86687892047</v>
      </c>
      <c r="AR13" s="5">
        <f>SUM(AQ13:AQ$27)</f>
        <v>4907939.9112301404</v>
      </c>
      <c r="AS13" s="6">
        <f t="shared" si="19"/>
        <v>49.755535227482099</v>
      </c>
      <c r="AU13" s="2">
        <v>30</v>
      </c>
      <c r="AV13">
        <v>1.40974E-3</v>
      </c>
      <c r="AW13" s="3">
        <f t="shared" si="20"/>
        <v>7.023945158879304E-3</v>
      </c>
      <c r="AX13" s="4">
        <f t="shared" si="39"/>
        <v>0.5</v>
      </c>
      <c r="AY13" s="3">
        <f t="shared" si="21"/>
        <v>0.99297605484112073</v>
      </c>
      <c r="AZ13" s="5">
        <f t="shared" si="40"/>
        <v>98410.170143990908</v>
      </c>
      <c r="BA13" s="5">
        <f t="shared" si="22"/>
        <v>691.22763816737279</v>
      </c>
      <c r="BB13" s="5">
        <f t="shared" si="23"/>
        <v>490322.78162453615</v>
      </c>
      <c r="BC13" s="5">
        <f>SUM(BB13:BB$27)</f>
        <v>4473772.1856873091</v>
      </c>
      <c r="BD13" s="6">
        <f t="shared" si="24"/>
        <v>45.460465916697586</v>
      </c>
      <c r="BF13" s="15">
        <f t="shared" si="41"/>
        <v>1.1277288471845577</v>
      </c>
      <c r="BH13" s="2">
        <v>30</v>
      </c>
      <c r="BI13" s="18">
        <f t="shared" si="42"/>
        <v>1.2517818982141359E-3</v>
      </c>
      <c r="BJ13" s="3">
        <f t="shared" si="25"/>
        <v>6.2393836223843925E-3</v>
      </c>
      <c r="BK13" s="4">
        <f t="shared" si="43"/>
        <v>0.5</v>
      </c>
      <c r="BL13" s="3">
        <f t="shared" si="26"/>
        <v>0.99376061637761559</v>
      </c>
      <c r="BM13" s="5">
        <f t="shared" si="44"/>
        <v>98334.459383483307</v>
      </c>
      <c r="BN13" s="5">
        <f t="shared" si="27"/>
        <v>613.54641539332806</v>
      </c>
      <c r="BO13" s="5">
        <f t="shared" si="28"/>
        <v>490138.43087893323</v>
      </c>
      <c r="BP13" s="5">
        <f>SUM(BO13:BO$27)</f>
        <v>4845850.4181062803</v>
      </c>
      <c r="BQ13" s="6">
        <f t="shared" si="29"/>
        <v>49.279270445861734</v>
      </c>
    </row>
    <row r="14" spans="1:69" x14ac:dyDescent="0.25">
      <c r="A14" s="2">
        <v>35</v>
      </c>
      <c r="B14">
        <v>5.5485300000000003E-3</v>
      </c>
      <c r="C14" s="3">
        <f t="shared" si="0"/>
        <v>2.7363087717270237E-2</v>
      </c>
      <c r="D14" s="4">
        <f t="shared" si="30"/>
        <v>0.5</v>
      </c>
      <c r="E14" s="3">
        <f t="shared" si="1"/>
        <v>0.97263691228272975</v>
      </c>
      <c r="F14" s="5">
        <f t="shared" si="31"/>
        <v>95669.032315741133</v>
      </c>
      <c r="G14" s="5">
        <f t="shared" si="2"/>
        <v>2617.8001230819937</v>
      </c>
      <c r="H14" s="5">
        <f t="shared" si="3"/>
        <v>471800.66127100069</v>
      </c>
      <c r="I14" s="5">
        <f>SUM(H14:H$27)</f>
        <v>3486329.7155147223</v>
      </c>
      <c r="J14" s="6">
        <f t="shared" si="4"/>
        <v>36.441569765319876</v>
      </c>
      <c r="L14" s="2">
        <v>35</v>
      </c>
      <c r="M14">
        <v>6.0525500000000003E-3</v>
      </c>
      <c r="N14" s="3">
        <f t="shared" si="5"/>
        <v>2.981165861413751E-2</v>
      </c>
      <c r="O14" s="4">
        <f t="shared" si="32"/>
        <v>0.5</v>
      </c>
      <c r="P14" s="3">
        <f t="shared" si="6"/>
        <v>0.97018834138586252</v>
      </c>
      <c r="Q14" s="5">
        <f t="shared" si="33"/>
        <v>95052.47397263837</v>
      </c>
      <c r="R14" s="5">
        <f t="shared" si="7"/>
        <v>2833.6719045014906</v>
      </c>
      <c r="S14" s="5">
        <f t="shared" si="8"/>
        <v>468178.19010193809</v>
      </c>
      <c r="T14" s="5">
        <f>SUM(S14:S$27)</f>
        <v>3112024.2705678008</v>
      </c>
      <c r="U14" s="6">
        <f t="shared" si="9"/>
        <v>32.740065992007978</v>
      </c>
      <c r="W14" s="15">
        <f t="shared" si="34"/>
        <v>1.0908384743346435</v>
      </c>
      <c r="Y14" s="2">
        <v>35</v>
      </c>
      <c r="Z14" s="18">
        <f t="shared" si="35"/>
        <v>5.4636413355180335E-3</v>
      </c>
      <c r="AA14" s="3">
        <f t="shared" si="10"/>
        <v>2.6950092578076131E-2</v>
      </c>
      <c r="AB14" s="4">
        <f t="shared" si="45"/>
        <v>0.5</v>
      </c>
      <c r="AC14" s="3">
        <f t="shared" si="11"/>
        <v>0.97304990742192388</v>
      </c>
      <c r="AD14" s="5">
        <f t="shared" si="36"/>
        <v>95439.904549345883</v>
      </c>
      <c r="AE14" s="5">
        <f t="shared" si="12"/>
        <v>2572.1142632476258</v>
      </c>
      <c r="AF14" s="5">
        <f t="shared" si="13"/>
        <v>470769.23708861036</v>
      </c>
      <c r="AG14" s="5">
        <f>SUM(AF14:AF$27)</f>
        <v>3410464.5648376783</v>
      </c>
      <c r="AH14" s="6">
        <f t="shared" si="14"/>
        <v>35.734157331164816</v>
      </c>
      <c r="AJ14" s="2">
        <v>35</v>
      </c>
      <c r="AK14">
        <v>1.9934699999999998E-3</v>
      </c>
      <c r="AL14" s="3">
        <f t="shared" si="15"/>
        <v>9.9179222985885801E-3</v>
      </c>
      <c r="AM14" s="4">
        <f t="shared" si="37"/>
        <v>0.5</v>
      </c>
      <c r="AN14" s="3">
        <f t="shared" si="16"/>
        <v>0.99008207770141143</v>
      </c>
      <c r="AO14" s="5">
        <f t="shared" si="38"/>
        <v>98026.463125574432</v>
      </c>
      <c r="AP14" s="5">
        <f t="shared" si="17"/>
        <v>972.21884448490164</v>
      </c>
      <c r="AQ14" s="5">
        <f t="shared" si="18"/>
        <v>487701.76851665991</v>
      </c>
      <c r="AR14" s="5">
        <f>SUM(AQ14:AQ$27)</f>
        <v>4416271.0443512201</v>
      </c>
      <c r="AS14" s="6">
        <f t="shared" si="19"/>
        <v>45.051824818915101</v>
      </c>
      <c r="AU14" s="2">
        <v>35</v>
      </c>
      <c r="AV14">
        <v>2.2745899999999999E-3</v>
      </c>
      <c r="AW14" s="3">
        <f t="shared" si="20"/>
        <v>1.1308643680427341E-2</v>
      </c>
      <c r="AX14" s="4">
        <f t="shared" si="39"/>
        <v>0.5</v>
      </c>
      <c r="AY14" s="3">
        <f t="shared" si="21"/>
        <v>0.98869135631957261</v>
      </c>
      <c r="AZ14" s="5">
        <f t="shared" si="40"/>
        <v>97718.942505823536</v>
      </c>
      <c r="BA14" s="5">
        <f t="shared" si="22"/>
        <v>1105.0687016265292</v>
      </c>
      <c r="BB14" s="5">
        <f t="shared" si="23"/>
        <v>485832.04077505134</v>
      </c>
      <c r="BC14" s="5">
        <f>SUM(BB14:BB$27)</f>
        <v>3983449.4040627717</v>
      </c>
      <c r="BD14" s="6">
        <f t="shared" si="24"/>
        <v>40.764352354973333</v>
      </c>
      <c r="BF14" s="15">
        <f t="shared" si="41"/>
        <v>1.1410204317095318</v>
      </c>
      <c r="BH14" s="2">
        <v>35</v>
      </c>
      <c r="BI14" s="18">
        <f t="shared" si="42"/>
        <v>2.3899350589371114E-3</v>
      </c>
      <c r="BJ14" s="3">
        <f t="shared" si="25"/>
        <v>1.1878701978900457E-2</v>
      </c>
      <c r="BK14" s="4">
        <f t="shared" si="43"/>
        <v>0.5</v>
      </c>
      <c r="BL14" s="3">
        <f t="shared" si="26"/>
        <v>0.98812129802109949</v>
      </c>
      <c r="BM14" s="5">
        <f t="shared" si="44"/>
        <v>97720.912968089979</v>
      </c>
      <c r="BN14" s="5">
        <f t="shared" si="27"/>
        <v>1160.7976022540097</v>
      </c>
      <c r="BO14" s="5">
        <f t="shared" si="28"/>
        <v>485702.57083481486</v>
      </c>
      <c r="BP14" s="5">
        <f>SUM(BO14:BO$27)</f>
        <v>4355711.9872273486</v>
      </c>
      <c r="BQ14" s="6">
        <f t="shared" si="29"/>
        <v>44.572976806404512</v>
      </c>
    </row>
    <row r="15" spans="1:69" x14ac:dyDescent="0.25">
      <c r="A15" s="2">
        <v>40</v>
      </c>
      <c r="B15">
        <v>6.7310800000000004E-3</v>
      </c>
      <c r="C15" s="3">
        <f t="shared" si="0"/>
        <v>3.3098429556944607E-2</v>
      </c>
      <c r="D15" s="4">
        <f t="shared" si="30"/>
        <v>0.5</v>
      </c>
      <c r="E15" s="3">
        <f t="shared" si="1"/>
        <v>0.96690157044305536</v>
      </c>
      <c r="F15" s="5">
        <f t="shared" si="31"/>
        <v>93051.232192659139</v>
      </c>
      <c r="G15" s="5">
        <f t="shared" si="2"/>
        <v>3079.8496539156331</v>
      </c>
      <c r="H15" s="5">
        <f t="shared" si="3"/>
        <v>457556.53682850662</v>
      </c>
      <c r="I15" s="5">
        <f>SUM(H15:H$27)</f>
        <v>3014529.054243722</v>
      </c>
      <c r="J15" s="6">
        <f t="shared" si="4"/>
        <v>32.39644422980075</v>
      </c>
      <c r="L15" s="2">
        <v>40</v>
      </c>
      <c r="M15">
        <v>8.9978999999999996E-3</v>
      </c>
      <c r="N15" s="3">
        <f t="shared" si="5"/>
        <v>4.3999736917964619E-2</v>
      </c>
      <c r="O15" s="4">
        <f t="shared" si="32"/>
        <v>0.5</v>
      </c>
      <c r="P15" s="3">
        <f t="shared" si="6"/>
        <v>0.95600026308203534</v>
      </c>
      <c r="Q15" s="5">
        <f t="shared" si="33"/>
        <v>92218.80206813688</v>
      </c>
      <c r="R15" s="5">
        <f t="shared" si="7"/>
        <v>4057.6030298878759</v>
      </c>
      <c r="S15" s="5">
        <f t="shared" si="8"/>
        <v>450950.00276596466</v>
      </c>
      <c r="T15" s="5">
        <f>SUM(S15:S$27)</f>
        <v>2643846.0804658625</v>
      </c>
      <c r="U15" s="6">
        <f t="shared" si="9"/>
        <v>28.669273739995319</v>
      </c>
      <c r="W15" s="15">
        <f t="shared" si="34"/>
        <v>1.3367691366021499</v>
      </c>
      <c r="Y15" s="2">
        <v>40</v>
      </c>
      <c r="Z15" s="18">
        <f t="shared" si="35"/>
        <v>7.5173868748726813E-3</v>
      </c>
      <c r="AA15" s="3">
        <f t="shared" si="10"/>
        <v>3.6893576161357147E-2</v>
      </c>
      <c r="AB15" s="4">
        <f t="shared" si="45"/>
        <v>0.5</v>
      </c>
      <c r="AC15" s="3">
        <f t="shared" si="11"/>
        <v>0.96310642383864287</v>
      </c>
      <c r="AD15" s="5">
        <f t="shared" si="36"/>
        <v>92867.790286098258</v>
      </c>
      <c r="AE15" s="5">
        <f t="shared" si="12"/>
        <v>3426.2248938571138</v>
      </c>
      <c r="AF15" s="5">
        <f t="shared" si="13"/>
        <v>455773.38919584849</v>
      </c>
      <c r="AG15" s="5">
        <f>SUM(AF15:AF$27)</f>
        <v>2939695.3277490679</v>
      </c>
      <c r="AH15" s="6">
        <f t="shared" si="14"/>
        <v>31.654627709916799</v>
      </c>
      <c r="AJ15" s="2">
        <v>40</v>
      </c>
      <c r="AK15">
        <v>2.4800199999999999E-3</v>
      </c>
      <c r="AL15" s="3">
        <f t="shared" si="15"/>
        <v>1.232369249037505E-2</v>
      </c>
      <c r="AM15" s="4">
        <f t="shared" si="37"/>
        <v>0.5</v>
      </c>
      <c r="AN15" s="3">
        <f t="shared" si="16"/>
        <v>0.98767630750962498</v>
      </c>
      <c r="AO15" s="5">
        <f t="shared" si="38"/>
        <v>97054.24428108953</v>
      </c>
      <c r="AP15" s="5">
        <f t="shared" si="17"/>
        <v>1196.0666614058864</v>
      </c>
      <c r="AQ15" s="5">
        <f t="shared" si="18"/>
        <v>482281.05475193297</v>
      </c>
      <c r="AR15" s="5">
        <f>SUM(AQ15:AQ$27)</f>
        <v>3928569.2758345609</v>
      </c>
      <c r="AS15" s="6">
        <f t="shared" si="19"/>
        <v>40.47807805763339</v>
      </c>
      <c r="AU15" s="2">
        <v>40</v>
      </c>
      <c r="AV15">
        <v>3.3681000000000002E-3</v>
      </c>
      <c r="AW15" s="3">
        <f t="shared" si="20"/>
        <v>1.669988281175433E-2</v>
      </c>
      <c r="AX15" s="4">
        <f t="shared" si="39"/>
        <v>0.5</v>
      </c>
      <c r="AY15" s="3">
        <f t="shared" si="21"/>
        <v>0.98330011718824561</v>
      </c>
      <c r="AZ15" s="5">
        <f t="shared" si="40"/>
        <v>96613.873804197006</v>
      </c>
      <c r="BA15" s="5">
        <f t="shared" si="22"/>
        <v>1613.4403705197183</v>
      </c>
      <c r="BB15" s="5">
        <f t="shared" si="23"/>
        <v>479035.76809468574</v>
      </c>
      <c r="BC15" s="5">
        <f>SUM(BB15:BB$27)</f>
        <v>3497617.3632877204</v>
      </c>
      <c r="BD15" s="6">
        <f t="shared" si="24"/>
        <v>36.202019705536124</v>
      </c>
      <c r="BF15" s="15">
        <f t="shared" si="41"/>
        <v>1.3580938863396264</v>
      </c>
      <c r="BH15" s="2">
        <v>40</v>
      </c>
      <c r="BI15" s="18">
        <f t="shared" si="42"/>
        <v>2.7770892938939864E-3</v>
      </c>
      <c r="BJ15" s="3">
        <f t="shared" si="25"/>
        <v>1.3789708340970853E-2</v>
      </c>
      <c r="BK15" s="4">
        <f t="shared" si="43"/>
        <v>0.5</v>
      </c>
      <c r="BL15" s="3">
        <f t="shared" si="26"/>
        <v>0.98621029165902918</v>
      </c>
      <c r="BM15" s="5">
        <f t="shared" si="44"/>
        <v>96560.115365835969</v>
      </c>
      <c r="BN15" s="5">
        <f t="shared" si="27"/>
        <v>1331.535828265376</v>
      </c>
      <c r="BO15" s="5">
        <f t="shared" si="28"/>
        <v>479471.73725851643</v>
      </c>
      <c r="BP15" s="5">
        <f>SUM(BO15:BO$27)</f>
        <v>3870009.4163925331</v>
      </c>
      <c r="BQ15" s="6">
        <f t="shared" si="29"/>
        <v>40.078757173500492</v>
      </c>
    </row>
    <row r="16" spans="1:69" x14ac:dyDescent="0.25">
      <c r="A16" s="2">
        <v>45</v>
      </c>
      <c r="B16">
        <v>8.1172699999999993E-3</v>
      </c>
      <c r="C16" s="3">
        <f t="shared" si="0"/>
        <v>3.9779105647746782E-2</v>
      </c>
      <c r="D16" s="4">
        <f t="shared" si="30"/>
        <v>0.5</v>
      </c>
      <c r="E16" s="3">
        <f t="shared" si="1"/>
        <v>0.96022089435225322</v>
      </c>
      <c r="F16" s="5">
        <f t="shared" si="31"/>
        <v>89971.382538743506</v>
      </c>
      <c r="G16" s="5">
        <f t="shared" si="2"/>
        <v>3578.9811312825186</v>
      </c>
      <c r="H16" s="5">
        <f t="shared" si="3"/>
        <v>440909.45986551122</v>
      </c>
      <c r="I16" s="5">
        <f>SUM(H16:H$27)</f>
        <v>2556972.5174152148</v>
      </c>
      <c r="J16" s="6">
        <f t="shared" si="4"/>
        <v>28.419842457285021</v>
      </c>
      <c r="L16" s="2">
        <v>45</v>
      </c>
      <c r="M16">
        <v>1.161097E-2</v>
      </c>
      <c r="N16" s="3">
        <f t="shared" si="5"/>
        <v>5.6417203846632173E-2</v>
      </c>
      <c r="O16" s="4">
        <f t="shared" si="32"/>
        <v>0.5</v>
      </c>
      <c r="P16" s="3">
        <f t="shared" si="6"/>
        <v>0.94358279615336782</v>
      </c>
      <c r="Q16" s="5">
        <f t="shared" si="33"/>
        <v>88161.199038249004</v>
      </c>
      <c r="R16" s="5">
        <f t="shared" si="7"/>
        <v>4973.808337504408</v>
      </c>
      <c r="S16" s="5">
        <f t="shared" si="8"/>
        <v>428371.47434748401</v>
      </c>
      <c r="T16" s="5">
        <f>SUM(S16:S$27)</f>
        <v>2192896.0776998973</v>
      </c>
      <c r="U16" s="6">
        <f t="shared" si="9"/>
        <v>24.873709768267815</v>
      </c>
      <c r="W16" s="15">
        <f t="shared" si="34"/>
        <v>1.4304033252559052</v>
      </c>
      <c r="Y16" s="2">
        <v>45</v>
      </c>
      <c r="Z16" s="18">
        <f t="shared" si="35"/>
        <v>8.6661608276971894E-3</v>
      </c>
      <c r="AA16" s="3">
        <f t="shared" si="10"/>
        <v>4.2411932566890638E-2</v>
      </c>
      <c r="AB16" s="4">
        <f t="shared" si="45"/>
        <v>0.5</v>
      </c>
      <c r="AC16" s="3">
        <f t="shared" si="11"/>
        <v>0.95758806743310931</v>
      </c>
      <c r="AD16" s="5">
        <f t="shared" si="36"/>
        <v>89441.565392241144</v>
      </c>
      <c r="AE16" s="5">
        <f t="shared" si="12"/>
        <v>3793.3896400928788</v>
      </c>
      <c r="AF16" s="5">
        <f t="shared" si="13"/>
        <v>437724.35286097351</v>
      </c>
      <c r="AG16" s="5">
        <f>SUM(AF16:AF$27)</f>
        <v>2483921.9385532197</v>
      </c>
      <c r="AH16" s="6">
        <f t="shared" si="14"/>
        <v>27.771449746659894</v>
      </c>
      <c r="AJ16" s="2">
        <v>45</v>
      </c>
      <c r="AK16">
        <v>3.06617E-3</v>
      </c>
      <c r="AL16" s="3">
        <f t="shared" si="15"/>
        <v>1.5214226487923808E-2</v>
      </c>
      <c r="AM16" s="4">
        <f t="shared" si="37"/>
        <v>0.5</v>
      </c>
      <c r="AN16" s="3">
        <f t="shared" si="16"/>
        <v>0.98478577351207619</v>
      </c>
      <c r="AO16" s="5">
        <f t="shared" si="38"/>
        <v>95858.177619683644</v>
      </c>
      <c r="AP16" s="5">
        <f t="shared" si="17"/>
        <v>1458.408025025492</v>
      </c>
      <c r="AQ16" s="5">
        <f t="shared" si="18"/>
        <v>475644.86803585448</v>
      </c>
      <c r="AR16" s="5">
        <f>SUM(AQ16:AQ$27)</f>
        <v>3446288.2210826282</v>
      </c>
      <c r="AS16" s="6">
        <f t="shared" si="19"/>
        <v>35.951948040945886</v>
      </c>
      <c r="AU16" s="2">
        <v>45</v>
      </c>
      <c r="AV16">
        <v>4.5468799999999997E-3</v>
      </c>
      <c r="AW16" s="3">
        <f t="shared" si="20"/>
        <v>2.247887809689695E-2</v>
      </c>
      <c r="AX16" s="4">
        <f t="shared" si="39"/>
        <v>0.5</v>
      </c>
      <c r="AY16" s="3">
        <f t="shared" si="21"/>
        <v>0.97752112190310303</v>
      </c>
      <c r="AZ16" s="5">
        <f t="shared" si="40"/>
        <v>95000.433433677288</v>
      </c>
      <c r="BA16" s="5">
        <f t="shared" si="22"/>
        <v>2135.503162308014</v>
      </c>
      <c r="BB16" s="5">
        <f t="shared" si="23"/>
        <v>469663.40926261642</v>
      </c>
      <c r="BC16" s="5">
        <f>SUM(BB16:BB$27)</f>
        <v>3018581.5951930345</v>
      </c>
      <c r="BD16" s="6">
        <f t="shared" si="24"/>
        <v>31.774398137882169</v>
      </c>
      <c r="BF16" s="15">
        <f t="shared" si="41"/>
        <v>1.4829184291803781</v>
      </c>
      <c r="BH16" s="2">
        <v>45</v>
      </c>
      <c r="BI16" s="18">
        <f t="shared" si="42"/>
        <v>3.2508093816038764E-3</v>
      </c>
      <c r="BJ16" s="3">
        <f t="shared" si="25"/>
        <v>1.6123014788682416E-2</v>
      </c>
      <c r="BK16" s="4">
        <f t="shared" si="43"/>
        <v>0.5</v>
      </c>
      <c r="BL16" s="3">
        <f t="shared" si="26"/>
        <v>0.98387698521131761</v>
      </c>
      <c r="BM16" s="5">
        <f t="shared" si="44"/>
        <v>95228.579537570593</v>
      </c>
      <c r="BN16" s="5">
        <f t="shared" si="27"/>
        <v>1535.3717961894727</v>
      </c>
      <c r="BO16" s="5">
        <f t="shared" si="28"/>
        <v>472304.46819737932</v>
      </c>
      <c r="BP16" s="5">
        <f>SUM(BO16:BO$27)</f>
        <v>3390537.6791340169</v>
      </c>
      <c r="BQ16" s="6">
        <f t="shared" si="29"/>
        <v>35.604203019707398</v>
      </c>
    </row>
    <row r="17" spans="1:69" x14ac:dyDescent="0.25">
      <c r="A17" s="2">
        <v>50</v>
      </c>
      <c r="B17">
        <v>1.134464E-2</v>
      </c>
      <c r="C17" s="3">
        <f t="shared" si="0"/>
        <v>5.515880795237784E-2</v>
      </c>
      <c r="D17" s="4">
        <f t="shared" si="30"/>
        <v>0.5</v>
      </c>
      <c r="E17" s="3">
        <f t="shared" si="1"/>
        <v>0.94484119204762218</v>
      </c>
      <c r="F17" s="5">
        <f t="shared" si="31"/>
        <v>86392.401407460988</v>
      </c>
      <c r="G17" s="5">
        <f t="shared" si="2"/>
        <v>4765.301877778882</v>
      </c>
      <c r="H17" s="5">
        <f t="shared" si="3"/>
        <v>420048.75234285771</v>
      </c>
      <c r="I17" s="5">
        <f>SUM(H17:H$27)</f>
        <v>2116063.0575497039</v>
      </c>
      <c r="J17" s="6">
        <f t="shared" si="4"/>
        <v>24.493624706292252</v>
      </c>
      <c r="L17" s="2">
        <v>50</v>
      </c>
      <c r="M17">
        <v>1.52208E-2</v>
      </c>
      <c r="N17" s="3">
        <f t="shared" si="5"/>
        <v>7.3314246299800018E-2</v>
      </c>
      <c r="O17" s="4">
        <f t="shared" si="32"/>
        <v>0.5</v>
      </c>
      <c r="P17" s="3">
        <f t="shared" si="6"/>
        <v>0.92668575370020001</v>
      </c>
      <c r="Q17" s="5">
        <f t="shared" si="33"/>
        <v>83187.390700744596</v>
      </c>
      <c r="R17" s="5">
        <f t="shared" si="7"/>
        <v>6098.8208508720854</v>
      </c>
      <c r="S17" s="5">
        <f t="shared" si="8"/>
        <v>400689.90137654275</v>
      </c>
      <c r="T17" s="5">
        <f>SUM(S17:S$27)</f>
        <v>1764524.6033524133</v>
      </c>
      <c r="U17" s="6">
        <f t="shared" si="9"/>
        <v>21.211443086369329</v>
      </c>
      <c r="W17" s="15">
        <f t="shared" si="34"/>
        <v>1.3416732483357781</v>
      </c>
      <c r="Y17" s="2">
        <v>50</v>
      </c>
      <c r="Z17" s="18">
        <f t="shared" si="35"/>
        <v>1.2836197108437902E-2</v>
      </c>
      <c r="AA17" s="3">
        <f t="shared" si="10"/>
        <v>6.2185424622862098E-2</v>
      </c>
      <c r="AB17" s="4">
        <f t="shared" si="45"/>
        <v>0.5</v>
      </c>
      <c r="AC17" s="3">
        <f t="shared" si="11"/>
        <v>0.93781457537713786</v>
      </c>
      <c r="AD17" s="5">
        <f t="shared" si="36"/>
        <v>85648.175752148265</v>
      </c>
      <c r="AE17" s="5">
        <f t="shared" si="12"/>
        <v>5326.0681773208635</v>
      </c>
      <c r="AF17" s="5">
        <f t="shared" si="13"/>
        <v>414925.70831743913</v>
      </c>
      <c r="AG17" s="5">
        <f>SUM(AF17:AF$27)</f>
        <v>2046197.585692246</v>
      </c>
      <c r="AH17" s="6">
        <f t="shared" si="14"/>
        <v>23.890731679021457</v>
      </c>
      <c r="AJ17" s="2">
        <v>50</v>
      </c>
      <c r="AK17">
        <v>4.0168299999999999E-3</v>
      </c>
      <c r="AL17" s="3">
        <f t="shared" si="15"/>
        <v>1.9884468674238147E-2</v>
      </c>
      <c r="AM17" s="4">
        <f t="shared" si="37"/>
        <v>0.5</v>
      </c>
      <c r="AN17" s="3">
        <f t="shared" si="16"/>
        <v>0.9801155313257619</v>
      </c>
      <c r="AO17" s="5">
        <f t="shared" si="38"/>
        <v>94399.769594658152</v>
      </c>
      <c r="AP17" s="5">
        <f t="shared" si="17"/>
        <v>1877.0892613602773</v>
      </c>
      <c r="AQ17" s="5">
        <f t="shared" si="18"/>
        <v>467306.12481989007</v>
      </c>
      <c r="AR17" s="5">
        <f>SUM(AQ17:AQ$27)</f>
        <v>2970643.3530467735</v>
      </c>
      <c r="AS17" s="6">
        <f t="shared" si="19"/>
        <v>31.468756394240973</v>
      </c>
      <c r="AU17" s="2">
        <v>50</v>
      </c>
      <c r="AV17">
        <v>6.2674499999999999E-3</v>
      </c>
      <c r="AW17" s="3">
        <f t="shared" si="20"/>
        <v>3.0853813171594226E-2</v>
      </c>
      <c r="AX17" s="4">
        <f t="shared" si="39"/>
        <v>0.5</v>
      </c>
      <c r="AY17" s="3">
        <f t="shared" si="21"/>
        <v>0.96914618682840581</v>
      </c>
      <c r="AZ17" s="5">
        <f t="shared" si="40"/>
        <v>92864.930271369274</v>
      </c>
      <c r="BA17" s="5">
        <f t="shared" si="22"/>
        <v>2865.2372087859549</v>
      </c>
      <c r="BB17" s="5">
        <f t="shared" si="23"/>
        <v>457161.5583348815</v>
      </c>
      <c r="BC17" s="5">
        <f>SUM(BB17:BB$27)</f>
        <v>2548918.1859304183</v>
      </c>
      <c r="BD17" s="6">
        <f t="shared" si="24"/>
        <v>27.447586279147433</v>
      </c>
      <c r="BF17" s="15">
        <f t="shared" si="41"/>
        <v>1.5602975480665102</v>
      </c>
      <c r="BH17" s="2">
        <v>50</v>
      </c>
      <c r="BI17" s="18">
        <f t="shared" si="42"/>
        <v>4.3425865069465679E-3</v>
      </c>
      <c r="BJ17" s="3">
        <f t="shared" si="25"/>
        <v>2.147973847850905E-2</v>
      </c>
      <c r="BK17" s="4">
        <f t="shared" si="43"/>
        <v>0.5</v>
      </c>
      <c r="BL17" s="3">
        <f t="shared" si="26"/>
        <v>0.97852026152149096</v>
      </c>
      <c r="BM17" s="5">
        <f t="shared" si="44"/>
        <v>93693.20774138112</v>
      </c>
      <c r="BN17" s="5">
        <f t="shared" si="27"/>
        <v>2012.5055994974828</v>
      </c>
      <c r="BO17" s="5">
        <f t="shared" si="28"/>
        <v>463434.77470816195</v>
      </c>
      <c r="BP17" s="5">
        <f>SUM(BO17:BO$27)</f>
        <v>2918233.2109366371</v>
      </c>
      <c r="BQ17" s="6">
        <f t="shared" si="29"/>
        <v>31.146689085421848</v>
      </c>
    </row>
    <row r="18" spans="1:69" x14ac:dyDescent="0.25">
      <c r="A18" s="2">
        <v>55</v>
      </c>
      <c r="B18">
        <v>1.686882E-2</v>
      </c>
      <c r="C18" s="3">
        <f t="shared" si="0"/>
        <v>8.0931070834225502E-2</v>
      </c>
      <c r="D18" s="4">
        <f t="shared" si="30"/>
        <v>0.5</v>
      </c>
      <c r="E18" s="3">
        <f t="shared" si="1"/>
        <v>0.91906892916577454</v>
      </c>
      <c r="F18" s="5">
        <f t="shared" si="31"/>
        <v>81627.099529682106</v>
      </c>
      <c r="G18" s="5">
        <f t="shared" si="2"/>
        <v>6606.1685740290704</v>
      </c>
      <c r="H18" s="5">
        <f t="shared" si="3"/>
        <v>391620.07621333783</v>
      </c>
      <c r="I18" s="5">
        <f>SUM(H18:H$27)</f>
        <v>1696014.3052068457</v>
      </c>
      <c r="J18" s="6">
        <f t="shared" si="4"/>
        <v>20.777588753966729</v>
      </c>
      <c r="L18" s="2">
        <v>55</v>
      </c>
      <c r="M18">
        <v>2.2626710000000001E-2</v>
      </c>
      <c r="N18" s="3">
        <f t="shared" si="5"/>
        <v>0.10707657355589285</v>
      </c>
      <c r="O18" s="4">
        <f t="shared" si="32"/>
        <v>0.5</v>
      </c>
      <c r="P18" s="3">
        <f t="shared" si="6"/>
        <v>0.89292342644410716</v>
      </c>
      <c r="Q18" s="5">
        <f t="shared" si="33"/>
        <v>77088.569849872511</v>
      </c>
      <c r="R18" s="5">
        <f t="shared" si="7"/>
        <v>8254.379919848463</v>
      </c>
      <c r="S18" s="5">
        <f t="shared" si="8"/>
        <v>364806.89944974135</v>
      </c>
      <c r="T18" s="5">
        <f>SUM(S18:S$27)</f>
        <v>1363834.7019758706</v>
      </c>
      <c r="U18" s="6">
        <f t="shared" si="9"/>
        <v>17.691788868724565</v>
      </c>
      <c r="W18" s="15">
        <f t="shared" si="34"/>
        <v>1.3413333001359906</v>
      </c>
      <c r="Y18" s="2">
        <v>55</v>
      </c>
      <c r="Z18" s="18">
        <f t="shared" si="35"/>
        <v>1.839681798078089E-2</v>
      </c>
      <c r="AA18" s="3">
        <f t="shared" si="10"/>
        <v>8.7939569280500354E-2</v>
      </c>
      <c r="AB18" s="4">
        <f t="shared" si="45"/>
        <v>0.5</v>
      </c>
      <c r="AC18" s="3">
        <f t="shared" si="11"/>
        <v>0.9120604307194996</v>
      </c>
      <c r="AD18" s="5">
        <f t="shared" si="36"/>
        <v>80322.107574827402</v>
      </c>
      <c r="AE18" s="5">
        <f t="shared" si="12"/>
        <v>7063.4915438323369</v>
      </c>
      <c r="AF18" s="5">
        <f t="shared" si="13"/>
        <v>383951.80901455611</v>
      </c>
      <c r="AG18" s="5">
        <f>SUM(AF18:AF$27)</f>
        <v>1631271.8773748064</v>
      </c>
      <c r="AH18" s="6">
        <f t="shared" si="14"/>
        <v>20.309126921938986</v>
      </c>
      <c r="AJ18" s="2">
        <v>55</v>
      </c>
      <c r="AK18">
        <v>5.9287699999999999E-3</v>
      </c>
      <c r="AL18" s="3">
        <f t="shared" si="15"/>
        <v>2.9210888402908721E-2</v>
      </c>
      <c r="AM18" s="4">
        <f t="shared" si="37"/>
        <v>0.5</v>
      </c>
      <c r="AN18" s="3">
        <f t="shared" si="16"/>
        <v>0.97078911159709125</v>
      </c>
      <c r="AO18" s="5">
        <f t="shared" si="38"/>
        <v>92522.680333297874</v>
      </c>
      <c r="AP18" s="5">
        <f t="shared" si="17"/>
        <v>2702.6696899539675</v>
      </c>
      <c r="AQ18" s="5">
        <f t="shared" si="18"/>
        <v>455856.72744160448</v>
      </c>
      <c r="AR18" s="5">
        <f>SUM(AQ18:AQ$27)</f>
        <v>2503337.2282268829</v>
      </c>
      <c r="AS18" s="6">
        <f t="shared" si="19"/>
        <v>27.056471118314111</v>
      </c>
      <c r="AU18" s="2">
        <v>55</v>
      </c>
      <c r="AV18">
        <v>9.7792899999999995E-3</v>
      </c>
      <c r="AW18" s="3">
        <f t="shared" si="20"/>
        <v>4.7729547288736816E-2</v>
      </c>
      <c r="AX18" s="4">
        <f t="shared" si="39"/>
        <v>0.5</v>
      </c>
      <c r="AY18" s="3">
        <f t="shared" si="21"/>
        <v>0.9522704527112632</v>
      </c>
      <c r="AZ18" s="5">
        <f t="shared" si="40"/>
        <v>89999.693062583319</v>
      </c>
      <c r="BA18" s="5">
        <f t="shared" si="22"/>
        <v>4295.6446060023736</v>
      </c>
      <c r="BB18" s="5">
        <f t="shared" si="23"/>
        <v>439259.35379791068</v>
      </c>
      <c r="BC18" s="5">
        <f>SUM(BB18:BB$27)</f>
        <v>2091756.6275955369</v>
      </c>
      <c r="BD18" s="6">
        <f t="shared" si="24"/>
        <v>23.241819570884388</v>
      </c>
      <c r="BF18" s="15">
        <f t="shared" si="41"/>
        <v>1.6494635480883892</v>
      </c>
      <c r="BH18" s="2">
        <v>55</v>
      </c>
      <c r="BI18" s="18">
        <f t="shared" si="42"/>
        <v>6.6349066517839951E-3</v>
      </c>
      <c r="BJ18" s="3">
        <f t="shared" si="25"/>
        <v>3.2633237054907845E-2</v>
      </c>
      <c r="BK18" s="4">
        <f t="shared" si="43"/>
        <v>0.5</v>
      </c>
      <c r="BL18" s="3">
        <f t="shared" si="26"/>
        <v>0.96736676294509216</v>
      </c>
      <c r="BM18" s="5">
        <f t="shared" si="44"/>
        <v>91680.702141883638</v>
      </c>
      <c r="BN18" s="5">
        <f t="shared" si="27"/>
        <v>2991.8380863564817</v>
      </c>
      <c r="BO18" s="5">
        <f t="shared" si="28"/>
        <v>450923.91549352696</v>
      </c>
      <c r="BP18" s="5">
        <f>SUM(BO18:BO$27)</f>
        <v>2454798.4362284751</v>
      </c>
      <c r="BQ18" s="6">
        <f t="shared" si="29"/>
        <v>26.775519590038336</v>
      </c>
    </row>
    <row r="19" spans="1:69" x14ac:dyDescent="0.25">
      <c r="A19" s="2">
        <v>60</v>
      </c>
      <c r="B19">
        <v>2.633868E-2</v>
      </c>
      <c r="C19" s="3">
        <f t="shared" si="0"/>
        <v>0.12355754350039268</v>
      </c>
      <c r="D19" s="4">
        <f t="shared" si="30"/>
        <v>0.5</v>
      </c>
      <c r="E19" s="3">
        <f t="shared" si="1"/>
        <v>0.87644245649960728</v>
      </c>
      <c r="F19" s="5">
        <f t="shared" si="31"/>
        <v>75020.930955653035</v>
      </c>
      <c r="G19" s="5">
        <f t="shared" si="2"/>
        <v>9269.4019399930548</v>
      </c>
      <c r="H19" s="5">
        <f t="shared" si="3"/>
        <v>351931.14992828254</v>
      </c>
      <c r="I19" s="5">
        <f>SUM(H19:H$27)</f>
        <v>1304394.228993508</v>
      </c>
      <c r="J19" s="6">
        <f t="shared" si="4"/>
        <v>17.387070679842296</v>
      </c>
      <c r="L19" s="2">
        <v>60</v>
      </c>
      <c r="M19">
        <v>3.411136E-2</v>
      </c>
      <c r="N19" s="3">
        <f t="shared" si="5"/>
        <v>0.15715488302356337</v>
      </c>
      <c r="O19" s="4">
        <f t="shared" si="32"/>
        <v>0.5</v>
      </c>
      <c r="P19" s="3">
        <f t="shared" si="6"/>
        <v>0.8428451169764366</v>
      </c>
      <c r="Q19" s="5">
        <f t="shared" si="33"/>
        <v>68834.189930024047</v>
      </c>
      <c r="R19" s="5">
        <f t="shared" si="7"/>
        <v>10817.629066474678</v>
      </c>
      <c r="S19" s="5">
        <f t="shared" si="8"/>
        <v>317126.8769839335</v>
      </c>
      <c r="T19" s="5">
        <f>SUM(S19:S$27)</f>
        <v>999027.80252612953</v>
      </c>
      <c r="U19" s="6">
        <f t="shared" si="9"/>
        <v>14.513540488262132</v>
      </c>
      <c r="W19" s="15">
        <f t="shared" si="34"/>
        <v>1.2951051457400296</v>
      </c>
      <c r="Y19" s="2">
        <v>60</v>
      </c>
      <c r="Z19" s="18">
        <f t="shared" si="35"/>
        <v>2.7288278159539672E-2</v>
      </c>
      <c r="AA19" s="3">
        <f t="shared" si="10"/>
        <v>0.12772771711444353</v>
      </c>
      <c r="AB19" s="4">
        <f t="shared" si="45"/>
        <v>0.5</v>
      </c>
      <c r="AC19" s="3">
        <f t="shared" si="11"/>
        <v>0.87227228288555647</v>
      </c>
      <c r="AD19" s="5">
        <f t="shared" si="36"/>
        <v>73258.616030995065</v>
      </c>
      <c r="AE19" s="5">
        <f t="shared" si="12"/>
        <v>9357.1557846025753</v>
      </c>
      <c r="AF19" s="5">
        <f t="shared" si="13"/>
        <v>342900.1906934689</v>
      </c>
      <c r="AG19" s="5">
        <f>SUM(AF19:AF$27)</f>
        <v>1247320.0683602504</v>
      </c>
      <c r="AH19" s="6">
        <f t="shared" si="14"/>
        <v>17.026257605419687</v>
      </c>
      <c r="AJ19" s="2">
        <v>60</v>
      </c>
      <c r="AK19">
        <v>8.9692499999999998E-3</v>
      </c>
      <c r="AL19" s="3">
        <f t="shared" si="15"/>
        <v>4.3862710949539606E-2</v>
      </c>
      <c r="AM19" s="4">
        <f t="shared" si="37"/>
        <v>0.5</v>
      </c>
      <c r="AN19" s="3">
        <f t="shared" si="16"/>
        <v>0.95613728905046036</v>
      </c>
      <c r="AO19" s="5">
        <f t="shared" si="38"/>
        <v>89820.010643343907</v>
      </c>
      <c r="AP19" s="5">
        <f t="shared" si="17"/>
        <v>3939.749164333567</v>
      </c>
      <c r="AQ19" s="5">
        <f t="shared" si="18"/>
        <v>439250.68030588562</v>
      </c>
      <c r="AR19" s="5">
        <f>SUM(AQ19:AQ$27)</f>
        <v>2047480.5007852786</v>
      </c>
      <c r="AS19" s="6">
        <f t="shared" si="19"/>
        <v>22.795371389070379</v>
      </c>
      <c r="AU19" s="2">
        <v>60</v>
      </c>
      <c r="AV19">
        <v>1.5214439999999999E-2</v>
      </c>
      <c r="AW19" s="3">
        <f t="shared" si="20"/>
        <v>7.3284734509715024E-2</v>
      </c>
      <c r="AX19" s="4">
        <f t="shared" si="39"/>
        <v>0.5</v>
      </c>
      <c r="AY19" s="3">
        <f t="shared" si="21"/>
        <v>0.92671526549028493</v>
      </c>
      <c r="AZ19" s="5">
        <f t="shared" si="40"/>
        <v>85704.048456580946</v>
      </c>
      <c r="BA19" s="5">
        <f t="shared" si="22"/>
        <v>6280.798437548292</v>
      </c>
      <c r="BB19" s="5">
        <f t="shared" si="23"/>
        <v>412818.24618903396</v>
      </c>
      <c r="BC19" s="5">
        <f>SUM(BB19:BB$27)</f>
        <v>1652497.2737976261</v>
      </c>
      <c r="BD19" s="6">
        <f t="shared" si="24"/>
        <v>19.281437733187225</v>
      </c>
      <c r="BF19" s="15">
        <f t="shared" si="41"/>
        <v>1.6962889873735261</v>
      </c>
      <c r="BH19" s="2">
        <v>60</v>
      </c>
      <c r="BI19" s="18">
        <f t="shared" si="42"/>
        <v>9.2418059538757046E-3</v>
      </c>
      <c r="BJ19" s="3">
        <f t="shared" si="25"/>
        <v>4.5165502739069226E-2</v>
      </c>
      <c r="BK19" s="4">
        <f t="shared" si="43"/>
        <v>0.5</v>
      </c>
      <c r="BL19" s="3">
        <f t="shared" si="26"/>
        <v>0.95483449726093073</v>
      </c>
      <c r="BM19" s="5">
        <f t="shared" si="44"/>
        <v>88688.864055527156</v>
      </c>
      <c r="BN19" s="5">
        <f t="shared" si="27"/>
        <v>4005.6771324248548</v>
      </c>
      <c r="BO19" s="5">
        <f t="shared" si="28"/>
        <v>433430.12744657364</v>
      </c>
      <c r="BP19" s="5">
        <f>SUM(BO19:BO$27)</f>
        <v>2003874.5207349486</v>
      </c>
      <c r="BQ19" s="6">
        <f t="shared" si="29"/>
        <v>22.594432142916432</v>
      </c>
    </row>
    <row r="20" spans="1:69" x14ac:dyDescent="0.25">
      <c r="A20" s="2">
        <v>65</v>
      </c>
      <c r="B20">
        <v>3.586437E-2</v>
      </c>
      <c r="C20" s="3">
        <f t="shared" si="0"/>
        <v>0.1645666517774784</v>
      </c>
      <c r="D20" s="4">
        <f t="shared" si="30"/>
        <v>0.5</v>
      </c>
      <c r="E20" s="3">
        <f t="shared" si="1"/>
        <v>0.83543334822252158</v>
      </c>
      <c r="F20" s="5">
        <f t="shared" si="31"/>
        <v>65751.52901565998</v>
      </c>
      <c r="G20" s="5">
        <f t="shared" si="2"/>
        <v>10820.508979356884</v>
      </c>
      <c r="H20" s="5">
        <f t="shared" si="3"/>
        <v>301706.37262990774</v>
      </c>
      <c r="I20" s="5">
        <f>SUM(H20:H$27)</f>
        <v>952463.07906522567</v>
      </c>
      <c r="J20" s="6">
        <f t="shared" si="4"/>
        <v>14.485793613078997</v>
      </c>
      <c r="L20" s="2">
        <v>65</v>
      </c>
      <c r="M20">
        <v>5.1293909999999998E-2</v>
      </c>
      <c r="N20" s="3">
        <f t="shared" si="5"/>
        <v>0.22731930949389501</v>
      </c>
      <c r="O20" s="4">
        <f t="shared" si="32"/>
        <v>0.5</v>
      </c>
      <c r="P20" s="3">
        <f t="shared" si="6"/>
        <v>0.77268069050610499</v>
      </c>
      <c r="Q20" s="5">
        <f t="shared" si="33"/>
        <v>58016.56086354937</v>
      </c>
      <c r="R20" s="5">
        <f t="shared" si="7"/>
        <v>13188.284554712576</v>
      </c>
      <c r="S20" s="5">
        <f t="shared" si="8"/>
        <v>257112.09293096542</v>
      </c>
      <c r="T20" s="5">
        <f>SUM(S20:S$27)</f>
        <v>681900.92554219591</v>
      </c>
      <c r="U20" s="6">
        <f t="shared" si="9"/>
        <v>11.753556491326263</v>
      </c>
      <c r="W20" s="15">
        <f t="shared" si="34"/>
        <v>1.4302191841094658</v>
      </c>
      <c r="Y20" s="2">
        <v>65</v>
      </c>
      <c r="Z20" s="18">
        <f t="shared" si="35"/>
        <v>3.7110407171553228E-2</v>
      </c>
      <c r="AA20" s="3">
        <f t="shared" si="10"/>
        <v>0.1697987810982888</v>
      </c>
      <c r="AB20" s="4">
        <f t="shared" si="45"/>
        <v>0.5</v>
      </c>
      <c r="AC20" s="3">
        <f t="shared" si="11"/>
        <v>0.83020121890171117</v>
      </c>
      <c r="AD20" s="5">
        <f t="shared" si="36"/>
        <v>63901.460246392489</v>
      </c>
      <c r="AE20" s="5">
        <f t="shared" si="12"/>
        <v>10850.390060238205</v>
      </c>
      <c r="AF20" s="5">
        <f t="shared" si="13"/>
        <v>292381.32608136698</v>
      </c>
      <c r="AG20" s="5">
        <f>SUM(AF20:AF$27)</f>
        <v>904419.87766678166</v>
      </c>
      <c r="AH20" s="6">
        <f t="shared" si="14"/>
        <v>14.153352273633528</v>
      </c>
      <c r="AJ20" s="2">
        <v>65</v>
      </c>
      <c r="AK20">
        <v>1.402774E-2</v>
      </c>
      <c r="AL20" s="3">
        <f t="shared" si="15"/>
        <v>6.7762319500620893E-2</v>
      </c>
      <c r="AM20" s="4">
        <f t="shared" si="37"/>
        <v>0.5</v>
      </c>
      <c r="AN20" s="3">
        <f t="shared" si="16"/>
        <v>0.93223768049937905</v>
      </c>
      <c r="AO20" s="5">
        <f t="shared" si="38"/>
        <v>85880.26147901034</v>
      </c>
      <c r="AP20" s="5">
        <f t="shared" si="17"/>
        <v>5819.4457171375689</v>
      </c>
      <c r="AQ20" s="5">
        <f t="shared" si="18"/>
        <v>414852.69310220779</v>
      </c>
      <c r="AR20" s="5">
        <f>SUM(AQ20:AQ$27)</f>
        <v>1608229.8204793932</v>
      </c>
      <c r="AS20" s="6">
        <f t="shared" si="19"/>
        <v>18.726419700904781</v>
      </c>
      <c r="AU20" s="2">
        <v>65</v>
      </c>
      <c r="AV20">
        <v>2.406169E-2</v>
      </c>
      <c r="AW20" s="3">
        <f t="shared" si="20"/>
        <v>0.11348202663626605</v>
      </c>
      <c r="AX20" s="4">
        <f t="shared" si="39"/>
        <v>0.5</v>
      </c>
      <c r="AY20" s="3">
        <f t="shared" si="21"/>
        <v>0.88651797336373395</v>
      </c>
      <c r="AZ20" s="5">
        <f t="shared" si="40"/>
        <v>79423.250019032654</v>
      </c>
      <c r="BA20" s="5">
        <f t="shared" si="22"/>
        <v>9013.1113741986774</v>
      </c>
      <c r="BB20" s="5">
        <f t="shared" si="23"/>
        <v>374583.47165966657</v>
      </c>
      <c r="BC20" s="5">
        <f>SUM(BB20:BB$27)</f>
        <v>1239679.0276085923</v>
      </c>
      <c r="BD20" s="6">
        <f t="shared" si="24"/>
        <v>15.608515482702115</v>
      </c>
      <c r="BF20" s="15">
        <f t="shared" si="41"/>
        <v>1.7152934114832468</v>
      </c>
      <c r="BH20" s="2">
        <v>65</v>
      </c>
      <c r="BI20" s="18">
        <f t="shared" si="42"/>
        <v>1.3650131627604183E-2</v>
      </c>
      <c r="BJ20" s="3">
        <f t="shared" si="25"/>
        <v>6.5998439666364983E-2</v>
      </c>
      <c r="BK20" s="4">
        <f t="shared" si="43"/>
        <v>0.5</v>
      </c>
      <c r="BL20" s="3">
        <f t="shared" si="26"/>
        <v>0.93400156033363502</v>
      </c>
      <c r="BM20" s="5">
        <f t="shared" si="44"/>
        <v>84683.186923102301</v>
      </c>
      <c r="BN20" s="5">
        <f t="shared" si="27"/>
        <v>5588.9582028998702</v>
      </c>
      <c r="BO20" s="5">
        <f t="shared" si="28"/>
        <v>409443.53910826187</v>
      </c>
      <c r="BP20" s="5">
        <f>SUM(BO20:BO$27)</f>
        <v>1570444.3932883749</v>
      </c>
      <c r="BQ20" s="6">
        <f t="shared" si="29"/>
        <v>18.544937316948616</v>
      </c>
    </row>
    <row r="21" spans="1:69" x14ac:dyDescent="0.25">
      <c r="A21" s="2">
        <v>70</v>
      </c>
      <c r="B21">
        <v>4.8694429999999997E-2</v>
      </c>
      <c r="C21" s="3">
        <f t="shared" si="0"/>
        <v>0.21704940709872417</v>
      </c>
      <c r="D21" s="4">
        <f t="shared" si="30"/>
        <v>0.5</v>
      </c>
      <c r="E21" s="3">
        <f t="shared" si="1"/>
        <v>0.78295059290127589</v>
      </c>
      <c r="F21" s="5">
        <f t="shared" si="31"/>
        <v>54931.020036303096</v>
      </c>
      <c r="G21" s="5">
        <f t="shared" si="2"/>
        <v>11922.745330207719</v>
      </c>
      <c r="H21" s="5">
        <f t="shared" si="3"/>
        <v>244848.23685599619</v>
      </c>
      <c r="I21" s="5">
        <f>SUM(H21:H$27)</f>
        <v>650756.70643531799</v>
      </c>
      <c r="J21" s="6">
        <f t="shared" si="4"/>
        <v>11.846798148027153</v>
      </c>
      <c r="L21" s="2">
        <v>70</v>
      </c>
      <c r="M21">
        <v>7.3005280000000006E-2</v>
      </c>
      <c r="N21" s="3">
        <f t="shared" si="5"/>
        <v>0.3086869558834523</v>
      </c>
      <c r="O21" s="4">
        <f t="shared" si="32"/>
        <v>0.5</v>
      </c>
      <c r="P21" s="3">
        <f t="shared" si="6"/>
        <v>0.6913130441165477</v>
      </c>
      <c r="Q21" s="5">
        <f t="shared" si="33"/>
        <v>44828.276308836794</v>
      </c>
      <c r="R21" s="5">
        <f t="shared" si="7"/>
        <v>13837.904151277115</v>
      </c>
      <c r="S21" s="5">
        <f t="shared" si="8"/>
        <v>189546.62116599118</v>
      </c>
      <c r="T21" s="5">
        <f>SUM(S21:S$27)</f>
        <v>424788.83261123049</v>
      </c>
      <c r="U21" s="6">
        <f t="shared" si="9"/>
        <v>9.4759126959225473</v>
      </c>
      <c r="W21" s="15">
        <f t="shared" si="34"/>
        <v>1.4992532000066539</v>
      </c>
      <c r="Y21" s="2">
        <v>70</v>
      </c>
      <c r="Z21" s="18">
        <f t="shared" si="35"/>
        <v>5.3569104206193492E-2</v>
      </c>
      <c r="AA21" s="3">
        <f t="shared" si="10"/>
        <v>0.23621143375692036</v>
      </c>
      <c r="AB21" s="4">
        <f t="shared" si="45"/>
        <v>0.5</v>
      </c>
      <c r="AC21" s="3">
        <f t="shared" si="11"/>
        <v>0.76378856624307967</v>
      </c>
      <c r="AD21" s="5">
        <f t="shared" si="36"/>
        <v>53051.070186154284</v>
      </c>
      <c r="AE21" s="5">
        <f t="shared" si="12"/>
        <v>12531.269351010516</v>
      </c>
      <c r="AF21" s="5">
        <f t="shared" si="13"/>
        <v>233927.17755324513</v>
      </c>
      <c r="AG21" s="5">
        <f>SUM(AF21:AF$27)</f>
        <v>612038.55158541468</v>
      </c>
      <c r="AH21" s="6">
        <f t="shared" si="14"/>
        <v>11.53678049166197</v>
      </c>
      <c r="AJ21" s="2">
        <v>70</v>
      </c>
      <c r="AK21">
        <v>2.2165899999999999E-2</v>
      </c>
      <c r="AL21" s="3">
        <f t="shared" si="15"/>
        <v>0.10501037625255853</v>
      </c>
      <c r="AM21" s="4">
        <f t="shared" si="37"/>
        <v>0.5</v>
      </c>
      <c r="AN21" s="3">
        <f t="shared" si="16"/>
        <v>0.89498962374744151</v>
      </c>
      <c r="AO21" s="5">
        <f t="shared" si="38"/>
        <v>80060.815761872771</v>
      </c>
      <c r="AP21" s="5">
        <f t="shared" si="17"/>
        <v>8407.2163862410234</v>
      </c>
      <c r="AQ21" s="5">
        <f t="shared" si="18"/>
        <v>379286.03784376133</v>
      </c>
      <c r="AR21" s="5">
        <f>SUM(AQ21:AQ$27)</f>
        <v>1193377.1273771853</v>
      </c>
      <c r="AS21" s="6">
        <f t="shared" si="19"/>
        <v>14.905882684566715</v>
      </c>
      <c r="AU21" s="2">
        <v>70</v>
      </c>
      <c r="AV21">
        <v>3.8736630000000001E-2</v>
      </c>
      <c r="AW21" s="3">
        <f t="shared" si="20"/>
        <v>0.17658261175958798</v>
      </c>
      <c r="AX21" s="4">
        <f t="shared" si="39"/>
        <v>0.5</v>
      </c>
      <c r="AY21" s="3">
        <f t="shared" si="21"/>
        <v>0.823417388240412</v>
      </c>
      <c r="AZ21" s="5">
        <f t="shared" si="40"/>
        <v>70410.138644833976</v>
      </c>
      <c r="BA21" s="5">
        <f t="shared" si="22"/>
        <v>12433.206176259482</v>
      </c>
      <c r="BB21" s="5">
        <f t="shared" si="23"/>
        <v>320967.67778352118</v>
      </c>
      <c r="BC21" s="5">
        <f>SUM(BB21:BB$27)</f>
        <v>865095.55594892567</v>
      </c>
      <c r="BD21" s="6">
        <f t="shared" si="24"/>
        <v>12.286519705815095</v>
      </c>
      <c r="BF21" s="15">
        <f t="shared" si="41"/>
        <v>1.7475775853901716</v>
      </c>
      <c r="BH21" s="2">
        <v>70</v>
      </c>
      <c r="BI21" s="18">
        <f t="shared" si="42"/>
        <v>2.3881860312830499E-2</v>
      </c>
      <c r="BJ21" s="3">
        <f t="shared" si="25"/>
        <v>0.11268168114203031</v>
      </c>
      <c r="BK21" s="4">
        <f t="shared" si="43"/>
        <v>0.5</v>
      </c>
      <c r="BL21" s="3">
        <f t="shared" si="26"/>
        <v>0.88731831885796963</v>
      </c>
      <c r="BM21" s="5">
        <f t="shared" si="44"/>
        <v>79094.228720202431</v>
      </c>
      <c r="BN21" s="5">
        <f t="shared" si="27"/>
        <v>8912.4706608246779</v>
      </c>
      <c r="BO21" s="5">
        <f t="shared" si="28"/>
        <v>373189.96694895049</v>
      </c>
      <c r="BP21" s="5">
        <f>SUM(BO21:BO$27)</f>
        <v>1161000.8541801132</v>
      </c>
      <c r="BQ21" s="6">
        <f t="shared" si="29"/>
        <v>14.678705045436111</v>
      </c>
    </row>
    <row r="22" spans="1:69" x14ac:dyDescent="0.25">
      <c r="A22" s="2">
        <v>75</v>
      </c>
      <c r="B22">
        <v>7.3027350000000005E-2</v>
      </c>
      <c r="C22" s="3">
        <f t="shared" si="0"/>
        <v>0.30876586734361133</v>
      </c>
      <c r="D22" s="4">
        <f t="shared" si="30"/>
        <v>0.5</v>
      </c>
      <c r="E22" s="3">
        <f t="shared" si="1"/>
        <v>0.69123413265638867</v>
      </c>
      <c r="F22" s="5">
        <f t="shared" si="31"/>
        <v>43008.274706095377</v>
      </c>
      <c r="G22" s="5">
        <f t="shared" si="2"/>
        <v>13279.487242579838</v>
      </c>
      <c r="H22" s="5">
        <f t="shared" si="3"/>
        <v>181842.6554240273</v>
      </c>
      <c r="I22" s="5">
        <f>SUM(H22:H$27)</f>
        <v>405908.46957932168</v>
      </c>
      <c r="J22" s="6">
        <f t="shared" si="4"/>
        <v>9.4379156651404585</v>
      </c>
      <c r="L22" s="2">
        <v>75</v>
      </c>
      <c r="M22">
        <v>9.8588369999999995E-2</v>
      </c>
      <c r="N22" s="3">
        <f t="shared" si="5"/>
        <v>0.39546999461700238</v>
      </c>
      <c r="O22" s="4">
        <f t="shared" si="32"/>
        <v>0.5</v>
      </c>
      <c r="P22" s="3">
        <f t="shared" si="6"/>
        <v>0.60453000538299762</v>
      </c>
      <c r="Q22" s="5">
        <f t="shared" si="33"/>
        <v>30990.372157559679</v>
      </c>
      <c r="R22" s="5">
        <f t="shared" si="7"/>
        <v>12255.762310329028</v>
      </c>
      <c r="S22" s="5">
        <f t="shared" si="8"/>
        <v>124312.45501197582</v>
      </c>
      <c r="T22" s="5">
        <f>SUM(S22:S$27)</f>
        <v>235242.21144523931</v>
      </c>
      <c r="U22" s="6">
        <f t="shared" si="9"/>
        <v>7.5908159556533485</v>
      </c>
      <c r="W22" s="15">
        <f t="shared" si="34"/>
        <v>1.3500198213409085</v>
      </c>
      <c r="Y22" s="2">
        <v>75</v>
      </c>
      <c r="Z22" s="18">
        <f t="shared" si="35"/>
        <v>7.5373415941508717E-2</v>
      </c>
      <c r="AA22" s="3">
        <f t="shared" si="10"/>
        <v>0.31711245691863793</v>
      </c>
      <c r="AB22" s="4">
        <f t="shared" si="45"/>
        <v>0.5</v>
      </c>
      <c r="AC22" s="3">
        <f t="shared" si="11"/>
        <v>0.68288754308136213</v>
      </c>
      <c r="AD22" s="5">
        <f t="shared" si="36"/>
        <v>40519.800835143767</v>
      </c>
      <c r="AE22" s="5">
        <f t="shared" si="12"/>
        <v>12849.333596686316</v>
      </c>
      <c r="AF22" s="5">
        <f t="shared" si="13"/>
        <v>170475.67018400307</v>
      </c>
      <c r="AG22" s="5">
        <f>SUM(AF22:AF$27)</f>
        <v>378111.37403216964</v>
      </c>
      <c r="AH22" s="6">
        <f t="shared" si="14"/>
        <v>9.3315210400596253</v>
      </c>
      <c r="AJ22" s="2">
        <v>75</v>
      </c>
      <c r="AK22">
        <v>4.0291170000000001E-2</v>
      </c>
      <c r="AL22" s="3">
        <f t="shared" si="15"/>
        <v>0.18302056795733607</v>
      </c>
      <c r="AM22" s="4">
        <f t="shared" si="37"/>
        <v>0.5</v>
      </c>
      <c r="AN22" s="3">
        <f t="shared" si="16"/>
        <v>0.81697943204266399</v>
      </c>
      <c r="AO22" s="5">
        <f t="shared" si="38"/>
        <v>71653.599375631748</v>
      </c>
      <c r="AP22" s="5">
        <f t="shared" si="17"/>
        <v>13114.082453915536</v>
      </c>
      <c r="AQ22" s="5">
        <f t="shared" si="18"/>
        <v>325482.79074336984</v>
      </c>
      <c r="AR22" s="5">
        <f>SUM(AQ22:AQ$27)</f>
        <v>814091.08953342389</v>
      </c>
      <c r="AS22" s="6">
        <f t="shared" si="19"/>
        <v>11.361482139448299</v>
      </c>
      <c r="AU22" s="2">
        <v>75</v>
      </c>
      <c r="AV22">
        <v>6.0643700000000002E-2</v>
      </c>
      <c r="AW22" s="3">
        <f t="shared" si="20"/>
        <v>0.26329981284884613</v>
      </c>
      <c r="AX22" s="4">
        <f t="shared" si="39"/>
        <v>0.5</v>
      </c>
      <c r="AY22" s="3">
        <f t="shared" si="21"/>
        <v>0.73670018715115382</v>
      </c>
      <c r="AZ22" s="5">
        <f t="shared" si="40"/>
        <v>57976.932468574494</v>
      </c>
      <c r="BA22" s="5">
        <f t="shared" si="22"/>
        <v>15265.315468525856</v>
      </c>
      <c r="BB22" s="5">
        <f t="shared" si="23"/>
        <v>251721.37367155781</v>
      </c>
      <c r="BC22" s="5">
        <f>SUM(BB22:BB$27)</f>
        <v>544127.87816540455</v>
      </c>
      <c r="BD22" s="6">
        <f t="shared" si="24"/>
        <v>9.3852478045529697</v>
      </c>
      <c r="BF22" s="15">
        <f t="shared" si="41"/>
        <v>1.5051362370464794</v>
      </c>
      <c r="BH22" s="2">
        <v>75</v>
      </c>
      <c r="BI22" s="18">
        <f t="shared" si="42"/>
        <v>4.0518054931629043E-2</v>
      </c>
      <c r="BJ22" s="3">
        <f t="shared" si="25"/>
        <v>0.18395638715837734</v>
      </c>
      <c r="BK22" s="4">
        <f t="shared" si="43"/>
        <v>0.5</v>
      </c>
      <c r="BL22" s="3">
        <f t="shared" si="26"/>
        <v>0.81604361284162263</v>
      </c>
      <c r="BM22" s="5">
        <f t="shared" si="44"/>
        <v>70181.758059377753</v>
      </c>
      <c r="BN22" s="5">
        <f t="shared" si="27"/>
        <v>12910.382657026465</v>
      </c>
      <c r="BO22" s="5">
        <f t="shared" si="28"/>
        <v>318632.83365432255</v>
      </c>
      <c r="BP22" s="5">
        <f>SUM(BO22:BO$27)</f>
        <v>787810.8872311624</v>
      </c>
      <c r="BQ22" s="6">
        <f t="shared" si="29"/>
        <v>11.225294278958211</v>
      </c>
    </row>
    <row r="23" spans="1:69" x14ac:dyDescent="0.25">
      <c r="A23" s="2">
        <v>80</v>
      </c>
      <c r="B23">
        <v>0.10216428</v>
      </c>
      <c r="C23" s="3">
        <f t="shared" si="0"/>
        <v>0.40689584691288672</v>
      </c>
      <c r="D23" s="4">
        <f t="shared" si="30"/>
        <v>0.5</v>
      </c>
      <c r="E23" s="3">
        <f t="shared" si="1"/>
        <v>0.59310415308711328</v>
      </c>
      <c r="F23" s="5">
        <f t="shared" si="31"/>
        <v>29728.787463515539</v>
      </c>
      <c r="G23" s="5">
        <f t="shared" si="2"/>
        <v>12096.520152660363</v>
      </c>
      <c r="H23" s="5">
        <f t="shared" si="3"/>
        <v>118402.6369359268</v>
      </c>
      <c r="I23" s="5">
        <f>SUM(H23:H$27)</f>
        <v>224065.81415529444</v>
      </c>
      <c r="J23" s="6">
        <f t="shared" si="4"/>
        <v>7.5369980841054405</v>
      </c>
      <c r="L23" s="2">
        <v>80</v>
      </c>
      <c r="M23">
        <v>0.13894607</v>
      </c>
      <c r="N23" s="3">
        <f t="shared" si="5"/>
        <v>0.51562142386528587</v>
      </c>
      <c r="O23" s="4">
        <f t="shared" si="32"/>
        <v>0.5</v>
      </c>
      <c r="P23" s="3">
        <f t="shared" si="6"/>
        <v>0.48437857613471413</v>
      </c>
      <c r="Q23" s="5">
        <f t="shared" si="33"/>
        <v>18734.609847230651</v>
      </c>
      <c r="R23" s="5">
        <f t="shared" si="7"/>
        <v>9659.9662049896742</v>
      </c>
      <c r="S23" s="5">
        <f t="shared" si="8"/>
        <v>69523.133723679071</v>
      </c>
      <c r="T23" s="5">
        <f>SUM(S23:S$27)</f>
        <v>110929.75643326352</v>
      </c>
      <c r="U23" s="6">
        <f t="shared" si="9"/>
        <v>5.9211137748705855</v>
      </c>
      <c r="W23" s="15">
        <f t="shared" si="34"/>
        <v>1.3600259307852021</v>
      </c>
      <c r="Y23" s="2">
        <v>80</v>
      </c>
      <c r="Z23" s="18">
        <f t="shared" si="35"/>
        <v>0.10310494726061517</v>
      </c>
      <c r="AA23" s="3">
        <f t="shared" si="10"/>
        <v>0.40987451155874005</v>
      </c>
      <c r="AB23" s="4">
        <f t="shared" si="45"/>
        <v>0.5</v>
      </c>
      <c r="AC23" s="3">
        <f t="shared" si="11"/>
        <v>0.59012548844125989</v>
      </c>
      <c r="AD23" s="5">
        <f t="shared" si="36"/>
        <v>27670.467238457451</v>
      </c>
      <c r="AE23" s="5">
        <f t="shared" si="12"/>
        <v>11341.419243964869</v>
      </c>
      <c r="AF23" s="5">
        <f t="shared" si="13"/>
        <v>109998.78808237507</v>
      </c>
      <c r="AG23" s="5">
        <f>SUM(AF23:AF$27)</f>
        <v>207635.70384816659</v>
      </c>
      <c r="AH23" s="6">
        <f t="shared" si="14"/>
        <v>7.5038741506896827</v>
      </c>
      <c r="AJ23" s="2">
        <v>80</v>
      </c>
      <c r="AK23">
        <v>7.2240540000000006E-2</v>
      </c>
      <c r="AL23" s="3">
        <f t="shared" si="15"/>
        <v>0.30594806621218923</v>
      </c>
      <c r="AM23" s="4">
        <f t="shared" si="37"/>
        <v>0.5</v>
      </c>
      <c r="AN23" s="3">
        <f t="shared" si="16"/>
        <v>0.69405193378781083</v>
      </c>
      <c r="AO23" s="5">
        <f t="shared" si="38"/>
        <v>58539.516921716211</v>
      </c>
      <c r="AP23" s="5">
        <f t="shared" si="17"/>
        <v>17910.051999194802</v>
      </c>
      <c r="AQ23" s="5">
        <f t="shared" si="18"/>
        <v>247922.45461059405</v>
      </c>
      <c r="AR23" s="5">
        <f>SUM(AQ23:AQ$27)</f>
        <v>488608.29879005399</v>
      </c>
      <c r="AS23" s="6">
        <f t="shared" si="19"/>
        <v>8.3466404316841327</v>
      </c>
      <c r="AU23" s="2">
        <v>80</v>
      </c>
      <c r="AV23">
        <v>0.10425355</v>
      </c>
      <c r="AW23" s="3">
        <f t="shared" si="20"/>
        <v>0.41349654355432902</v>
      </c>
      <c r="AX23" s="4">
        <f t="shared" si="39"/>
        <v>0.5</v>
      </c>
      <c r="AY23" s="3">
        <f t="shared" si="21"/>
        <v>0.58650345644567103</v>
      </c>
      <c r="AZ23" s="5">
        <f t="shared" si="40"/>
        <v>42711.617000048638</v>
      </c>
      <c r="BA23" s="5">
        <f t="shared" si="22"/>
        <v>17661.105999136431</v>
      </c>
      <c r="BB23" s="5">
        <f t="shared" si="23"/>
        <v>169405.32000240212</v>
      </c>
      <c r="BC23" s="5">
        <f>SUM(BB23:BB$27)</f>
        <v>292406.50449384667</v>
      </c>
      <c r="BD23" s="6">
        <f t="shared" si="24"/>
        <v>6.8460649591775864</v>
      </c>
      <c r="BF23" s="15">
        <f t="shared" si="41"/>
        <v>1.4431446664158378</v>
      </c>
      <c r="BH23" s="2">
        <v>80</v>
      </c>
      <c r="BI23" s="18">
        <f t="shared" si="42"/>
        <v>7.7927822460684609E-2</v>
      </c>
      <c r="BJ23" s="3">
        <f t="shared" si="25"/>
        <v>0.32610707641777903</v>
      </c>
      <c r="BK23" s="4">
        <f t="shared" si="43"/>
        <v>0.5</v>
      </c>
      <c r="BL23" s="3">
        <f t="shared" si="26"/>
        <v>0.67389292358222097</v>
      </c>
      <c r="BM23" s="5">
        <f t="shared" si="44"/>
        <v>57271.375402351288</v>
      </c>
      <c r="BN23" s="5">
        <f t="shared" si="27"/>
        <v>18676.600794885882</v>
      </c>
      <c r="BO23" s="5">
        <f t="shared" si="28"/>
        <v>239665.37502454175</v>
      </c>
      <c r="BP23" s="5">
        <f>SUM(BO23:BO$27)</f>
        <v>469178.05357683991</v>
      </c>
      <c r="BQ23" s="6">
        <f t="shared" si="29"/>
        <v>8.1921911300488457</v>
      </c>
    </row>
    <row r="24" spans="1:69" x14ac:dyDescent="0.25">
      <c r="A24" s="2">
        <v>85</v>
      </c>
      <c r="B24">
        <v>0.13489364000000001</v>
      </c>
      <c r="C24" s="3">
        <f t="shared" si="0"/>
        <v>0.50437556146676188</v>
      </c>
      <c r="D24" s="4">
        <f t="shared" si="30"/>
        <v>0.5</v>
      </c>
      <c r="E24" s="3">
        <f t="shared" si="1"/>
        <v>0.49562443853323812</v>
      </c>
      <c r="F24" s="5">
        <f t="shared" si="31"/>
        <v>17632.267310855175</v>
      </c>
      <c r="G24" s="5">
        <f t="shared" si="2"/>
        <v>8893.2847248446105</v>
      </c>
      <c r="H24" s="5">
        <f t="shared" si="3"/>
        <v>65928.124742164349</v>
      </c>
      <c r="I24" s="5">
        <f>SUM(H24:H$27)</f>
        <v>105663.17721936764</v>
      </c>
      <c r="J24" s="6">
        <f t="shared" si="4"/>
        <v>5.9926029566439754</v>
      </c>
      <c r="L24" s="2">
        <v>85</v>
      </c>
      <c r="M24">
        <v>0.19491673000000001</v>
      </c>
      <c r="N24" s="3">
        <f t="shared" si="5"/>
        <v>0.65527399103400574</v>
      </c>
      <c r="O24" s="4">
        <f t="shared" si="32"/>
        <v>0.5</v>
      </c>
      <c r="P24" s="3">
        <f t="shared" si="6"/>
        <v>0.34472600896599426</v>
      </c>
      <c r="Q24" s="5">
        <f t="shared" si="33"/>
        <v>9074.643642240977</v>
      </c>
      <c r="R24" s="5">
        <f t="shared" si="7"/>
        <v>5946.3779566626108</v>
      </c>
      <c r="S24" s="5">
        <f t="shared" si="8"/>
        <v>30507.273319548356</v>
      </c>
      <c r="T24" s="5">
        <f>SUM(S24:S$27)</f>
        <v>41406.62270958443</v>
      </c>
      <c r="U24" s="6">
        <f t="shared" si="9"/>
        <v>4.5628924222261906</v>
      </c>
      <c r="W24" s="15">
        <f t="shared" si="34"/>
        <v>1.4449660488070453</v>
      </c>
      <c r="Y24" s="2">
        <v>85</v>
      </c>
      <c r="Z24" s="18">
        <f t="shared" si="35"/>
        <v>0.13076879989216419</v>
      </c>
      <c r="AA24" s="3">
        <f t="shared" si="10"/>
        <v>0.4927523996087651</v>
      </c>
      <c r="AB24" s="4">
        <f t="shared" si="45"/>
        <v>0.5</v>
      </c>
      <c r="AC24" s="3">
        <f t="shared" si="11"/>
        <v>0.50724760039123495</v>
      </c>
      <c r="AD24" s="5">
        <f t="shared" si="36"/>
        <v>16329.047994492583</v>
      </c>
      <c r="AE24" s="5">
        <f t="shared" si="12"/>
        <v>8046.1775826129124</v>
      </c>
      <c r="AF24" s="5">
        <f t="shared" si="13"/>
        <v>61529.796015930639</v>
      </c>
      <c r="AG24" s="5">
        <f>SUM(AF24:AF$27)</f>
        <v>97636.915765791491</v>
      </c>
      <c r="AH24" s="6">
        <f t="shared" si="14"/>
        <v>5.9793391383699896</v>
      </c>
      <c r="AJ24" s="2">
        <v>85</v>
      </c>
      <c r="AK24">
        <v>0.13011966999999999</v>
      </c>
      <c r="AL24" s="3">
        <f t="shared" si="15"/>
        <v>0.49090677959563356</v>
      </c>
      <c r="AM24" s="4">
        <f t="shared" si="37"/>
        <v>0.5</v>
      </c>
      <c r="AN24" s="3">
        <f t="shared" si="16"/>
        <v>0.50909322040436644</v>
      </c>
      <c r="AO24" s="5">
        <f t="shared" si="38"/>
        <v>40629.464922521409</v>
      </c>
      <c r="AP24" s="5">
        <f t="shared" si="17"/>
        <v>19945.279781808742</v>
      </c>
      <c r="AQ24" s="5">
        <f t="shared" si="18"/>
        <v>153284.1251580852</v>
      </c>
      <c r="AR24" s="5">
        <f>SUM(AQ24:AQ$27)</f>
        <v>240685.84417945996</v>
      </c>
      <c r="AS24" s="6">
        <f t="shared" si="19"/>
        <v>5.9239235524867784</v>
      </c>
      <c r="AU24" s="2">
        <v>85</v>
      </c>
      <c r="AV24">
        <v>0.16960886</v>
      </c>
      <c r="AW24" s="3">
        <f t="shared" si="20"/>
        <v>0.59552746423221015</v>
      </c>
      <c r="AX24" s="4">
        <f t="shared" si="39"/>
        <v>0.5</v>
      </c>
      <c r="AY24" s="3">
        <f t="shared" si="21"/>
        <v>0.40447253576778985</v>
      </c>
      <c r="AZ24" s="5">
        <f t="shared" si="40"/>
        <v>25050.511000912207</v>
      </c>
      <c r="BA24" s="5">
        <f t="shared" si="22"/>
        <v>14918.267294094332</v>
      </c>
      <c r="BB24" s="5">
        <f t="shared" si="23"/>
        <v>87956.88676932521</v>
      </c>
      <c r="BC24" s="5">
        <f>SUM(BB24:BB$27)</f>
        <v>123001.18449144458</v>
      </c>
      <c r="BD24" s="6">
        <f t="shared" si="24"/>
        <v>4.9101267629616627</v>
      </c>
      <c r="BF24" s="15">
        <f t="shared" si="41"/>
        <v>1.3034836316446239</v>
      </c>
      <c r="BH24" s="2">
        <v>85</v>
      </c>
      <c r="BI24" s="18">
        <f t="shared" si="42"/>
        <v>0.1290048020629912</v>
      </c>
      <c r="BJ24" s="3">
        <f t="shared" si="25"/>
        <v>0.48772639325731476</v>
      </c>
      <c r="BK24" s="4">
        <f t="shared" si="43"/>
        <v>0.5</v>
      </c>
      <c r="BL24" s="3">
        <f t="shared" si="26"/>
        <v>0.51227360674268518</v>
      </c>
      <c r="BM24" s="5">
        <f t="shared" si="44"/>
        <v>38594.774607465406</v>
      </c>
      <c r="BN24" s="5">
        <f t="shared" si="27"/>
        <v>18823.690217878102</v>
      </c>
      <c r="BO24" s="5">
        <f t="shared" si="28"/>
        <v>145914.64749263178</v>
      </c>
      <c r="BP24" s="5">
        <f>SUM(BO24:BO$27)</f>
        <v>229512.67855229811</v>
      </c>
      <c r="BQ24" s="6">
        <f t="shared" si="29"/>
        <v>5.9467293406062112</v>
      </c>
    </row>
    <row r="25" spans="1:69" x14ac:dyDescent="0.25">
      <c r="A25" s="2">
        <v>90</v>
      </c>
      <c r="B25">
        <v>0.18458563</v>
      </c>
      <c r="C25" s="3">
        <f t="shared" si="0"/>
        <v>0.6315092965935547</v>
      </c>
      <c r="D25" s="4">
        <f t="shared" si="30"/>
        <v>0.5</v>
      </c>
      <c r="E25" s="3">
        <f t="shared" si="1"/>
        <v>0.3684907034064453</v>
      </c>
      <c r="F25" s="5">
        <f t="shared" si="31"/>
        <v>8738.9825860105648</v>
      </c>
      <c r="G25" s="5">
        <f t="shared" si="2"/>
        <v>5518.7487458348551</v>
      </c>
      <c r="H25" s="5">
        <f t="shared" si="3"/>
        <v>29898.041065465684</v>
      </c>
      <c r="I25" s="5">
        <f>SUM(H25:H$27)</f>
        <v>39735.052477203288</v>
      </c>
      <c r="J25" s="6">
        <f t="shared" si="4"/>
        <v>4.5468739737291024</v>
      </c>
      <c r="L25" s="2">
        <v>90</v>
      </c>
      <c r="M25">
        <v>0.26995888000000001</v>
      </c>
      <c r="N25" s="3">
        <f t="shared" si="5"/>
        <v>0.805896863401527</v>
      </c>
      <c r="O25" s="4">
        <f t="shared" si="32"/>
        <v>0.5</v>
      </c>
      <c r="P25" s="3">
        <f t="shared" si="6"/>
        <v>0.194103136598473</v>
      </c>
      <c r="Q25" s="5">
        <f t="shared" si="33"/>
        <v>3128.2656855783657</v>
      </c>
      <c r="R25" s="5">
        <f t="shared" si="7"/>
        <v>2521.0595038942324</v>
      </c>
      <c r="S25" s="5">
        <f t="shared" si="8"/>
        <v>9338.6796681562482</v>
      </c>
      <c r="T25" s="5">
        <f>SUM(S25:S$27)</f>
        <v>10899.349390036077</v>
      </c>
      <c r="U25" s="6">
        <f t="shared" si="9"/>
        <v>3.484150799685342</v>
      </c>
      <c r="W25" s="15">
        <f t="shared" si="34"/>
        <v>1.4625129811025919</v>
      </c>
      <c r="Y25" s="2">
        <v>90</v>
      </c>
      <c r="Z25" s="18">
        <f t="shared" si="35"/>
        <v>0.19506326129556115</v>
      </c>
      <c r="AA25" s="3">
        <f t="shared" si="10"/>
        <v>0.65560512296078532</v>
      </c>
      <c r="AB25" s="4">
        <f t="shared" si="45"/>
        <v>0.5</v>
      </c>
      <c r="AC25" s="3">
        <f t="shared" si="11"/>
        <v>0.34439487703921468</v>
      </c>
      <c r="AD25" s="5">
        <f t="shared" si="36"/>
        <v>8282.8704118796704</v>
      </c>
      <c r="AE25" s="5">
        <f t="shared" si="12"/>
        <v>5430.2922748486217</v>
      </c>
      <c r="AF25" s="5">
        <f t="shared" si="13"/>
        <v>27838.621372276797</v>
      </c>
      <c r="AG25" s="5">
        <f>SUM(AF25:AF$27)</f>
        <v>36107.119749860853</v>
      </c>
      <c r="AH25" s="6">
        <f t="shared" si="14"/>
        <v>4.3592520411854299</v>
      </c>
      <c r="AJ25" s="2">
        <v>90</v>
      </c>
      <c r="AK25">
        <v>0.20573904000000001</v>
      </c>
      <c r="AL25" s="3">
        <f t="shared" si="15"/>
        <v>0.67929925731714436</v>
      </c>
      <c r="AM25" s="4">
        <f t="shared" si="37"/>
        <v>0.5</v>
      </c>
      <c r="AN25" s="3">
        <f t="shared" si="16"/>
        <v>0.32070074268285564</v>
      </c>
      <c r="AO25" s="5">
        <f t="shared" si="38"/>
        <v>20684.185140712667</v>
      </c>
      <c r="AP25" s="5">
        <f t="shared" si="17"/>
        <v>14050.751604296427</v>
      </c>
      <c r="AQ25" s="5">
        <f t="shared" si="18"/>
        <v>68294.04669282226</v>
      </c>
      <c r="AR25" s="5">
        <f>SUM(AQ25:AQ$27)</f>
        <v>87401.719021374767</v>
      </c>
      <c r="AS25" s="6">
        <f t="shared" si="19"/>
        <v>4.2255335864956081</v>
      </c>
      <c r="AU25" s="2">
        <v>90</v>
      </c>
      <c r="AV25">
        <v>0.27168655000000003</v>
      </c>
      <c r="AW25" s="3">
        <f t="shared" si="20"/>
        <v>0.80896826056737325</v>
      </c>
      <c r="AX25" s="4">
        <f t="shared" si="39"/>
        <v>0.5</v>
      </c>
      <c r="AY25" s="3">
        <f t="shared" si="21"/>
        <v>0.19103173943262675</v>
      </c>
      <c r="AZ25" s="5">
        <f t="shared" si="40"/>
        <v>10132.243706817875</v>
      </c>
      <c r="BA25" s="5">
        <f t="shared" si="22"/>
        <v>8196.6635671491713</v>
      </c>
      <c r="BB25" s="5">
        <f t="shared" si="23"/>
        <v>30169.559616216451</v>
      </c>
      <c r="BC25" s="5">
        <f>SUM(BB25:BB$27)</f>
        <v>35044.297722119365</v>
      </c>
      <c r="BD25" s="6">
        <f t="shared" si="24"/>
        <v>3.4586907634819761</v>
      </c>
      <c r="BF25" s="15">
        <f t="shared" si="41"/>
        <v>1.3205396020123357</v>
      </c>
      <c r="BH25" s="2">
        <v>90</v>
      </c>
      <c r="BI25" s="18">
        <f t="shared" si="42"/>
        <v>0.206470353161301</v>
      </c>
      <c r="BJ25" s="3">
        <f t="shared" si="25"/>
        <v>0.68089182623700895</v>
      </c>
      <c r="BK25" s="4">
        <f t="shared" si="43"/>
        <v>0.5</v>
      </c>
      <c r="BL25" s="3">
        <f t="shared" si="26"/>
        <v>0.31910817376299105</v>
      </c>
      <c r="BM25" s="5">
        <f t="shared" si="44"/>
        <v>19771.084389587304</v>
      </c>
      <c r="BN25" s="5">
        <f t="shared" si="27"/>
        <v>13461.969756712118</v>
      </c>
      <c r="BO25" s="5">
        <f t="shared" si="28"/>
        <v>65200.497556156224</v>
      </c>
      <c r="BP25" s="5">
        <f>SUM(BO25:BO$27)</f>
        <v>83598.031059666348</v>
      </c>
      <c r="BQ25" s="6">
        <f t="shared" si="29"/>
        <v>4.2282977206700068</v>
      </c>
    </row>
    <row r="26" spans="1:69" x14ac:dyDescent="0.25">
      <c r="A26" s="2">
        <v>95</v>
      </c>
      <c r="B26">
        <v>0.30451964999999998</v>
      </c>
      <c r="C26" s="3">
        <f>(A27-A26)*B26/(1+(A27-A26)*(1-D26)*B26)</f>
        <v>0.86447453949652087</v>
      </c>
      <c r="D26" s="4">
        <f t="shared" si="30"/>
        <v>0.5</v>
      </c>
      <c r="E26" s="3">
        <f t="shared" si="1"/>
        <v>0.13552546050347913</v>
      </c>
      <c r="F26" s="5">
        <f t="shared" si="31"/>
        <v>3220.2338401757092</v>
      </c>
      <c r="G26" s="5">
        <f t="shared" si="2"/>
        <v>2783.8101660570092</v>
      </c>
      <c r="H26" s="5">
        <f t="shared" si="3"/>
        <v>9141.6437857360233</v>
      </c>
      <c r="I26" s="5">
        <f>SUM(H26:H$27)</f>
        <v>9837.0114117376015</v>
      </c>
      <c r="J26" s="6">
        <f t="shared" si="4"/>
        <v>3.0547506485432292</v>
      </c>
      <c r="L26" s="2">
        <v>95</v>
      </c>
      <c r="M26">
        <v>0.38650441000000002</v>
      </c>
      <c r="N26" s="3">
        <f>(L27-L26)*M26/(1+(L27-L26)*(1-O26)*M26)</f>
        <v>0.98284104980415821</v>
      </c>
      <c r="O26" s="4">
        <f t="shared" si="32"/>
        <v>0.5</v>
      </c>
      <c r="P26" s="3">
        <f t="shared" si="6"/>
        <v>1.7158950195841793E-2</v>
      </c>
      <c r="Q26" s="5">
        <f t="shared" si="33"/>
        <v>607.2061816841333</v>
      </c>
      <c r="R26" s="5">
        <f t="shared" si="7"/>
        <v>596.78716105400804</v>
      </c>
      <c r="S26" s="5">
        <f t="shared" si="8"/>
        <v>1544.0630057856465</v>
      </c>
      <c r="T26" s="5">
        <f>SUM(S26:S$27)</f>
        <v>1560.6697218798295</v>
      </c>
      <c r="U26" s="6">
        <f t="shared" si="9"/>
        <v>2.5702467612421063</v>
      </c>
      <c r="W26" s="15">
        <f t="shared" si="34"/>
        <v>1.2692265014753565</v>
      </c>
      <c r="Y26" s="2">
        <v>95</v>
      </c>
      <c r="Z26" s="18">
        <f t="shared" si="35"/>
        <v>0.3364653906918772</v>
      </c>
      <c r="AA26" s="3">
        <f>(Y27-Y26)*Z26/(1+(Y27-Y26)*(1-AB26)*Z26)</f>
        <v>0.91373035296548721</v>
      </c>
      <c r="AB26" s="4">
        <f t="shared" si="45"/>
        <v>0.5</v>
      </c>
      <c r="AC26" s="3">
        <f t="shared" si="11"/>
        <v>8.6269647034512786E-2</v>
      </c>
      <c r="AD26" s="5">
        <f t="shared" si="36"/>
        <v>2852.5781370310483</v>
      </c>
      <c r="AE26" s="5">
        <f t="shared" si="12"/>
        <v>2606.4872280110117</v>
      </c>
      <c r="AF26" s="5">
        <f t="shared" si="13"/>
        <v>7746.6726151277126</v>
      </c>
      <c r="AG26" s="5">
        <f>SUM(AF26:AF$27)</f>
        <v>8268.4983775840519</v>
      </c>
      <c r="AH26" s="6">
        <f t="shared" si="14"/>
        <v>2.8986053949743411</v>
      </c>
      <c r="AJ26" s="2">
        <v>95</v>
      </c>
      <c r="AK26">
        <v>0.33084514999999998</v>
      </c>
      <c r="AL26" s="3">
        <f>(AJ27-AJ26)*AK26/(1+(AJ27-AJ26)*(1-AM26)*AK26)</f>
        <v>0.90537687771479358</v>
      </c>
      <c r="AM26" s="4">
        <f t="shared" si="37"/>
        <v>0.5</v>
      </c>
      <c r="AN26" s="3">
        <f t="shared" si="16"/>
        <v>9.4623122285206418E-2</v>
      </c>
      <c r="AO26" s="5">
        <f t="shared" si="38"/>
        <v>6633.4335364162389</v>
      </c>
      <c r="AP26" s="5">
        <f t="shared" si="17"/>
        <v>6005.7573437291358</v>
      </c>
      <c r="AQ26" s="5">
        <f t="shared" si="18"/>
        <v>18152.774322758356</v>
      </c>
      <c r="AR26" s="5">
        <f>SUM(AQ26:AQ$27)</f>
        <v>19107.6723285525</v>
      </c>
      <c r="AS26" s="6">
        <f t="shared" si="19"/>
        <v>2.8805101044059849</v>
      </c>
      <c r="AU26" s="2">
        <v>95</v>
      </c>
      <c r="AV26">
        <v>0.39640594000000001</v>
      </c>
      <c r="AW26" s="3">
        <f>(AU27-AU26)*AV26/(1+(AU27-AU26)*(1-AX26)*AV26)</f>
        <v>0.99548715068599314</v>
      </c>
      <c r="AX26" s="4">
        <f t="shared" si="39"/>
        <v>0.5</v>
      </c>
      <c r="AY26" s="3">
        <f t="shared" si="21"/>
        <v>4.5128493140068615E-3</v>
      </c>
      <c r="AZ26" s="5">
        <f t="shared" si="40"/>
        <v>1935.5801396687045</v>
      </c>
      <c r="BA26" s="5">
        <f t="shared" si="22"/>
        <v>1926.8451581631953</v>
      </c>
      <c r="BB26" s="5">
        <f t="shared" si="23"/>
        <v>4860.7878029355343</v>
      </c>
      <c r="BC26" s="5">
        <f>SUM(BB26:BB$27)</f>
        <v>4874.738105902913</v>
      </c>
      <c r="BD26" s="6">
        <f t="shared" si="24"/>
        <v>2.5184894213355986</v>
      </c>
      <c r="BF26" s="15">
        <f t="shared" si="41"/>
        <v>1.1981615568491786</v>
      </c>
      <c r="BH26" s="2">
        <v>95</v>
      </c>
      <c r="BI26" s="18">
        <f t="shared" si="42"/>
        <v>0.32328651024145016</v>
      </c>
      <c r="BJ26" s="3">
        <f>(BH27-BH26)*BI26/(1+(BH27-BH26)*(1-BK26)*BI26)</f>
        <v>0.8939376185338489</v>
      </c>
      <c r="BK26" s="4">
        <f t="shared" si="43"/>
        <v>0.5</v>
      </c>
      <c r="BL26" s="3">
        <f t="shared" si="26"/>
        <v>0.1060623814661511</v>
      </c>
      <c r="BM26" s="5">
        <f t="shared" si="44"/>
        <v>6309.1146328751856</v>
      </c>
      <c r="BN26" s="5">
        <f t="shared" si="27"/>
        <v>5639.9549099695014</v>
      </c>
      <c r="BO26" s="5">
        <f t="shared" si="28"/>
        <v>17445.685889452172</v>
      </c>
      <c r="BP26" s="5">
        <f>SUM(BO26:BO$27)</f>
        <v>18397.533503510131</v>
      </c>
      <c r="BQ26" s="6">
        <f t="shared" si="29"/>
        <v>2.9160246047274652</v>
      </c>
    </row>
    <row r="27" spans="1:69" x14ac:dyDescent="0.25">
      <c r="A27" s="2">
        <v>100</v>
      </c>
      <c r="B27">
        <v>0.62761575000000003</v>
      </c>
      <c r="C27" s="7">
        <v>1</v>
      </c>
      <c r="D27" s="8">
        <f>1/B27</f>
        <v>1.5933315886352437</v>
      </c>
      <c r="E27" s="3">
        <f t="shared" si="1"/>
        <v>0</v>
      </c>
      <c r="F27" s="5">
        <f t="shared" si="31"/>
        <v>436.42367411870003</v>
      </c>
      <c r="G27" s="5">
        <f t="shared" si="2"/>
        <v>436.42367411870003</v>
      </c>
      <c r="H27" s="5">
        <f>+F27*D27</f>
        <v>695.36762600157817</v>
      </c>
      <c r="I27" s="5">
        <f>SUM(H27:H$27)</f>
        <v>695.36762600157817</v>
      </c>
      <c r="J27" s="6">
        <f t="shared" si="4"/>
        <v>1.5933315886352437</v>
      </c>
      <c r="L27" s="2">
        <v>100</v>
      </c>
      <c r="M27">
        <v>0.62739800999999995</v>
      </c>
      <c r="N27" s="7">
        <v>1</v>
      </c>
      <c r="O27" s="8">
        <f>1/M27</f>
        <v>1.5938845582248502</v>
      </c>
      <c r="P27" s="3">
        <f t="shared" si="6"/>
        <v>0</v>
      </c>
      <c r="Q27" s="5">
        <f t="shared" si="33"/>
        <v>10.419020630125306</v>
      </c>
      <c r="R27" s="5">
        <f>Q27-S29</f>
        <v>10.419020630125306</v>
      </c>
      <c r="S27" s="5">
        <f>+Q27*O27</f>
        <v>16.606716094182875</v>
      </c>
      <c r="T27" s="5">
        <f>SUM(S27:S$27)</f>
        <v>16.606716094182875</v>
      </c>
      <c r="U27" s="6">
        <f t="shared" si="9"/>
        <v>1.5938845582248502</v>
      </c>
      <c r="W27" s="15">
        <f t="shared" si="34"/>
        <v>0.9996530679798904</v>
      </c>
      <c r="Y27" s="2">
        <v>100</v>
      </c>
      <c r="Z27" s="18">
        <f>+B27*W55</f>
        <v>0.47159593627887714</v>
      </c>
      <c r="AA27" s="7">
        <v>1</v>
      </c>
      <c r="AB27" s="8">
        <f>1/Z27</f>
        <v>2.1204593234846119</v>
      </c>
      <c r="AC27" s="3">
        <f t="shared" si="11"/>
        <v>0</v>
      </c>
      <c r="AD27" s="5">
        <f t="shared" si="36"/>
        <v>246.09090902003658</v>
      </c>
      <c r="AE27" s="5">
        <f>AD27-AF29</f>
        <v>246.09090902003658</v>
      </c>
      <c r="AF27" s="5">
        <f>+AD27*AB27</f>
        <v>521.82576245633993</v>
      </c>
      <c r="AG27" s="5">
        <f>SUM(AF27:AF$27)</f>
        <v>521.82576245633993</v>
      </c>
      <c r="AH27" s="6">
        <f t="shared" si="14"/>
        <v>2.1204593234846119</v>
      </c>
      <c r="AJ27" s="2">
        <v>100</v>
      </c>
      <c r="AK27">
        <v>0.65732276000000001</v>
      </c>
      <c r="AL27" s="7">
        <v>1</v>
      </c>
      <c r="AM27" s="8">
        <f>1/AK27</f>
        <v>1.5213226452100943</v>
      </c>
      <c r="AN27" s="3">
        <f t="shared" si="16"/>
        <v>0</v>
      </c>
      <c r="AO27" s="5">
        <f t="shared" si="38"/>
        <v>627.67619268710303</v>
      </c>
      <c r="AP27" s="5">
        <f t="shared" si="17"/>
        <v>627.67619268710303</v>
      </c>
      <c r="AQ27" s="5">
        <f>+AO27*AM27</f>
        <v>954.89800579414441</v>
      </c>
      <c r="AR27" s="5">
        <f>SUM(AQ27:AQ$27)</f>
        <v>954.89800579414441</v>
      </c>
      <c r="AS27" s="6">
        <f t="shared" si="19"/>
        <v>1.5213226452100943</v>
      </c>
      <c r="AU27" s="2">
        <v>100</v>
      </c>
      <c r="AV27">
        <v>0.62614994999999996</v>
      </c>
      <c r="AW27" s="7">
        <v>1</v>
      </c>
      <c r="AX27" s="8">
        <f>1/AV27</f>
        <v>1.5970615345413668</v>
      </c>
      <c r="AY27" s="3">
        <f t="shared" si="21"/>
        <v>0</v>
      </c>
      <c r="AZ27" s="5">
        <f t="shared" si="40"/>
        <v>8.7349815055092179</v>
      </c>
      <c r="BA27" s="5">
        <f>AZ27-BB29</f>
        <v>8.7349815055092179</v>
      </c>
      <c r="BB27" s="5">
        <f>+AZ27*AX27</f>
        <v>13.95030296737901</v>
      </c>
      <c r="BC27" s="5">
        <f>SUM(BB27:BB$27)</f>
        <v>13.95030296737901</v>
      </c>
      <c r="BD27" s="6">
        <f t="shared" si="24"/>
        <v>1.5970615345413668</v>
      </c>
      <c r="BF27" s="15">
        <f t="shared" si="41"/>
        <v>0.95257609823216827</v>
      </c>
      <c r="BH27" s="2">
        <v>100</v>
      </c>
      <c r="BI27" s="18">
        <f t="shared" si="42"/>
        <v>0.70301139911765154</v>
      </c>
      <c r="BJ27" s="7">
        <v>1</v>
      </c>
      <c r="BK27" s="8">
        <f>1/BI27</f>
        <v>1.4224520416811142</v>
      </c>
      <c r="BL27" s="3">
        <f t="shared" si="26"/>
        <v>0</v>
      </c>
      <c r="BM27" s="5">
        <f t="shared" si="44"/>
        <v>669.15972290568379</v>
      </c>
      <c r="BN27" s="5">
        <f>BM27-BO29</f>
        <v>669.15972290568379</v>
      </c>
      <c r="BO27" s="5">
        <f>+BM27*BK27</f>
        <v>951.84761405795848</v>
      </c>
      <c r="BP27" s="5">
        <f>SUM(BO27:BO$27)</f>
        <v>951.84761405795848</v>
      </c>
      <c r="BQ27" s="6">
        <f t="shared" si="29"/>
        <v>1.4224520416811142</v>
      </c>
    </row>
    <row r="30" spans="1:69" x14ac:dyDescent="0.25">
      <c r="B30" s="16" t="s">
        <v>15</v>
      </c>
      <c r="U30" s="27" t="s">
        <v>12</v>
      </c>
      <c r="Y30" s="48" t="s">
        <v>87</v>
      </c>
      <c r="Z30" s="49">
        <f>+U3-U31</f>
        <v>3.3464895126660394</v>
      </c>
      <c r="AK30" s="16" t="s">
        <v>15</v>
      </c>
      <c r="BD30" s="27" t="s">
        <v>12</v>
      </c>
      <c r="BH30" s="48" t="s">
        <v>87</v>
      </c>
      <c r="BI30" s="49">
        <f>+BD3-BD31</f>
        <v>4.0301235714771053</v>
      </c>
    </row>
    <row r="31" spans="1:69" x14ac:dyDescent="0.25">
      <c r="U31" s="29">
        <f>+J34-U34</f>
        <v>0.4780953799916432</v>
      </c>
      <c r="Y31" s="48" t="s">
        <v>88</v>
      </c>
      <c r="Z31" s="49">
        <f>+U3-AH3</f>
        <v>3.0116141586366041</v>
      </c>
      <c r="BD31" s="29">
        <f>+AS34-BD34</f>
        <v>0.3386387021439532</v>
      </c>
      <c r="BH31" s="48" t="s">
        <v>88</v>
      </c>
      <c r="BI31" s="49">
        <f>+BD3-BQ3</f>
        <v>3.6710420873475158</v>
      </c>
    </row>
    <row r="32" spans="1:69" x14ac:dyDescent="0.25">
      <c r="B32" s="16" t="s">
        <v>40</v>
      </c>
      <c r="L32" s="16" t="s">
        <v>41</v>
      </c>
      <c r="Y32" s="48" t="s">
        <v>89</v>
      </c>
      <c r="Z32" s="49">
        <f>+AH3-U31</f>
        <v>0.33487535402943536</v>
      </c>
      <c r="AC32" s="31"/>
      <c r="AD32" s="31"/>
      <c r="AK32" s="16" t="s">
        <v>42</v>
      </c>
      <c r="AU32" s="16" t="s">
        <v>43</v>
      </c>
      <c r="BH32" s="48" t="s">
        <v>89</v>
      </c>
      <c r="BI32" s="49">
        <f>+BQ3-BD31</f>
        <v>0.35908148412958951</v>
      </c>
      <c r="BL32" s="31"/>
      <c r="BM32" s="31"/>
    </row>
    <row r="33" spans="1:65" x14ac:dyDescent="0.25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25">
      <c r="A34" s="18">
        <v>0</v>
      </c>
      <c r="B34">
        <v>1.6945700000000001E-3</v>
      </c>
      <c r="C34" s="21">
        <f t="shared" ref="C34:C53" si="46">(A35-A34)*B34/(1+(A35-A34)*(1-D34)*B34)</f>
        <v>1.6921026672365347E-3</v>
      </c>
      <c r="D34" s="22">
        <f>+IF(B34&lt;0.023,0.1429-1.99545*B34,IF(B34&gt;=0.023&amp;B34&lt;0.08307,0.02832+3.26021*B34,0.29915))</f>
        <v>0.13951857029350001</v>
      </c>
      <c r="E34" s="21">
        <f t="shared" ref="E34:E55" si="47">1-C34</f>
        <v>0.99830789733276348</v>
      </c>
      <c r="F34" s="23">
        <v>100000</v>
      </c>
      <c r="G34" s="23">
        <f t="shared" ref="G34:G55" si="48">F34-F35</f>
        <v>169.21026672364678</v>
      </c>
      <c r="H34" s="23">
        <f t="shared" ref="H34:H54" si="49">F35*(A35-A34)+(F34-F35)*(A35-A34)*D34</f>
        <v>99854.397707768614</v>
      </c>
      <c r="I34" s="23">
        <f>SUM(H34:H$55)</f>
        <v>7962766.2567100553</v>
      </c>
      <c r="J34" s="24">
        <f t="shared" ref="J34:J55" si="50">IF(F34&gt;0.0000001,I34/F34,0)</f>
        <v>79.627662567100558</v>
      </c>
      <c r="L34" s="18">
        <v>0</v>
      </c>
      <c r="M34">
        <v>1.7488899999999999E-3</v>
      </c>
      <c r="N34" s="21">
        <f t="shared" ref="N34:N53" si="51">(L35-L34)*M34/(1+(L35-L34)*(1-O34)*M34)</f>
        <v>1.7462617417304668E-3</v>
      </c>
      <c r="O34" s="22">
        <f>+IF(M34&lt;0.023,0.1429-1.99545*M34,IF(M34&gt;=0.023&amp;M34&lt;0.08307,0.02832+3.26021*M34,0.29915))</f>
        <v>0.13941017744949999</v>
      </c>
      <c r="P34" s="21">
        <f t="shared" ref="P34:P55" si="52">1-N34</f>
        <v>0.99825373825826957</v>
      </c>
      <c r="Q34" s="23">
        <v>100000</v>
      </c>
      <c r="R34" s="23">
        <f t="shared" ref="R34:R54" si="53">Q34-Q35</f>
        <v>174.62617417304136</v>
      </c>
      <c r="S34" s="23">
        <f t="shared" ref="S34:S54" si="54">Q35*(L35-L34)+(Q34-Q35)*(L35-L34)*O34</f>
        <v>99849.718491755746</v>
      </c>
      <c r="T34" s="23">
        <f>SUM(S34:S$55)</f>
        <v>7914956.718710891</v>
      </c>
      <c r="U34" s="24">
        <f t="shared" ref="U34:U55" si="55">IF(Q34&gt;0.0000001,T34/Q34,0)</f>
        <v>79.149567187108914</v>
      </c>
      <c r="V34" s="18"/>
      <c r="W34" s="28">
        <f>+M34/B34</f>
        <v>1.0320553296706538</v>
      </c>
      <c r="AD34" s="30"/>
      <c r="AJ34" s="18">
        <v>0</v>
      </c>
      <c r="AK34">
        <v>1.5608E-3</v>
      </c>
      <c r="AL34" s="21">
        <f t="shared" ref="AL34:AL53" si="56">(AJ35-AJ34)*AK34/(1+(AJ35-AJ34)*(1-AM34)*AK34)</f>
        <v>1.558721910682464E-3</v>
      </c>
      <c r="AM34" s="22">
        <f>+IF(AK34&lt;0.01724,0.14903-2.05527*AK34,IF(AK34&gt;=0.01724&amp;AK34&lt;0.06891,0.037495+3.57055*AK34,0.301411))</f>
        <v>0.14582213458400001</v>
      </c>
      <c r="AN34" s="21">
        <f t="shared" ref="AN34:AN55" si="57">1-AL34</f>
        <v>0.99844127808931749</v>
      </c>
      <c r="AO34" s="23">
        <v>100000</v>
      </c>
      <c r="AP34" s="23">
        <f t="shared" ref="AP34:AP55" si="58">AO34-AO35</f>
        <v>155.87219106825069</v>
      </c>
      <c r="AQ34" s="23">
        <f t="shared" ref="AQ34:AQ54" si="59">AO35*(AJ35-AJ34)+(AO34-AO35)*(AJ35-AJ34)*AM34</f>
        <v>99866.857424555608</v>
      </c>
      <c r="AR34" s="23">
        <f>SUM(AQ34:AQ$55)</f>
        <v>8480110.0530573782</v>
      </c>
      <c r="AS34" s="24">
        <f t="shared" ref="AS34:AS55" si="60">IF(AO34&gt;0.0000001,AR34/AO34,0)</f>
        <v>84.801100530573777</v>
      </c>
      <c r="AU34" s="18">
        <v>0</v>
      </c>
      <c r="AV34">
        <v>1.9105999999999999E-3</v>
      </c>
      <c r="AW34" s="21">
        <f t="shared" ref="AW34:AW53" si="61">(AU35-AU34)*AV34/(1+(AU35-AU34)*(1-AX34)*AV34)</f>
        <v>1.907484380203741E-3</v>
      </c>
      <c r="AX34" s="22">
        <f>+IF(AV34&lt;0.01724,0.14903-2.05527*AV34,IF(AV34&gt;=0.01724&amp;AV34&lt;0.06891,0.037495+3.57055*AV34,0.301411))</f>
        <v>0.14510320113799999</v>
      </c>
      <c r="AY34" s="21">
        <f t="shared" ref="AY34:AY55" si="62">1-AW34</f>
        <v>0.99809251561979628</v>
      </c>
      <c r="AZ34" s="23">
        <v>100000</v>
      </c>
      <c r="BA34" s="23">
        <f t="shared" ref="BA34:BA54" si="63">AZ34-AZ35</f>
        <v>190.74843802036776</v>
      </c>
      <c r="BB34" s="23">
        <f t="shared" ref="BB34:BB54" si="64">AZ35*(AU35-AU34)+(AZ34-AZ35)*(AU35-AU34)*AX34</f>
        <v>99836.929770948467</v>
      </c>
      <c r="BC34" s="23">
        <f>SUM(BB34:BB$55)</f>
        <v>8446246.1828429829</v>
      </c>
      <c r="BD34" s="24">
        <f t="shared" ref="BD34:BD55" si="65">IF(AZ34&gt;0.0000001,BC34/AZ34,0)</f>
        <v>84.462461828429824</v>
      </c>
      <c r="BE34" s="18"/>
      <c r="BF34" s="28">
        <f>+AV34/AK34</f>
        <v>1.2241158380317785</v>
      </c>
      <c r="BM34" s="30"/>
    </row>
    <row r="35" spans="1:65" x14ac:dyDescent="0.25">
      <c r="A35" s="18">
        <v>1</v>
      </c>
      <c r="B35">
        <v>1.0418E-4</v>
      </c>
      <c r="C35" s="21">
        <f t="shared" si="46"/>
        <v>4.166331903084673E-4</v>
      </c>
      <c r="D35" s="22">
        <f t="shared" ref="D35:D54" si="66">MIN(0.5,1/(A36-A35)/B35)</f>
        <v>0.5</v>
      </c>
      <c r="E35" s="21">
        <f t="shared" si="47"/>
        <v>0.99958336680969151</v>
      </c>
      <c r="F35" s="23">
        <f t="shared" ref="F35:F55" si="67">F34*(1-C34)</f>
        <v>99830.789733276353</v>
      </c>
      <c r="G35" s="23">
        <f t="shared" si="48"/>
        <v>41.592820417587063</v>
      </c>
      <c r="H35" s="23">
        <f t="shared" si="49"/>
        <v>399239.97329227021</v>
      </c>
      <c r="I35" s="23">
        <f>SUM(H35:H$55)</f>
        <v>7862911.8590022866</v>
      </c>
      <c r="J35" s="24">
        <f t="shared" si="50"/>
        <v>78.762392644694884</v>
      </c>
      <c r="L35" s="18">
        <v>1</v>
      </c>
      <c r="M35">
        <v>7.9499999999999994E-5</v>
      </c>
      <c r="N35" s="21">
        <f t="shared" si="51"/>
        <v>3.1794944603807994E-4</v>
      </c>
      <c r="O35" s="22">
        <f t="shared" ref="O35:O54" si="68">MIN(0.5,1/(L36-L35)/M35)</f>
        <v>0.5</v>
      </c>
      <c r="P35" s="21">
        <f t="shared" si="52"/>
        <v>0.99968205055396187</v>
      </c>
      <c r="Q35" s="23">
        <f t="shared" ref="Q35:Q55" si="69">Q34*(1-N34)</f>
        <v>99825.373825826959</v>
      </c>
      <c r="R35" s="23">
        <f t="shared" si="53"/>
        <v>31.739422308470239</v>
      </c>
      <c r="S35" s="23">
        <f t="shared" si="54"/>
        <v>399238.01645869086</v>
      </c>
      <c r="T35" s="23">
        <f>SUM(S35:S$55)</f>
        <v>7815107.0002191346</v>
      </c>
      <c r="U35" s="24">
        <f t="shared" si="55"/>
        <v>78.287780958924884</v>
      </c>
      <c r="V35" s="18"/>
      <c r="W35" s="28">
        <f t="shared" ref="W35:W55" si="70">+M35/B35</f>
        <v>0.76310232290266844</v>
      </c>
      <c r="AD35" s="30"/>
      <c r="AJ35" s="18">
        <v>1</v>
      </c>
      <c r="AK35">
        <v>6.5879999999999999E-5</v>
      </c>
      <c r="AL35" s="21">
        <f t="shared" si="56"/>
        <v>2.6348528317908835E-4</v>
      </c>
      <c r="AM35" s="22">
        <f t="shared" ref="AM35:AM54" si="71">MIN(0.5,1/(AJ36-AJ35)/AK35)</f>
        <v>0.5</v>
      </c>
      <c r="AN35" s="21">
        <f t="shared" si="57"/>
        <v>0.9997365147168209</v>
      </c>
      <c r="AO35" s="23">
        <f t="shared" ref="AO35:AO55" si="72">AO34*(1-AL34)</f>
        <v>99844.127808931749</v>
      </c>
      <c r="AP35" s="23">
        <f t="shared" si="58"/>
        <v>26.30745828950603</v>
      </c>
      <c r="AQ35" s="23">
        <f t="shared" si="59"/>
        <v>399323.89631914801</v>
      </c>
      <c r="AR35" s="23">
        <f>SUM(AQ35:AQ$55)</f>
        <v>8380243.1956328228</v>
      </c>
      <c r="AS35" s="24">
        <f t="shared" si="60"/>
        <v>83.933260568611544</v>
      </c>
      <c r="AU35" s="18">
        <v>1</v>
      </c>
      <c r="AV35">
        <v>1.0397E-4</v>
      </c>
      <c r="AW35" s="21">
        <f t="shared" si="61"/>
        <v>4.15793539891315E-4</v>
      </c>
      <c r="AX35" s="22">
        <f t="shared" ref="AX35:AX54" si="73">MIN(0.5,1/(AU36-AU35)/AV35)</f>
        <v>0.5</v>
      </c>
      <c r="AY35" s="21">
        <f t="shared" si="62"/>
        <v>0.9995842064601087</v>
      </c>
      <c r="AZ35" s="23">
        <f t="shared" ref="AZ35:AZ55" si="74">AZ34*(1-AW34)</f>
        <v>99809.251561979632</v>
      </c>
      <c r="BA35" s="23">
        <f t="shared" si="63"/>
        <v>41.500042020852561</v>
      </c>
      <c r="BB35" s="23">
        <f t="shared" si="64"/>
        <v>399154.00616387685</v>
      </c>
      <c r="BC35" s="23">
        <f>SUM(BB35:BB$55)</f>
        <v>8346409.2530720336</v>
      </c>
      <c r="BD35" s="24">
        <f t="shared" si="65"/>
        <v>83.623603247731737</v>
      </c>
      <c r="BE35" s="18"/>
      <c r="BF35" s="28">
        <f t="shared" ref="BF35:BF55" si="75">+AV35/AK35</f>
        <v>1.5781724347298118</v>
      </c>
      <c r="BM35" s="30"/>
    </row>
    <row r="36" spans="1:65" x14ac:dyDescent="0.25">
      <c r="A36" s="18">
        <v>5</v>
      </c>
      <c r="B36">
        <v>4.4159999999999997E-5</v>
      </c>
      <c r="C36" s="21">
        <f t="shared" si="46"/>
        <v>2.2077562637084865E-4</v>
      </c>
      <c r="D36" s="22">
        <f t="shared" si="66"/>
        <v>0.5</v>
      </c>
      <c r="E36" s="21">
        <f t="shared" si="47"/>
        <v>0.99977922437362921</v>
      </c>
      <c r="F36" s="23">
        <f t="shared" si="67"/>
        <v>99789.196912858766</v>
      </c>
      <c r="G36" s="23">
        <f t="shared" si="48"/>
        <v>22.031022453476908</v>
      </c>
      <c r="H36" s="23">
        <f t="shared" si="49"/>
        <v>498890.90700816014</v>
      </c>
      <c r="I36" s="23">
        <f>SUM(H36:H$55)</f>
        <v>7463671.8857100168</v>
      </c>
      <c r="J36" s="24">
        <f t="shared" si="50"/>
        <v>74.79438773545489</v>
      </c>
      <c r="L36" s="18">
        <v>5</v>
      </c>
      <c r="M36">
        <v>8.5400000000000002E-5</v>
      </c>
      <c r="N36" s="21">
        <f t="shared" si="51"/>
        <v>4.2690885495946616E-4</v>
      </c>
      <c r="O36" s="22">
        <f t="shared" si="68"/>
        <v>0.5</v>
      </c>
      <c r="P36" s="21">
        <f t="shared" si="52"/>
        <v>0.99957309114504056</v>
      </c>
      <c r="Q36" s="23">
        <f t="shared" si="69"/>
        <v>99793.634403518488</v>
      </c>
      <c r="R36" s="23">
        <f t="shared" si="53"/>
        <v>42.60278619544988</v>
      </c>
      <c r="S36" s="23">
        <f t="shared" si="54"/>
        <v>498861.66505210381</v>
      </c>
      <c r="T36" s="23">
        <f>SUM(S36:S$55)</f>
        <v>7415868.9837604444</v>
      </c>
      <c r="U36" s="24">
        <f t="shared" si="55"/>
        <v>74.312044331146026</v>
      </c>
      <c r="V36" s="18"/>
      <c r="W36" s="28">
        <f t="shared" si="70"/>
        <v>1.9338768115942031</v>
      </c>
      <c r="AD36" s="30"/>
      <c r="AJ36" s="18">
        <v>5</v>
      </c>
      <c r="AK36">
        <v>2.4150000000000001E-5</v>
      </c>
      <c r="AL36" s="21">
        <f t="shared" si="56"/>
        <v>1.2074271015887417E-4</v>
      </c>
      <c r="AM36" s="22">
        <f t="shared" si="71"/>
        <v>0.5</v>
      </c>
      <c r="AN36" s="21">
        <f t="shared" si="57"/>
        <v>0.99987925728984117</v>
      </c>
      <c r="AO36" s="23">
        <f t="shared" si="72"/>
        <v>99817.820350642243</v>
      </c>
      <c r="AP36" s="23">
        <f t="shared" si="58"/>
        <v>12.0522741512832</v>
      </c>
      <c r="AQ36" s="23">
        <f t="shared" si="59"/>
        <v>499058.97106783302</v>
      </c>
      <c r="AR36" s="23">
        <f>SUM(AQ36:AQ$55)</f>
        <v>7980919.2993136756</v>
      </c>
      <c r="AS36" s="24">
        <f t="shared" si="60"/>
        <v>79.954854466648598</v>
      </c>
      <c r="AU36" s="18">
        <v>5</v>
      </c>
      <c r="AV36">
        <v>8.25E-5</v>
      </c>
      <c r="AW36" s="21">
        <f t="shared" si="61"/>
        <v>4.1241493941874489E-4</v>
      </c>
      <c r="AX36" s="22">
        <f t="shared" si="73"/>
        <v>0.5</v>
      </c>
      <c r="AY36" s="21">
        <f t="shared" si="62"/>
        <v>0.99958758506058121</v>
      </c>
      <c r="AZ36" s="23">
        <f t="shared" si="74"/>
        <v>99767.75151995878</v>
      </c>
      <c r="BA36" s="23">
        <f t="shared" si="63"/>
        <v>41.145711199045763</v>
      </c>
      <c r="BB36" s="23">
        <f t="shared" si="64"/>
        <v>498735.89332179632</v>
      </c>
      <c r="BC36" s="23">
        <f>SUM(BB36:BB$55)</f>
        <v>7947255.2469081571</v>
      </c>
      <c r="BD36" s="24">
        <f t="shared" si="65"/>
        <v>79.657555931971558</v>
      </c>
      <c r="BE36" s="18"/>
      <c r="BF36" s="28">
        <f t="shared" si="75"/>
        <v>3.4161490683229814</v>
      </c>
      <c r="BM36" s="30"/>
    </row>
    <row r="37" spans="1:65" x14ac:dyDescent="0.25">
      <c r="A37" s="18">
        <v>10</v>
      </c>
      <c r="B37">
        <v>7.1390000000000006E-5</v>
      </c>
      <c r="C37" s="21">
        <f t="shared" si="46"/>
        <v>3.5688630471676571E-4</v>
      </c>
      <c r="D37" s="22">
        <f t="shared" si="66"/>
        <v>0.5</v>
      </c>
      <c r="E37" s="21">
        <f t="shared" si="47"/>
        <v>0.99964311369528325</v>
      </c>
      <c r="F37" s="23">
        <f t="shared" si="67"/>
        <v>99767.165890405289</v>
      </c>
      <c r="G37" s="23">
        <f t="shared" si="48"/>
        <v>35.605535166687332</v>
      </c>
      <c r="H37" s="23">
        <f t="shared" si="49"/>
        <v>498746.81561410974</v>
      </c>
      <c r="I37" s="23">
        <f>SUM(H37:H$55)</f>
        <v>6964780.978701856</v>
      </c>
      <c r="J37" s="24">
        <f t="shared" si="50"/>
        <v>69.810352098732579</v>
      </c>
      <c r="L37" s="18">
        <v>10</v>
      </c>
      <c r="M37">
        <v>1.0606E-4</v>
      </c>
      <c r="N37" s="21">
        <f t="shared" si="51"/>
        <v>5.3015942822760549E-4</v>
      </c>
      <c r="O37" s="22">
        <f t="shared" si="68"/>
        <v>0.5</v>
      </c>
      <c r="P37" s="21">
        <f t="shared" si="52"/>
        <v>0.99946984057177235</v>
      </c>
      <c r="Q37" s="23">
        <f t="shared" si="69"/>
        <v>99751.031617323039</v>
      </c>
      <c r="R37" s="23">
        <f t="shared" si="53"/>
        <v>52.883949887356721</v>
      </c>
      <c r="S37" s="23">
        <f t="shared" si="54"/>
        <v>498622.94821189682</v>
      </c>
      <c r="T37" s="23">
        <f>SUM(S37:S$55)</f>
        <v>6917007.3187083406</v>
      </c>
      <c r="U37" s="24">
        <f t="shared" si="55"/>
        <v>69.342714622182555</v>
      </c>
      <c r="V37" s="18"/>
      <c r="W37" s="28">
        <f t="shared" si="70"/>
        <v>1.4856422468132791</v>
      </c>
      <c r="AD37" s="30"/>
      <c r="AJ37" s="18">
        <v>10</v>
      </c>
      <c r="AK37">
        <v>8.8609999999999994E-5</v>
      </c>
      <c r="AL37" s="21">
        <f t="shared" si="56"/>
        <v>4.4295187508587157E-4</v>
      </c>
      <c r="AM37" s="22">
        <f t="shared" si="71"/>
        <v>0.5</v>
      </c>
      <c r="AN37" s="21">
        <f t="shared" si="57"/>
        <v>0.99955704812491408</v>
      </c>
      <c r="AO37" s="23">
        <f t="shared" si="72"/>
        <v>99805.76807649096</v>
      </c>
      <c r="AP37" s="23">
        <f t="shared" si="58"/>
        <v>44.209152113879099</v>
      </c>
      <c r="AQ37" s="23">
        <f t="shared" si="59"/>
        <v>498918.3175021701</v>
      </c>
      <c r="AR37" s="23">
        <f>SUM(AQ37:AQ$55)</f>
        <v>7481860.3282458428</v>
      </c>
      <c r="AS37" s="24">
        <f t="shared" si="60"/>
        <v>74.964207705027221</v>
      </c>
      <c r="AU37" s="18">
        <v>10</v>
      </c>
      <c r="AV37">
        <v>7.8300000000000006E-5</v>
      </c>
      <c r="AW37" s="21">
        <f t="shared" si="61"/>
        <v>3.9142337887358551E-4</v>
      </c>
      <c r="AX37" s="22">
        <f t="shared" si="73"/>
        <v>0.5</v>
      </c>
      <c r="AY37" s="21">
        <f t="shared" si="62"/>
        <v>0.99960857662112645</v>
      </c>
      <c r="AZ37" s="23">
        <f t="shared" si="74"/>
        <v>99726.605808759734</v>
      </c>
      <c r="BA37" s="23">
        <f t="shared" si="63"/>
        <v>39.035325009259395</v>
      </c>
      <c r="BB37" s="23">
        <f t="shared" si="64"/>
        <v>498535.44073127554</v>
      </c>
      <c r="BC37" s="23">
        <f>SUM(BB37:BB$55)</f>
        <v>7448519.3535863608</v>
      </c>
      <c r="BD37" s="24">
        <f t="shared" si="65"/>
        <v>74.689389989567871</v>
      </c>
      <c r="BE37" s="18"/>
      <c r="BF37" s="28">
        <f t="shared" si="75"/>
        <v>0.88364744385509553</v>
      </c>
      <c r="BM37" s="30"/>
    </row>
    <row r="38" spans="1:65" x14ac:dyDescent="0.25">
      <c r="A38" s="18">
        <v>15</v>
      </c>
      <c r="B38">
        <v>3.7287000000000003E-4</v>
      </c>
      <c r="C38" s="21">
        <f t="shared" si="46"/>
        <v>1.86261371805737E-3</v>
      </c>
      <c r="D38" s="22">
        <f t="shared" si="66"/>
        <v>0.5</v>
      </c>
      <c r="E38" s="21">
        <f t="shared" si="47"/>
        <v>0.9981373862819426</v>
      </c>
      <c r="F38" s="23">
        <f t="shared" si="67"/>
        <v>99731.560355238602</v>
      </c>
      <c r="G38" s="23">
        <f t="shared" si="48"/>
        <v>185.76137244093115</v>
      </c>
      <c r="H38" s="23">
        <f t="shared" si="49"/>
        <v>498193.39834509068</v>
      </c>
      <c r="I38" s="23">
        <f>SUM(H38:H$55)</f>
        <v>6466034.1630877471</v>
      </c>
      <c r="J38" s="24">
        <f t="shared" si="50"/>
        <v>64.834382817796808</v>
      </c>
      <c r="L38" s="18">
        <v>15</v>
      </c>
      <c r="M38">
        <v>5.0792000000000003E-4</v>
      </c>
      <c r="N38" s="21">
        <f t="shared" si="51"/>
        <v>2.5363793055578031E-3</v>
      </c>
      <c r="O38" s="22">
        <f t="shared" si="68"/>
        <v>0.5</v>
      </c>
      <c r="P38" s="21">
        <f t="shared" si="52"/>
        <v>0.99746362069444217</v>
      </c>
      <c r="Q38" s="23">
        <f t="shared" si="69"/>
        <v>99698.147667435682</v>
      </c>
      <c r="R38" s="23">
        <f t="shared" si="53"/>
        <v>252.87231854612764</v>
      </c>
      <c r="S38" s="23">
        <f t="shared" si="54"/>
        <v>497858.55754081305</v>
      </c>
      <c r="T38" s="23">
        <f>SUM(S38:S$55)</f>
        <v>6418384.3704964435</v>
      </c>
      <c r="U38" s="24">
        <f t="shared" si="55"/>
        <v>64.378170714929695</v>
      </c>
      <c r="V38" s="18"/>
      <c r="W38" s="28">
        <f t="shared" si="70"/>
        <v>1.3621905758038995</v>
      </c>
      <c r="AD38" s="30"/>
      <c r="AJ38" s="18">
        <v>15</v>
      </c>
      <c r="AK38">
        <v>1.984E-4</v>
      </c>
      <c r="AL38" s="21">
        <f t="shared" si="56"/>
        <v>9.9150821192688435E-4</v>
      </c>
      <c r="AM38" s="22">
        <f t="shared" si="71"/>
        <v>0.5</v>
      </c>
      <c r="AN38" s="21">
        <f t="shared" si="57"/>
        <v>0.99900849178807316</v>
      </c>
      <c r="AO38" s="23">
        <f t="shared" si="72"/>
        <v>99761.558924377081</v>
      </c>
      <c r="AP38" s="23">
        <f t="shared" si="58"/>
        <v>98.91440490813693</v>
      </c>
      <c r="AQ38" s="23">
        <f t="shared" si="59"/>
        <v>498560.50860961503</v>
      </c>
      <c r="AR38" s="23">
        <f>SUM(AQ38:AQ$55)</f>
        <v>6982942.010743673</v>
      </c>
      <c r="AS38" s="24">
        <f t="shared" si="60"/>
        <v>69.996320085946124</v>
      </c>
      <c r="AU38" s="18">
        <v>15</v>
      </c>
      <c r="AV38">
        <v>1.9767999999999999E-4</v>
      </c>
      <c r="AW38" s="21">
        <f t="shared" si="61"/>
        <v>9.8791177400128858E-4</v>
      </c>
      <c r="AX38" s="22">
        <f t="shared" si="73"/>
        <v>0.5</v>
      </c>
      <c r="AY38" s="21">
        <f t="shared" si="62"/>
        <v>0.99901208822599874</v>
      </c>
      <c r="AZ38" s="23">
        <f t="shared" si="74"/>
        <v>99687.570483750475</v>
      </c>
      <c r="BA38" s="23">
        <f t="shared" si="63"/>
        <v>98.482524602484773</v>
      </c>
      <c r="BB38" s="23">
        <f t="shared" si="64"/>
        <v>498191.64610724617</v>
      </c>
      <c r="BC38" s="23">
        <f>SUM(BB38:BB$55)</f>
        <v>6949983.912855085</v>
      </c>
      <c r="BD38" s="24">
        <f t="shared" si="65"/>
        <v>69.717657669147073</v>
      </c>
      <c r="BE38" s="18"/>
      <c r="BF38" s="28">
        <f t="shared" si="75"/>
        <v>0.99637096774193545</v>
      </c>
      <c r="BM38" s="30"/>
    </row>
    <row r="39" spans="1:65" x14ac:dyDescent="0.25">
      <c r="A39" s="18">
        <v>20</v>
      </c>
      <c r="B39">
        <v>6.8601000000000003E-4</v>
      </c>
      <c r="C39" s="21">
        <f t="shared" si="46"/>
        <v>3.4241774500686959E-3</v>
      </c>
      <c r="D39" s="22">
        <f t="shared" si="66"/>
        <v>0.5</v>
      </c>
      <c r="E39" s="21">
        <f t="shared" si="47"/>
        <v>0.99657582254993127</v>
      </c>
      <c r="F39" s="23">
        <f t="shared" si="67"/>
        <v>99545.798982797671</v>
      </c>
      <c r="G39" s="23">
        <f t="shared" si="48"/>
        <v>340.86248012597207</v>
      </c>
      <c r="H39" s="23">
        <f t="shared" si="49"/>
        <v>496876.83871367341</v>
      </c>
      <c r="I39" s="23">
        <f>SUM(H39:H$55)</f>
        <v>5967840.7647426557</v>
      </c>
      <c r="J39" s="24">
        <f t="shared" si="50"/>
        <v>59.950704356433441</v>
      </c>
      <c r="L39" s="18">
        <v>20</v>
      </c>
      <c r="M39">
        <v>7.5177000000000002E-4</v>
      </c>
      <c r="N39" s="21">
        <f t="shared" si="51"/>
        <v>3.751798775586194E-3</v>
      </c>
      <c r="O39" s="22">
        <f t="shared" si="68"/>
        <v>0.5</v>
      </c>
      <c r="P39" s="21">
        <f t="shared" si="52"/>
        <v>0.99624820122441382</v>
      </c>
      <c r="Q39" s="23">
        <f t="shared" si="69"/>
        <v>99445.275348889554</v>
      </c>
      <c r="R39" s="23">
        <f t="shared" si="53"/>
        <v>373.09866229179897</v>
      </c>
      <c r="S39" s="23">
        <f t="shared" si="54"/>
        <v>496293.63008871826</v>
      </c>
      <c r="T39" s="23">
        <f>SUM(S39:S$55)</f>
        <v>5920525.81295563</v>
      </c>
      <c r="U39" s="24">
        <f t="shared" si="55"/>
        <v>59.535516314719935</v>
      </c>
      <c r="V39" s="18"/>
      <c r="W39" s="28">
        <f t="shared" si="70"/>
        <v>1.0958586609524643</v>
      </c>
      <c r="AD39" s="30"/>
      <c r="AJ39" s="18">
        <v>20</v>
      </c>
      <c r="AK39">
        <v>2.8762999999999998E-4</v>
      </c>
      <c r="AL39" s="21">
        <f t="shared" si="56"/>
        <v>1.4371166053769888E-3</v>
      </c>
      <c r="AM39" s="22">
        <f t="shared" si="71"/>
        <v>0.5</v>
      </c>
      <c r="AN39" s="21">
        <f t="shared" si="57"/>
        <v>0.99856288339462296</v>
      </c>
      <c r="AO39" s="23">
        <f t="shared" si="72"/>
        <v>99662.644519468944</v>
      </c>
      <c r="AP39" s="23">
        <f t="shared" si="58"/>
        <v>143.22684137472243</v>
      </c>
      <c r="AQ39" s="23">
        <f t="shared" si="59"/>
        <v>497955.15549390792</v>
      </c>
      <c r="AR39" s="23">
        <f>SUM(AQ39:AQ$55)</f>
        <v>6484381.5021340577</v>
      </c>
      <c r="AS39" s="24">
        <f t="shared" si="60"/>
        <v>65.063309662301236</v>
      </c>
      <c r="AU39" s="18">
        <v>20</v>
      </c>
      <c r="AV39">
        <v>3.0302999999999998E-4</v>
      </c>
      <c r="AW39" s="21">
        <f t="shared" si="61"/>
        <v>1.5140030291551877E-3</v>
      </c>
      <c r="AX39" s="22">
        <f t="shared" si="73"/>
        <v>0.5</v>
      </c>
      <c r="AY39" s="21">
        <f t="shared" si="62"/>
        <v>0.99848599697084484</v>
      </c>
      <c r="AZ39" s="23">
        <f t="shared" si="74"/>
        <v>99589.08795914799</v>
      </c>
      <c r="BA39" s="23">
        <f t="shared" si="63"/>
        <v>150.77818084094906</v>
      </c>
      <c r="BB39" s="23">
        <f t="shared" si="64"/>
        <v>497568.49434363761</v>
      </c>
      <c r="BC39" s="23">
        <f>SUM(BB39:BB$55)</f>
        <v>6451792.2667478388</v>
      </c>
      <c r="BD39" s="24">
        <f t="shared" si="65"/>
        <v>64.784128451848062</v>
      </c>
      <c r="BE39" s="18"/>
      <c r="BF39" s="28">
        <f t="shared" si="75"/>
        <v>1.0535410075444147</v>
      </c>
      <c r="BM39" s="30"/>
    </row>
    <row r="40" spans="1:65" x14ac:dyDescent="0.25">
      <c r="A40" s="18">
        <v>25</v>
      </c>
      <c r="B40">
        <v>8.4232000000000003E-4</v>
      </c>
      <c r="C40" s="21">
        <f t="shared" si="46"/>
        <v>4.2027498493672029E-3</v>
      </c>
      <c r="D40" s="22">
        <f t="shared" si="66"/>
        <v>0.5</v>
      </c>
      <c r="E40" s="21">
        <f t="shared" si="47"/>
        <v>0.99579725015063281</v>
      </c>
      <c r="F40" s="23">
        <f t="shared" si="67"/>
        <v>99204.936502671699</v>
      </c>
      <c r="G40" s="23">
        <f t="shared" si="48"/>
        <v>416.93353194308293</v>
      </c>
      <c r="H40" s="23">
        <f t="shared" si="49"/>
        <v>494982.34868350078</v>
      </c>
      <c r="I40" s="23">
        <f>SUM(H40:H$55)</f>
        <v>5470963.9260289818</v>
      </c>
      <c r="J40" s="24">
        <f t="shared" si="50"/>
        <v>55.14810168626682</v>
      </c>
      <c r="L40" s="18">
        <v>25</v>
      </c>
      <c r="M40">
        <v>6.9611E-4</v>
      </c>
      <c r="N40" s="21">
        <f t="shared" si="51"/>
        <v>3.4745034085806323E-3</v>
      </c>
      <c r="O40" s="22">
        <f t="shared" si="68"/>
        <v>0.5</v>
      </c>
      <c r="P40" s="21">
        <f t="shared" si="52"/>
        <v>0.99652549659141931</v>
      </c>
      <c r="Q40" s="23">
        <f t="shared" si="69"/>
        <v>99072.176686597755</v>
      </c>
      <c r="R40" s="23">
        <f t="shared" si="53"/>
        <v>344.22661559308472</v>
      </c>
      <c r="S40" s="23">
        <f t="shared" si="54"/>
        <v>494500.3168940061</v>
      </c>
      <c r="T40" s="23">
        <f>SUM(S40:S$55)</f>
        <v>5424232.1828669123</v>
      </c>
      <c r="U40" s="24">
        <f t="shared" si="55"/>
        <v>54.750307949988638</v>
      </c>
      <c r="V40" s="18"/>
      <c r="W40" s="28">
        <f t="shared" si="70"/>
        <v>0.82641988792857823</v>
      </c>
      <c r="AD40" s="30"/>
      <c r="AJ40" s="18">
        <v>25</v>
      </c>
      <c r="AK40">
        <v>3.0223000000000001E-4</v>
      </c>
      <c r="AL40" s="21">
        <f t="shared" si="56"/>
        <v>1.510009074893238E-3</v>
      </c>
      <c r="AM40" s="22">
        <f t="shared" si="71"/>
        <v>0.5</v>
      </c>
      <c r="AN40" s="21">
        <f t="shared" si="57"/>
        <v>0.99848999092510671</v>
      </c>
      <c r="AO40" s="23">
        <f t="shared" si="72"/>
        <v>99519.417678094222</v>
      </c>
      <c r="AP40" s="23">
        <f t="shared" si="58"/>
        <v>150.27522382201278</v>
      </c>
      <c r="AQ40" s="23">
        <f t="shared" si="59"/>
        <v>497221.40033091605</v>
      </c>
      <c r="AR40" s="23">
        <f>SUM(AQ40:AQ$55)</f>
        <v>5986426.3466401491</v>
      </c>
      <c r="AS40" s="24">
        <f t="shared" si="60"/>
        <v>60.153349831726914</v>
      </c>
      <c r="AU40" s="18">
        <v>25</v>
      </c>
      <c r="AV40">
        <v>3.0556000000000002E-4</v>
      </c>
      <c r="AW40" s="21">
        <f t="shared" si="61"/>
        <v>1.5266338044367909E-3</v>
      </c>
      <c r="AX40" s="22">
        <f t="shared" si="73"/>
        <v>0.5</v>
      </c>
      <c r="AY40" s="21">
        <f t="shared" si="62"/>
        <v>0.99847336619556326</v>
      </c>
      <c r="AZ40" s="23">
        <f t="shared" si="74"/>
        <v>99438.309778307041</v>
      </c>
      <c r="BA40" s="23">
        <f t="shared" si="63"/>
        <v>151.80588516361604</v>
      </c>
      <c r="BB40" s="23">
        <f t="shared" si="64"/>
        <v>496812.0341786262</v>
      </c>
      <c r="BC40" s="23">
        <f>SUM(BB40:BB$55)</f>
        <v>5954223.7724042004</v>
      </c>
      <c r="BD40" s="24">
        <f t="shared" si="65"/>
        <v>59.878569795472771</v>
      </c>
      <c r="BE40" s="18"/>
      <c r="BF40" s="28">
        <f t="shared" si="75"/>
        <v>1.0110180987989279</v>
      </c>
      <c r="BM40" s="30"/>
    </row>
    <row r="41" spans="1:65" x14ac:dyDescent="0.25">
      <c r="A41" s="18">
        <v>30</v>
      </c>
      <c r="B41">
        <v>9.0138999999999996E-4</v>
      </c>
      <c r="C41" s="21">
        <f t="shared" si="46"/>
        <v>4.4968165363557357E-3</v>
      </c>
      <c r="D41" s="22">
        <f t="shared" si="66"/>
        <v>0.5</v>
      </c>
      <c r="E41" s="21">
        <f t="shared" si="47"/>
        <v>0.9955031834636443</v>
      </c>
      <c r="F41" s="23">
        <f t="shared" si="67"/>
        <v>98788.002970728616</v>
      </c>
      <c r="G41" s="23">
        <f t="shared" si="48"/>
        <v>444.23152535232657</v>
      </c>
      <c r="H41" s="23">
        <f t="shared" si="49"/>
        <v>492829.43604026223</v>
      </c>
      <c r="I41" s="23">
        <f>SUM(H41:H$55)</f>
        <v>4975981.5773454821</v>
      </c>
      <c r="J41" s="24">
        <f t="shared" si="50"/>
        <v>50.370302341468431</v>
      </c>
      <c r="L41" s="18">
        <v>30</v>
      </c>
      <c r="M41">
        <v>9.3990999999999996E-4</v>
      </c>
      <c r="N41" s="21">
        <f t="shared" si="51"/>
        <v>4.6885330023643691E-3</v>
      </c>
      <c r="O41" s="22">
        <f t="shared" si="68"/>
        <v>0.5</v>
      </c>
      <c r="P41" s="21">
        <f t="shared" si="52"/>
        <v>0.99531146699763562</v>
      </c>
      <c r="Q41" s="23">
        <f t="shared" si="69"/>
        <v>98727.95007100467</v>
      </c>
      <c r="R41" s="23">
        <f t="shared" si="53"/>
        <v>462.88925216368807</v>
      </c>
      <c r="S41" s="23">
        <f t="shared" si="54"/>
        <v>492482.52722461411</v>
      </c>
      <c r="T41" s="23">
        <f>SUM(S41:S$55)</f>
        <v>4929731.8659729054</v>
      </c>
      <c r="U41" s="24">
        <f t="shared" si="55"/>
        <v>49.932484797136631</v>
      </c>
      <c r="V41" s="18"/>
      <c r="W41" s="28">
        <f t="shared" si="70"/>
        <v>1.0427339997115566</v>
      </c>
      <c r="AD41" s="30"/>
      <c r="AJ41" s="18">
        <v>30</v>
      </c>
      <c r="AK41">
        <v>3.5781000000000002E-4</v>
      </c>
      <c r="AL41" s="21">
        <f t="shared" si="56"/>
        <v>1.7874510803223746E-3</v>
      </c>
      <c r="AM41" s="22">
        <f t="shared" si="71"/>
        <v>0.5</v>
      </c>
      <c r="AN41" s="21">
        <f t="shared" si="57"/>
        <v>0.99821254891967759</v>
      </c>
      <c r="AO41" s="23">
        <f t="shared" si="72"/>
        <v>99369.142454272209</v>
      </c>
      <c r="AP41" s="23">
        <f t="shared" si="58"/>
        <v>177.61748103059654</v>
      </c>
      <c r="AQ41" s="23">
        <f t="shared" si="59"/>
        <v>496401.66856878455</v>
      </c>
      <c r="AR41" s="23">
        <f>SUM(AQ41:AQ$55)</f>
        <v>5489204.9463092331</v>
      </c>
      <c r="AS41" s="24">
        <f t="shared" si="60"/>
        <v>55.240538568955259</v>
      </c>
      <c r="AU41" s="18">
        <v>30</v>
      </c>
      <c r="AV41">
        <v>3.5829999999999998E-4</v>
      </c>
      <c r="AW41" s="21">
        <f t="shared" si="61"/>
        <v>1.7898967000309473E-3</v>
      </c>
      <c r="AX41" s="22">
        <f t="shared" si="73"/>
        <v>0.5</v>
      </c>
      <c r="AY41" s="21">
        <f t="shared" si="62"/>
        <v>0.99821010329996906</v>
      </c>
      <c r="AZ41" s="23">
        <f t="shared" si="74"/>
        <v>99286.503893143425</v>
      </c>
      <c r="BA41" s="23">
        <f t="shared" si="63"/>
        <v>177.71258567595214</v>
      </c>
      <c r="BB41" s="23">
        <f t="shared" si="64"/>
        <v>495988.23800152726</v>
      </c>
      <c r="BC41" s="23">
        <f>SUM(BB41:BB$55)</f>
        <v>5457411.7382255746</v>
      </c>
      <c r="BD41" s="24">
        <f t="shared" si="65"/>
        <v>54.966299791350146</v>
      </c>
      <c r="BE41" s="18"/>
      <c r="BF41" s="28">
        <f t="shared" si="75"/>
        <v>1.0013694418825632</v>
      </c>
      <c r="BM41" s="30"/>
    </row>
    <row r="42" spans="1:65" x14ac:dyDescent="0.25">
      <c r="A42" s="18">
        <v>35</v>
      </c>
      <c r="B42">
        <v>1.04057E-3</v>
      </c>
      <c r="C42" s="21">
        <f t="shared" si="46"/>
        <v>5.1893502944103638E-3</v>
      </c>
      <c r="D42" s="22">
        <f t="shared" si="66"/>
        <v>0.5</v>
      </c>
      <c r="E42" s="21">
        <f t="shared" si="47"/>
        <v>0.99481064970558963</v>
      </c>
      <c r="F42" s="23">
        <f t="shared" si="67"/>
        <v>98343.771445376289</v>
      </c>
      <c r="G42" s="23">
        <f t="shared" si="48"/>
        <v>510.34027930349112</v>
      </c>
      <c r="H42" s="23">
        <f t="shared" si="49"/>
        <v>490443.0065286227</v>
      </c>
      <c r="I42" s="23">
        <f>SUM(H42:H$55)</f>
        <v>4483152.1413052203</v>
      </c>
      <c r="J42" s="24">
        <f t="shared" si="50"/>
        <v>45.586538683797848</v>
      </c>
      <c r="L42" s="18">
        <v>35</v>
      </c>
      <c r="M42">
        <v>1.02465E-3</v>
      </c>
      <c r="N42" s="21">
        <f t="shared" si="51"/>
        <v>5.1101596871912991E-3</v>
      </c>
      <c r="O42" s="22">
        <f t="shared" si="68"/>
        <v>0.5</v>
      </c>
      <c r="P42" s="21">
        <f t="shared" si="52"/>
        <v>0.99488984031280869</v>
      </c>
      <c r="Q42" s="23">
        <f t="shared" si="69"/>
        <v>98265.060818840982</v>
      </c>
      <c r="R42" s="23">
        <f t="shared" si="53"/>
        <v>502.15015245584073</v>
      </c>
      <c r="S42" s="23">
        <f t="shared" si="54"/>
        <v>490069.92871306534</v>
      </c>
      <c r="T42" s="23">
        <f>SUM(S42:S$55)</f>
        <v>4437249.3387482911</v>
      </c>
      <c r="U42" s="24">
        <f t="shared" si="55"/>
        <v>45.155921156235721</v>
      </c>
      <c r="V42" s="18"/>
      <c r="W42" s="28">
        <f t="shared" si="70"/>
        <v>0.98470069288947404</v>
      </c>
      <c r="AD42" s="30"/>
      <c r="AJ42" s="18">
        <v>35</v>
      </c>
      <c r="AK42">
        <v>4.4538999999999999E-4</v>
      </c>
      <c r="AL42" s="21">
        <f t="shared" si="56"/>
        <v>2.2244731048096226E-3</v>
      </c>
      <c r="AM42" s="22">
        <f t="shared" si="71"/>
        <v>0.5</v>
      </c>
      <c r="AN42" s="21">
        <f t="shared" si="57"/>
        <v>0.99777552689519033</v>
      </c>
      <c r="AO42" s="23">
        <f t="shared" si="72"/>
        <v>99191.524973241612</v>
      </c>
      <c r="AP42" s="23">
        <f t="shared" si="58"/>
        <v>220.6488795280311</v>
      </c>
      <c r="AQ42" s="23">
        <f t="shared" si="59"/>
        <v>495406.00266738795</v>
      </c>
      <c r="AR42" s="23">
        <f>SUM(AQ42:AQ$55)</f>
        <v>4992803.2777404487</v>
      </c>
      <c r="AS42" s="24">
        <f t="shared" si="60"/>
        <v>50.334978508368849</v>
      </c>
      <c r="AU42" s="18">
        <v>35</v>
      </c>
      <c r="AV42">
        <v>5.3397000000000004E-4</v>
      </c>
      <c r="AW42" s="21">
        <f t="shared" si="61"/>
        <v>2.6662907018847864E-3</v>
      </c>
      <c r="AX42" s="22">
        <f t="shared" si="73"/>
        <v>0.5</v>
      </c>
      <c r="AY42" s="21">
        <f t="shared" si="62"/>
        <v>0.99733370929811527</v>
      </c>
      <c r="AZ42" s="23">
        <f t="shared" si="74"/>
        <v>99108.791307467473</v>
      </c>
      <c r="BA42" s="23">
        <f t="shared" si="63"/>
        <v>264.25284873813507</v>
      </c>
      <c r="BB42" s="23">
        <f t="shared" si="64"/>
        <v>494883.32441549201</v>
      </c>
      <c r="BC42" s="23">
        <f>SUM(BB42:BB$55)</f>
        <v>4961423.5002240473</v>
      </c>
      <c r="BD42" s="24">
        <f t="shared" si="65"/>
        <v>50.060377437477868</v>
      </c>
      <c r="BE42" s="18"/>
      <c r="BF42" s="28">
        <f t="shared" si="75"/>
        <v>1.198881878802847</v>
      </c>
      <c r="BM42" s="30"/>
    </row>
    <row r="43" spans="1:65" x14ac:dyDescent="0.25">
      <c r="A43" s="18">
        <v>40</v>
      </c>
      <c r="B43">
        <v>1.42359E-3</v>
      </c>
      <c r="C43" s="21">
        <f t="shared" si="46"/>
        <v>7.0927072322780026E-3</v>
      </c>
      <c r="D43" s="22">
        <f t="shared" si="66"/>
        <v>0.5</v>
      </c>
      <c r="E43" s="21">
        <f t="shared" si="47"/>
        <v>0.99290729276772205</v>
      </c>
      <c r="F43" s="23">
        <f t="shared" si="67"/>
        <v>97833.431166072798</v>
      </c>
      <c r="G43" s="23">
        <f t="shared" si="48"/>
        <v>693.90388479016838</v>
      </c>
      <c r="H43" s="23">
        <f t="shared" si="49"/>
        <v>487432.39611838857</v>
      </c>
      <c r="I43" s="23">
        <f>SUM(H43:H$55)</f>
        <v>3992709.1347765983</v>
      </c>
      <c r="J43" s="24">
        <f t="shared" si="50"/>
        <v>40.811296171335869</v>
      </c>
      <c r="L43" s="18">
        <v>40</v>
      </c>
      <c r="M43">
        <v>1.5898900000000001E-3</v>
      </c>
      <c r="N43" s="21">
        <f t="shared" si="51"/>
        <v>7.9179782140431886E-3</v>
      </c>
      <c r="O43" s="22">
        <f t="shared" si="68"/>
        <v>0.5</v>
      </c>
      <c r="P43" s="21">
        <f t="shared" si="52"/>
        <v>0.99208202178595684</v>
      </c>
      <c r="Q43" s="23">
        <f t="shared" si="69"/>
        <v>97762.910666385142</v>
      </c>
      <c r="R43" s="23">
        <f t="shared" si="53"/>
        <v>774.08459679788211</v>
      </c>
      <c r="S43" s="23">
        <f t="shared" si="54"/>
        <v>486879.34183993097</v>
      </c>
      <c r="T43" s="23">
        <f>SUM(S43:S$55)</f>
        <v>3947179.4100352256</v>
      </c>
      <c r="U43" s="24">
        <f t="shared" si="55"/>
        <v>40.375019351714393</v>
      </c>
      <c r="V43" s="18"/>
      <c r="W43" s="28">
        <f t="shared" si="70"/>
        <v>1.1168173420718044</v>
      </c>
      <c r="AD43" s="30"/>
      <c r="AJ43" s="18">
        <v>40</v>
      </c>
      <c r="AK43">
        <v>6.6803000000000001E-4</v>
      </c>
      <c r="AL43" s="21">
        <f t="shared" si="56"/>
        <v>3.3345809996370309E-3</v>
      </c>
      <c r="AM43" s="22">
        <f t="shared" si="71"/>
        <v>0.5</v>
      </c>
      <c r="AN43" s="21">
        <f t="shared" si="57"/>
        <v>0.99666541900036298</v>
      </c>
      <c r="AO43" s="23">
        <f t="shared" si="72"/>
        <v>98970.876093713581</v>
      </c>
      <c r="AP43" s="23">
        <f t="shared" si="58"/>
        <v>330.026402939533</v>
      </c>
      <c r="AQ43" s="23">
        <f t="shared" si="59"/>
        <v>494029.31446121907</v>
      </c>
      <c r="AR43" s="23">
        <f>SUM(AQ43:AQ$55)</f>
        <v>4497397.2750730608</v>
      </c>
      <c r="AS43" s="24">
        <f t="shared" si="60"/>
        <v>45.441623360134386</v>
      </c>
      <c r="AU43" s="18">
        <v>40</v>
      </c>
      <c r="AV43">
        <v>7.4805E-4</v>
      </c>
      <c r="AW43" s="21">
        <f t="shared" si="61"/>
        <v>3.7332683215801051E-3</v>
      </c>
      <c r="AX43" s="22">
        <f t="shared" si="73"/>
        <v>0.5</v>
      </c>
      <c r="AY43" s="21">
        <f t="shared" si="62"/>
        <v>0.99626673167841995</v>
      </c>
      <c r="AZ43" s="23">
        <f t="shared" si="74"/>
        <v>98844.538458729337</v>
      </c>
      <c r="BA43" s="23">
        <f t="shared" si="63"/>
        <v>369.01318418917072</v>
      </c>
      <c r="BB43" s="23">
        <f t="shared" si="64"/>
        <v>493300.15933317377</v>
      </c>
      <c r="BC43" s="23">
        <f>SUM(BB43:BB$55)</f>
        <v>4466540.1758085545</v>
      </c>
      <c r="BD43" s="24">
        <f t="shared" si="65"/>
        <v>45.187526245301591</v>
      </c>
      <c r="BE43" s="18"/>
      <c r="BF43" s="28">
        <f t="shared" si="75"/>
        <v>1.1197850395940301</v>
      </c>
      <c r="BM43" s="30"/>
    </row>
    <row r="44" spans="1:65" x14ac:dyDescent="0.25">
      <c r="A44" s="18">
        <v>45</v>
      </c>
      <c r="B44">
        <v>2.2060000000000001E-3</v>
      </c>
      <c r="C44" s="21">
        <f t="shared" si="46"/>
        <v>1.0969503189907659E-2</v>
      </c>
      <c r="D44" s="22">
        <f t="shared" si="66"/>
        <v>0.5</v>
      </c>
      <c r="E44" s="21">
        <f t="shared" si="47"/>
        <v>0.98903049681009236</v>
      </c>
      <c r="F44" s="23">
        <f t="shared" si="67"/>
        <v>97139.52728128263</v>
      </c>
      <c r="G44" s="23">
        <f t="shared" si="48"/>
        <v>1065.5723543781496</v>
      </c>
      <c r="H44" s="23">
        <f t="shared" si="49"/>
        <v>483033.70552046777</v>
      </c>
      <c r="I44" s="23">
        <f>SUM(H44:H$55)</f>
        <v>3505276.7386582098</v>
      </c>
      <c r="J44" s="24">
        <f t="shared" si="50"/>
        <v>36.084968053304756</v>
      </c>
      <c r="L44" s="18">
        <v>45</v>
      </c>
      <c r="M44">
        <v>2.3551700000000002E-3</v>
      </c>
      <c r="N44" s="21">
        <f t="shared" si="51"/>
        <v>1.1706920529938762E-2</v>
      </c>
      <c r="O44" s="22">
        <f t="shared" si="68"/>
        <v>0.5</v>
      </c>
      <c r="P44" s="21">
        <f t="shared" si="52"/>
        <v>0.98829307947006129</v>
      </c>
      <c r="Q44" s="23">
        <f t="shared" si="69"/>
        <v>96988.82606958726</v>
      </c>
      <c r="R44" s="23">
        <f t="shared" si="53"/>
        <v>1135.4404790887056</v>
      </c>
      <c r="S44" s="23">
        <f t="shared" si="54"/>
        <v>482105.52915021457</v>
      </c>
      <c r="T44" s="23">
        <f>SUM(S44:S$55)</f>
        <v>3460300.0681952946</v>
      </c>
      <c r="U44" s="24">
        <f t="shared" si="55"/>
        <v>35.677306432316321</v>
      </c>
      <c r="V44" s="18"/>
      <c r="W44" s="28">
        <f t="shared" si="70"/>
        <v>1.0676201269265639</v>
      </c>
      <c r="AD44" s="30"/>
      <c r="AJ44" s="18">
        <v>45</v>
      </c>
      <c r="AK44">
        <v>1.0978400000000001E-3</v>
      </c>
      <c r="AL44" s="21">
        <f t="shared" si="56"/>
        <v>5.4741755777094189E-3</v>
      </c>
      <c r="AM44" s="22">
        <f t="shared" si="71"/>
        <v>0.5</v>
      </c>
      <c r="AN44" s="21">
        <f t="shared" si="57"/>
        <v>0.99452582442229054</v>
      </c>
      <c r="AO44" s="23">
        <f t="shared" si="72"/>
        <v>98640.849690774048</v>
      </c>
      <c r="AP44" s="23">
        <f t="shared" si="58"/>
        <v>539.97733034174598</v>
      </c>
      <c r="AQ44" s="23">
        <f t="shared" si="59"/>
        <v>491854.30512801587</v>
      </c>
      <c r="AR44" s="23">
        <f>SUM(AQ44:AQ$55)</f>
        <v>4003367.9606118421</v>
      </c>
      <c r="AS44" s="24">
        <f t="shared" si="60"/>
        <v>40.58529476542293</v>
      </c>
      <c r="AU44" s="18">
        <v>45</v>
      </c>
      <c r="AV44">
        <v>1.16395E-3</v>
      </c>
      <c r="AW44" s="21">
        <f t="shared" si="61"/>
        <v>5.8028643899831972E-3</v>
      </c>
      <c r="AX44" s="22">
        <f t="shared" si="73"/>
        <v>0.5</v>
      </c>
      <c r="AY44" s="21">
        <f t="shared" si="62"/>
        <v>0.99419713561001677</v>
      </c>
      <c r="AZ44" s="23">
        <f t="shared" si="74"/>
        <v>98475.525274540167</v>
      </c>
      <c r="BA44" s="23">
        <f t="shared" si="63"/>
        <v>571.44011890052934</v>
      </c>
      <c r="BB44" s="23">
        <f t="shared" si="64"/>
        <v>490949.02607544948</v>
      </c>
      <c r="BC44" s="23">
        <f>SUM(BB44:BB$55)</f>
        <v>3973240.0164753823</v>
      </c>
      <c r="BD44" s="24">
        <f t="shared" si="65"/>
        <v>40.347487412718806</v>
      </c>
      <c r="BE44" s="18"/>
      <c r="BF44" s="28">
        <f t="shared" si="75"/>
        <v>1.0602182467390511</v>
      </c>
      <c r="BM44" s="30"/>
    </row>
    <row r="45" spans="1:65" x14ac:dyDescent="0.25">
      <c r="A45" s="18">
        <v>50</v>
      </c>
      <c r="B45">
        <v>3.47065E-3</v>
      </c>
      <c r="C45" s="21">
        <f t="shared" si="46"/>
        <v>1.7203977538390959E-2</v>
      </c>
      <c r="D45" s="22">
        <f t="shared" si="66"/>
        <v>0.5</v>
      </c>
      <c r="E45" s="21">
        <f t="shared" si="47"/>
        <v>0.98279602246160902</v>
      </c>
      <c r="F45" s="23">
        <f t="shared" si="67"/>
        <v>96073.95492690448</v>
      </c>
      <c r="G45" s="23">
        <f t="shared" si="48"/>
        <v>1652.8541625868529</v>
      </c>
      <c r="H45" s="23">
        <f t="shared" si="49"/>
        <v>476237.63922805525</v>
      </c>
      <c r="I45" s="23">
        <f>SUM(H45:H$55)</f>
        <v>3022243.033137742</v>
      </c>
      <c r="J45" s="24">
        <f t="shared" si="50"/>
        <v>31.457464569217972</v>
      </c>
      <c r="L45" s="18">
        <v>50</v>
      </c>
      <c r="M45">
        <v>3.9269600000000002E-3</v>
      </c>
      <c r="N45" s="21">
        <f t="shared" si="51"/>
        <v>1.9443911344763917E-2</v>
      </c>
      <c r="O45" s="22">
        <f t="shared" si="68"/>
        <v>0.5</v>
      </c>
      <c r="P45" s="21">
        <f t="shared" si="52"/>
        <v>0.98055608865523614</v>
      </c>
      <c r="Q45" s="23">
        <f t="shared" si="69"/>
        <v>95853.385590498554</v>
      </c>
      <c r="R45" s="23">
        <f t="shared" si="53"/>
        <v>1863.7647315171198</v>
      </c>
      <c r="S45" s="23">
        <f t="shared" si="54"/>
        <v>474607.51612369996</v>
      </c>
      <c r="T45" s="23">
        <f>SUM(S45:S$55)</f>
        <v>2978194.5390450801</v>
      </c>
      <c r="U45" s="24">
        <f t="shared" si="55"/>
        <v>31.070311400041909</v>
      </c>
      <c r="V45" s="18"/>
      <c r="W45" s="28">
        <f t="shared" si="70"/>
        <v>1.131476812700791</v>
      </c>
      <c r="AD45" s="30"/>
      <c r="AJ45" s="18">
        <v>50</v>
      </c>
      <c r="AK45">
        <v>1.8311200000000001E-3</v>
      </c>
      <c r="AL45" s="21">
        <f t="shared" si="56"/>
        <v>9.1138784870619279E-3</v>
      </c>
      <c r="AM45" s="22">
        <f t="shared" si="71"/>
        <v>0.5</v>
      </c>
      <c r="AN45" s="21">
        <f t="shared" si="57"/>
        <v>0.99088612151293809</v>
      </c>
      <c r="AO45" s="23">
        <f t="shared" si="72"/>
        <v>98100.872360432302</v>
      </c>
      <c r="AP45" s="23">
        <f t="shared" si="58"/>
        <v>894.07943016775243</v>
      </c>
      <c r="AQ45" s="23">
        <f t="shared" si="59"/>
        <v>488269.16322674212</v>
      </c>
      <c r="AR45" s="23">
        <f>SUM(AQ45:AQ$55)</f>
        <v>3511513.6554838265</v>
      </c>
      <c r="AS45" s="24">
        <f t="shared" si="60"/>
        <v>35.794927924618023</v>
      </c>
      <c r="AU45" s="18">
        <v>50</v>
      </c>
      <c r="AV45">
        <v>1.9796200000000001E-3</v>
      </c>
      <c r="AW45" s="21">
        <f t="shared" si="61"/>
        <v>9.849355049392803E-3</v>
      </c>
      <c r="AX45" s="22">
        <f t="shared" si="73"/>
        <v>0.5</v>
      </c>
      <c r="AY45" s="21">
        <f t="shared" si="62"/>
        <v>0.99015064495060723</v>
      </c>
      <c r="AZ45" s="23">
        <f t="shared" si="74"/>
        <v>97904.085155639637</v>
      </c>
      <c r="BA45" s="23">
        <f t="shared" si="63"/>
        <v>964.29209548387735</v>
      </c>
      <c r="BB45" s="23">
        <f t="shared" si="64"/>
        <v>487109.69553948852</v>
      </c>
      <c r="BC45" s="23">
        <f>SUM(BB45:BB$55)</f>
        <v>3482290.9903999325</v>
      </c>
      <c r="BD45" s="24">
        <f t="shared" si="65"/>
        <v>35.568393135629435</v>
      </c>
      <c r="BE45" s="18"/>
      <c r="BF45" s="28">
        <f t="shared" si="75"/>
        <v>1.0810979072917122</v>
      </c>
      <c r="BM45" s="30"/>
    </row>
    <row r="46" spans="1:65" x14ac:dyDescent="0.25">
      <c r="A46" s="18">
        <v>55</v>
      </c>
      <c r="B46">
        <v>5.8556299999999997E-3</v>
      </c>
      <c r="C46" s="21">
        <f t="shared" si="46"/>
        <v>2.885572882160092E-2</v>
      </c>
      <c r="D46" s="22">
        <f t="shared" si="66"/>
        <v>0.5</v>
      </c>
      <c r="E46" s="21">
        <f t="shared" si="47"/>
        <v>0.97114427117839908</v>
      </c>
      <c r="F46" s="23">
        <f t="shared" si="67"/>
        <v>94421.100764317627</v>
      </c>
      <c r="G46" s="23">
        <f t="shared" si="48"/>
        <v>2724.5896786922094</v>
      </c>
      <c r="H46" s="23">
        <f t="shared" si="49"/>
        <v>465294.02962485759</v>
      </c>
      <c r="I46" s="23">
        <f>SUM(H46:H$55)</f>
        <v>2546005.3939096867</v>
      </c>
      <c r="J46" s="24">
        <f t="shared" si="50"/>
        <v>26.964368910130727</v>
      </c>
      <c r="L46" s="18">
        <v>55</v>
      </c>
      <c r="M46">
        <v>6.3860399999999999E-3</v>
      </c>
      <c r="N46" s="21">
        <f t="shared" si="51"/>
        <v>3.1428441784073093E-2</v>
      </c>
      <c r="O46" s="22">
        <f t="shared" si="68"/>
        <v>0.5</v>
      </c>
      <c r="P46" s="21">
        <f t="shared" si="52"/>
        <v>0.96857155821592689</v>
      </c>
      <c r="Q46" s="23">
        <f t="shared" si="69"/>
        <v>93989.620858981434</v>
      </c>
      <c r="R46" s="23">
        <f t="shared" si="53"/>
        <v>2953.9473274736083</v>
      </c>
      <c r="S46" s="23">
        <f t="shared" si="54"/>
        <v>462563.23597622314</v>
      </c>
      <c r="T46" s="23">
        <f>SUM(S46:S$55)</f>
        <v>2503587.0229213806</v>
      </c>
      <c r="U46" s="24">
        <f t="shared" si="55"/>
        <v>26.636845643602186</v>
      </c>
      <c r="V46" s="18"/>
      <c r="W46" s="28">
        <f t="shared" si="70"/>
        <v>1.0905812013395655</v>
      </c>
      <c r="AD46" s="30"/>
      <c r="AJ46" s="18">
        <v>55</v>
      </c>
      <c r="AK46">
        <v>2.8556699999999998E-3</v>
      </c>
      <c r="AL46" s="21">
        <f t="shared" si="56"/>
        <v>1.4177136938397812E-2</v>
      </c>
      <c r="AM46" s="22">
        <f t="shared" si="71"/>
        <v>0.5</v>
      </c>
      <c r="AN46" s="21">
        <f t="shared" si="57"/>
        <v>0.98582286306160216</v>
      </c>
      <c r="AO46" s="23">
        <f t="shared" si="72"/>
        <v>97206.79293026455</v>
      </c>
      <c r="AP46" s="23">
        <f t="shared" si="58"/>
        <v>1378.1140147148399</v>
      </c>
      <c r="AQ46" s="23">
        <f t="shared" si="59"/>
        <v>482588.67961453565</v>
      </c>
      <c r="AR46" s="23">
        <f>SUM(AQ46:AQ$55)</f>
        <v>3023244.4922570842</v>
      </c>
      <c r="AS46" s="24">
        <f t="shared" si="60"/>
        <v>31.101164858159017</v>
      </c>
      <c r="AU46" s="18">
        <v>55</v>
      </c>
      <c r="AV46">
        <v>3.19579E-3</v>
      </c>
      <c r="AW46" s="21">
        <f t="shared" si="61"/>
        <v>1.5852298457779034E-2</v>
      </c>
      <c r="AX46" s="22">
        <f t="shared" si="73"/>
        <v>0.5</v>
      </c>
      <c r="AY46" s="21">
        <f t="shared" si="62"/>
        <v>0.98414770154222098</v>
      </c>
      <c r="AZ46" s="23">
        <f t="shared" si="74"/>
        <v>96939.79306015576</v>
      </c>
      <c r="BA46" s="23">
        <f t="shared" si="63"/>
        <v>1536.7185320249264</v>
      </c>
      <c r="BB46" s="23">
        <f t="shared" si="64"/>
        <v>480857.16897071648</v>
      </c>
      <c r="BC46" s="23">
        <f>SUM(BB46:BB$55)</f>
        <v>2995181.294860444</v>
      </c>
      <c r="BD46" s="24">
        <f t="shared" si="65"/>
        <v>30.897335349187216</v>
      </c>
      <c r="BE46" s="18"/>
      <c r="BF46" s="28">
        <f t="shared" si="75"/>
        <v>1.1191033978015668</v>
      </c>
      <c r="BM46" s="30"/>
    </row>
    <row r="47" spans="1:65" x14ac:dyDescent="0.25">
      <c r="A47" s="18">
        <v>60</v>
      </c>
      <c r="B47">
        <v>1.002597E-2</v>
      </c>
      <c r="C47" s="21">
        <f t="shared" si="46"/>
        <v>4.8904073076151744E-2</v>
      </c>
      <c r="D47" s="22">
        <f t="shared" si="66"/>
        <v>0.5</v>
      </c>
      <c r="E47" s="21">
        <f t="shared" si="47"/>
        <v>0.95109592692384826</v>
      </c>
      <c r="F47" s="23">
        <f t="shared" si="67"/>
        <v>91696.511085625418</v>
      </c>
      <c r="G47" s="23">
        <f t="shared" si="48"/>
        <v>4484.3328789595835</v>
      </c>
      <c r="H47" s="23">
        <f t="shared" si="49"/>
        <v>447271.72323072812</v>
      </c>
      <c r="I47" s="23">
        <f>SUM(H47:H$55)</f>
        <v>2080711.3642848285</v>
      </c>
      <c r="J47" s="24">
        <f t="shared" si="50"/>
        <v>22.6912817036395</v>
      </c>
      <c r="L47" s="18">
        <v>60</v>
      </c>
      <c r="M47">
        <v>1.038744E-2</v>
      </c>
      <c r="N47" s="21">
        <f t="shared" si="51"/>
        <v>5.0622601900292073E-2</v>
      </c>
      <c r="O47" s="22">
        <f t="shared" si="68"/>
        <v>0.5</v>
      </c>
      <c r="P47" s="21">
        <f t="shared" si="52"/>
        <v>0.94937739809970789</v>
      </c>
      <c r="Q47" s="23">
        <f t="shared" si="69"/>
        <v>91035.673531507826</v>
      </c>
      <c r="R47" s="23">
        <f t="shared" si="53"/>
        <v>4608.4626599104813</v>
      </c>
      <c r="S47" s="23">
        <f t="shared" si="54"/>
        <v>443657.21100776293</v>
      </c>
      <c r="T47" s="23">
        <f>SUM(S47:S$55)</f>
        <v>2041023.7869451579</v>
      </c>
      <c r="U47" s="24">
        <f t="shared" si="55"/>
        <v>22.420043789083969</v>
      </c>
      <c r="V47" s="18"/>
      <c r="W47" s="28">
        <f t="shared" si="70"/>
        <v>1.036053369399669</v>
      </c>
      <c r="AD47" s="30"/>
      <c r="AJ47" s="18">
        <v>60</v>
      </c>
      <c r="AK47">
        <v>4.8104799999999998E-3</v>
      </c>
      <c r="AL47" s="21">
        <f t="shared" si="56"/>
        <v>2.3766578375144832E-2</v>
      </c>
      <c r="AM47" s="22">
        <f t="shared" si="71"/>
        <v>0.5</v>
      </c>
      <c r="AN47" s="21">
        <f t="shared" si="57"/>
        <v>0.97623342162485516</v>
      </c>
      <c r="AO47" s="23">
        <f t="shared" si="72"/>
        <v>95828.67891554971</v>
      </c>
      <c r="AP47" s="23">
        <f t="shared" si="58"/>
        <v>2277.519808033001</v>
      </c>
      <c r="AQ47" s="23">
        <f t="shared" si="59"/>
        <v>473449.59505766601</v>
      </c>
      <c r="AR47" s="23">
        <f>SUM(AQ47:AQ$55)</f>
        <v>2540655.8126425487</v>
      </c>
      <c r="AS47" s="24">
        <f t="shared" si="60"/>
        <v>26.51247874220968</v>
      </c>
      <c r="AU47" s="18">
        <v>60</v>
      </c>
      <c r="AV47">
        <v>4.9566599999999999E-3</v>
      </c>
      <c r="AW47" s="21">
        <f t="shared" si="61"/>
        <v>2.447995299052496E-2</v>
      </c>
      <c r="AX47" s="22">
        <f t="shared" si="73"/>
        <v>0.5</v>
      </c>
      <c r="AY47" s="21">
        <f t="shared" si="62"/>
        <v>0.97552004700947503</v>
      </c>
      <c r="AZ47" s="23">
        <f t="shared" si="74"/>
        <v>95403.074528130834</v>
      </c>
      <c r="BA47" s="23">
        <f t="shared" si="63"/>
        <v>2335.4627796001878</v>
      </c>
      <c r="BB47" s="23">
        <f t="shared" si="64"/>
        <v>471176.71569165372</v>
      </c>
      <c r="BC47" s="23">
        <f>SUM(BB47:BB$55)</f>
        <v>2514324.1258897274</v>
      </c>
      <c r="BD47" s="24">
        <f t="shared" si="65"/>
        <v>26.354749449383274</v>
      </c>
      <c r="BE47" s="18"/>
      <c r="BF47" s="28">
        <f t="shared" si="75"/>
        <v>1.0303878199264938</v>
      </c>
      <c r="BM47" s="30"/>
    </row>
    <row r="48" spans="1:65" x14ac:dyDescent="0.25">
      <c r="A48" s="18">
        <v>65</v>
      </c>
      <c r="B48">
        <v>1.5439639999999999E-2</v>
      </c>
      <c r="C48" s="21">
        <f t="shared" si="46"/>
        <v>7.4329161271177682E-2</v>
      </c>
      <c r="D48" s="22">
        <f t="shared" si="66"/>
        <v>0.5</v>
      </c>
      <c r="E48" s="21">
        <f t="shared" si="47"/>
        <v>0.92567083872882228</v>
      </c>
      <c r="F48" s="23">
        <f t="shared" si="67"/>
        <v>87212.178206665834</v>
      </c>
      <c r="G48" s="23">
        <f t="shared" si="48"/>
        <v>6482.4080587339558</v>
      </c>
      <c r="H48" s="23">
        <f t="shared" si="49"/>
        <v>419854.87088649429</v>
      </c>
      <c r="I48" s="23">
        <f>SUM(H48:H$55)</f>
        <v>1633439.6410541006</v>
      </c>
      <c r="J48" s="24">
        <f t="shared" si="50"/>
        <v>18.729490245999301</v>
      </c>
      <c r="L48" s="18">
        <v>65</v>
      </c>
      <c r="M48">
        <v>1.597606E-2</v>
      </c>
      <c r="N48" s="21">
        <f t="shared" si="51"/>
        <v>7.6812401175202244E-2</v>
      </c>
      <c r="O48" s="22">
        <f t="shared" si="68"/>
        <v>0.5</v>
      </c>
      <c r="P48" s="21">
        <f t="shared" si="52"/>
        <v>0.92318759882479773</v>
      </c>
      <c r="Q48" s="23">
        <f t="shared" si="69"/>
        <v>86427.210871597345</v>
      </c>
      <c r="R48" s="23">
        <f t="shared" si="53"/>
        <v>6638.6815939229418</v>
      </c>
      <c r="S48" s="23">
        <f t="shared" si="54"/>
        <v>415539.35037317936</v>
      </c>
      <c r="T48" s="23">
        <f>SUM(S48:S$55)</f>
        <v>1597366.5759373948</v>
      </c>
      <c r="U48" s="24">
        <f t="shared" si="55"/>
        <v>18.482218271633926</v>
      </c>
      <c r="V48" s="18"/>
      <c r="W48" s="28">
        <f t="shared" si="70"/>
        <v>1.0347430380501101</v>
      </c>
      <c r="AD48" s="30"/>
      <c r="AJ48" s="18">
        <v>65</v>
      </c>
      <c r="AK48">
        <v>8.0029899999999998E-3</v>
      </c>
      <c r="AL48" s="21">
        <f t="shared" si="56"/>
        <v>3.9230055642484378E-2</v>
      </c>
      <c r="AM48" s="22">
        <f t="shared" si="71"/>
        <v>0.5</v>
      </c>
      <c r="AN48" s="21">
        <f t="shared" si="57"/>
        <v>0.96076994435751562</v>
      </c>
      <c r="AO48" s="23">
        <f t="shared" si="72"/>
        <v>93551.159107516709</v>
      </c>
      <c r="AP48" s="23">
        <f t="shared" si="58"/>
        <v>3670.0171772067843</v>
      </c>
      <c r="AQ48" s="23">
        <f t="shared" si="59"/>
        <v>458580.75259456661</v>
      </c>
      <c r="AR48" s="23">
        <f>SUM(AQ48:AQ$55)</f>
        <v>2067206.2175848826</v>
      </c>
      <c r="AS48" s="24">
        <f t="shared" si="60"/>
        <v>22.097066859525263</v>
      </c>
      <c r="AU48" s="18">
        <v>65</v>
      </c>
      <c r="AV48">
        <v>7.7875599999999998E-3</v>
      </c>
      <c r="AW48" s="21">
        <f t="shared" si="61"/>
        <v>3.819420092167599E-2</v>
      </c>
      <c r="AX48" s="22">
        <f t="shared" si="73"/>
        <v>0.5</v>
      </c>
      <c r="AY48" s="21">
        <f t="shared" si="62"/>
        <v>0.96180579907832398</v>
      </c>
      <c r="AZ48" s="23">
        <f t="shared" si="74"/>
        <v>93067.611748530646</v>
      </c>
      <c r="BA48" s="23">
        <f t="shared" si="63"/>
        <v>3554.6430624239147</v>
      </c>
      <c r="BB48" s="23">
        <f t="shared" si="64"/>
        <v>456451.45108659344</v>
      </c>
      <c r="BC48" s="23">
        <f>SUM(BB48:BB$55)</f>
        <v>2043147.4101980736</v>
      </c>
      <c r="BD48" s="24">
        <f t="shared" si="65"/>
        <v>21.953366717077394</v>
      </c>
      <c r="BE48" s="18"/>
      <c r="BF48" s="28">
        <f t="shared" si="75"/>
        <v>0.97308131086006611</v>
      </c>
      <c r="BM48" s="30"/>
    </row>
    <row r="49" spans="1:65" x14ac:dyDescent="0.25">
      <c r="A49" s="18">
        <v>70</v>
      </c>
      <c r="B49">
        <v>2.3205969999999999E-2</v>
      </c>
      <c r="C49" s="21">
        <f t="shared" si="46"/>
        <v>0.1096674983105744</v>
      </c>
      <c r="D49" s="22">
        <f t="shared" si="66"/>
        <v>0.5</v>
      </c>
      <c r="E49" s="21">
        <f t="shared" si="47"/>
        <v>0.89033250168942557</v>
      </c>
      <c r="F49" s="23">
        <f t="shared" si="67"/>
        <v>80729.770147931878</v>
      </c>
      <c r="G49" s="23">
        <f t="shared" si="48"/>
        <v>8853.431931311381</v>
      </c>
      <c r="H49" s="23">
        <f t="shared" si="49"/>
        <v>381515.27091138094</v>
      </c>
      <c r="I49" s="23">
        <f>SUM(H49:H$55)</f>
        <v>1213584.7701676062</v>
      </c>
      <c r="J49" s="24">
        <f t="shared" si="50"/>
        <v>15.032679616748489</v>
      </c>
      <c r="L49" s="18">
        <v>70</v>
      </c>
      <c r="M49">
        <v>2.5529059999999999E-2</v>
      </c>
      <c r="N49" s="21">
        <f t="shared" si="51"/>
        <v>0.11998738699537934</v>
      </c>
      <c r="O49" s="22">
        <f t="shared" si="68"/>
        <v>0.5</v>
      </c>
      <c r="P49" s="21">
        <f t="shared" si="52"/>
        <v>0.88001261300462064</v>
      </c>
      <c r="Q49" s="23">
        <f t="shared" si="69"/>
        <v>79788.529277674403</v>
      </c>
      <c r="R49" s="23">
        <f t="shared" si="53"/>
        <v>9573.617140232469</v>
      </c>
      <c r="S49" s="23">
        <f t="shared" si="54"/>
        <v>375008.60353779083</v>
      </c>
      <c r="T49" s="23">
        <f>SUM(S49:S$55)</f>
        <v>1181827.2255642151</v>
      </c>
      <c r="U49" s="24">
        <f t="shared" si="55"/>
        <v>14.811994108217029</v>
      </c>
      <c r="V49" s="18"/>
      <c r="W49" s="28">
        <f t="shared" si="70"/>
        <v>1.1001074292520416</v>
      </c>
      <c r="AD49" s="30"/>
      <c r="AJ49" s="18">
        <v>70</v>
      </c>
      <c r="AK49">
        <v>1.195152E-2</v>
      </c>
      <c r="AL49" s="21">
        <f t="shared" si="56"/>
        <v>5.8023915047090972E-2</v>
      </c>
      <c r="AM49" s="22">
        <f t="shared" si="71"/>
        <v>0.5</v>
      </c>
      <c r="AN49" s="21">
        <f t="shared" si="57"/>
        <v>0.94197608495290908</v>
      </c>
      <c r="AO49" s="23">
        <f t="shared" si="72"/>
        <v>89881.141930309925</v>
      </c>
      <c r="AP49" s="23">
        <f t="shared" si="58"/>
        <v>5215.2557436998322</v>
      </c>
      <c r="AQ49" s="23">
        <f t="shared" si="59"/>
        <v>436367.57029230002</v>
      </c>
      <c r="AR49" s="23">
        <f>SUM(AQ49:AQ$55)</f>
        <v>1608625.464990316</v>
      </c>
      <c r="AS49" s="24">
        <f t="shared" si="60"/>
        <v>17.897252198215025</v>
      </c>
      <c r="AU49" s="18">
        <v>70</v>
      </c>
      <c r="AV49">
        <v>1.2876739999999999E-2</v>
      </c>
      <c r="AW49" s="21">
        <f t="shared" si="61"/>
        <v>6.2375710484441432E-2</v>
      </c>
      <c r="AX49" s="22">
        <f t="shared" si="73"/>
        <v>0.5</v>
      </c>
      <c r="AY49" s="21">
        <f t="shared" si="62"/>
        <v>0.93762428951555854</v>
      </c>
      <c r="AZ49" s="23">
        <f t="shared" si="74"/>
        <v>89512.968686106731</v>
      </c>
      <c r="BA49" s="23">
        <f t="shared" si="63"/>
        <v>5583.4350193674618</v>
      </c>
      <c r="BB49" s="23">
        <f t="shared" si="64"/>
        <v>433606.25588211499</v>
      </c>
      <c r="BC49" s="23">
        <f>SUM(BB49:BB$55)</f>
        <v>1586695.9591114803</v>
      </c>
      <c r="BD49" s="24">
        <f t="shared" si="65"/>
        <v>17.725877963845821</v>
      </c>
      <c r="BE49" s="18"/>
      <c r="BF49" s="28">
        <f t="shared" si="75"/>
        <v>1.0774144209272125</v>
      </c>
      <c r="BM49" s="30"/>
    </row>
    <row r="50" spans="1:65" x14ac:dyDescent="0.25">
      <c r="A50" s="18">
        <v>75</v>
      </c>
      <c r="B50">
        <v>3.7313249999999999E-2</v>
      </c>
      <c r="C50" s="21">
        <f t="shared" si="46"/>
        <v>0.17064769933222926</v>
      </c>
      <c r="D50" s="22">
        <f t="shared" si="66"/>
        <v>0.5</v>
      </c>
      <c r="E50" s="21">
        <f t="shared" si="47"/>
        <v>0.82935230066777077</v>
      </c>
      <c r="F50" s="23">
        <f t="shared" si="67"/>
        <v>71876.338216620497</v>
      </c>
      <c r="G50" s="23">
        <f t="shared" si="48"/>
        <v>12265.531753091469</v>
      </c>
      <c r="H50" s="23">
        <f t="shared" si="49"/>
        <v>328717.86170037382</v>
      </c>
      <c r="I50" s="23">
        <f>SUM(H50:H$55)</f>
        <v>832069.4992562253</v>
      </c>
      <c r="J50" s="24">
        <f t="shared" si="50"/>
        <v>11.576403582894541</v>
      </c>
      <c r="L50" s="18">
        <v>75</v>
      </c>
      <c r="M50">
        <v>3.851197E-2</v>
      </c>
      <c r="N50" s="21">
        <f t="shared" si="51"/>
        <v>0.17564843212831796</v>
      </c>
      <c r="O50" s="22">
        <f t="shared" si="68"/>
        <v>0.5</v>
      </c>
      <c r="P50" s="21">
        <f t="shared" si="52"/>
        <v>0.82435156787168207</v>
      </c>
      <c r="Q50" s="23">
        <f t="shared" si="69"/>
        <v>70214.912137441934</v>
      </c>
      <c r="R50" s="23">
        <f t="shared" si="53"/>
        <v>12333.139228969274</v>
      </c>
      <c r="S50" s="23">
        <f t="shared" si="54"/>
        <v>320241.71261478652</v>
      </c>
      <c r="T50" s="23">
        <f>SUM(S50:S$55)</f>
        <v>806818.62202642439</v>
      </c>
      <c r="U50" s="24">
        <f t="shared" si="55"/>
        <v>11.490701867533781</v>
      </c>
      <c r="V50" s="18"/>
      <c r="W50" s="28">
        <f t="shared" si="70"/>
        <v>1.0321258534166817</v>
      </c>
      <c r="AD50" s="30"/>
      <c r="AJ50" s="18">
        <v>75</v>
      </c>
      <c r="AK50">
        <v>2.2198019999999999E-2</v>
      </c>
      <c r="AL50" s="21">
        <f t="shared" si="56"/>
        <v>0.10515454335858798</v>
      </c>
      <c r="AM50" s="22">
        <f t="shared" si="71"/>
        <v>0.5</v>
      </c>
      <c r="AN50" s="21">
        <f t="shared" si="57"/>
        <v>0.89484545664141202</v>
      </c>
      <c r="AO50" s="23">
        <f t="shared" si="72"/>
        <v>84665.886186610092</v>
      </c>
      <c r="AP50" s="23">
        <f t="shared" si="58"/>
        <v>8903.0026000031648</v>
      </c>
      <c r="AQ50" s="23">
        <f t="shared" si="59"/>
        <v>401071.92443304259</v>
      </c>
      <c r="AR50" s="23">
        <f>SUM(AQ50:AQ$55)</f>
        <v>1172257.8946980159</v>
      </c>
      <c r="AS50" s="24">
        <f t="shared" si="60"/>
        <v>13.845693318726621</v>
      </c>
      <c r="AU50" s="18">
        <v>75</v>
      </c>
      <c r="AV50">
        <v>2.2323019999999999E-2</v>
      </c>
      <c r="AW50" s="21">
        <f t="shared" si="61"/>
        <v>0.10571538345222101</v>
      </c>
      <c r="AX50" s="22">
        <f t="shared" si="73"/>
        <v>0.5</v>
      </c>
      <c r="AY50" s="21">
        <f t="shared" si="62"/>
        <v>0.89428461654777902</v>
      </c>
      <c r="AZ50" s="23">
        <f t="shared" si="74"/>
        <v>83929.533666739269</v>
      </c>
      <c r="BA50" s="23">
        <f t="shared" si="63"/>
        <v>8872.6428345454333</v>
      </c>
      <c r="BB50" s="23">
        <f t="shared" si="64"/>
        <v>397466.06124733278</v>
      </c>
      <c r="BC50" s="23">
        <f>SUM(BB50:BB$55)</f>
        <v>1153089.7032293649</v>
      </c>
      <c r="BD50" s="24">
        <f t="shared" si="65"/>
        <v>13.738783630181505</v>
      </c>
      <c r="BE50" s="18"/>
      <c r="BF50" s="28">
        <f t="shared" si="75"/>
        <v>1.0056311328668053</v>
      </c>
      <c r="BM50" s="30"/>
    </row>
    <row r="51" spans="1:65" x14ac:dyDescent="0.25">
      <c r="A51" s="18">
        <v>80</v>
      </c>
      <c r="B51">
        <v>6.6954849999999996E-2</v>
      </c>
      <c r="C51" s="21">
        <f t="shared" si="46"/>
        <v>0.2867722650273361</v>
      </c>
      <c r="D51" s="22">
        <f t="shared" si="66"/>
        <v>0.5</v>
      </c>
      <c r="E51" s="21">
        <f t="shared" si="47"/>
        <v>0.7132277349726639</v>
      </c>
      <c r="F51" s="23">
        <f t="shared" si="67"/>
        <v>59610.806463529028</v>
      </c>
      <c r="G51" s="23">
        <f t="shared" si="48"/>
        <v>17094.72598965239</v>
      </c>
      <c r="H51" s="23">
        <f t="shared" si="49"/>
        <v>255317.21734351417</v>
      </c>
      <c r="I51" s="23">
        <f>SUM(H51:H$55)</f>
        <v>503351.63755585148</v>
      </c>
      <c r="J51" s="24">
        <f t="shared" si="50"/>
        <v>8.4439662440032777</v>
      </c>
      <c r="L51" s="18">
        <v>80</v>
      </c>
      <c r="M51">
        <v>6.7571329999999999E-2</v>
      </c>
      <c r="N51" s="21">
        <f t="shared" si="51"/>
        <v>0.28903110890053929</v>
      </c>
      <c r="O51" s="22">
        <f t="shared" si="68"/>
        <v>0.5</v>
      </c>
      <c r="P51" s="21">
        <f t="shared" si="52"/>
        <v>0.71096889109946071</v>
      </c>
      <c r="Q51" s="23">
        <f t="shared" si="69"/>
        <v>57881.77290847266</v>
      </c>
      <c r="R51" s="23">
        <f t="shared" si="53"/>
        <v>16729.633008865043</v>
      </c>
      <c r="S51" s="23">
        <f t="shared" si="54"/>
        <v>247584.78202020071</v>
      </c>
      <c r="T51" s="23">
        <f>SUM(S51:S$55)</f>
        <v>486576.90941163793</v>
      </c>
      <c r="U51" s="24">
        <f t="shared" si="55"/>
        <v>8.4063926338443835</v>
      </c>
      <c r="V51" s="18"/>
      <c r="W51" s="28">
        <f t="shared" si="70"/>
        <v>1.0092073987171952</v>
      </c>
      <c r="AD51" s="30"/>
      <c r="AJ51" s="18">
        <v>80</v>
      </c>
      <c r="AK51">
        <v>4.239942E-2</v>
      </c>
      <c r="AL51" s="21">
        <f t="shared" si="56"/>
        <v>0.19167936522159093</v>
      </c>
      <c r="AM51" s="22">
        <f t="shared" si="71"/>
        <v>0.5</v>
      </c>
      <c r="AN51" s="21">
        <f t="shared" si="57"/>
        <v>0.8083206347784091</v>
      </c>
      <c r="AO51" s="23">
        <f t="shared" si="72"/>
        <v>75762.883586606928</v>
      </c>
      <c r="AP51" s="23">
        <f t="shared" si="58"/>
        <v>14522.181433238104</v>
      </c>
      <c r="AQ51" s="23">
        <f t="shared" si="59"/>
        <v>342508.96434993943</v>
      </c>
      <c r="AR51" s="23">
        <f>SUM(AQ51:AQ$55)</f>
        <v>771185.97026497324</v>
      </c>
      <c r="AS51" s="24">
        <f t="shared" si="60"/>
        <v>10.178941636816218</v>
      </c>
      <c r="AU51" s="18">
        <v>80</v>
      </c>
      <c r="AV51">
        <v>4.5737399999999998E-2</v>
      </c>
      <c r="AW51" s="21">
        <f t="shared" si="61"/>
        <v>0.20522128051179908</v>
      </c>
      <c r="AX51" s="22">
        <f t="shared" si="73"/>
        <v>0.5</v>
      </c>
      <c r="AY51" s="21">
        <f t="shared" si="62"/>
        <v>0.79477871948820089</v>
      </c>
      <c r="AZ51" s="23">
        <f t="shared" si="74"/>
        <v>75056.890832193836</v>
      </c>
      <c r="BA51" s="23">
        <f t="shared" si="63"/>
        <v>15403.271247817131</v>
      </c>
      <c r="BB51" s="23">
        <f t="shared" si="64"/>
        <v>336776.27604142635</v>
      </c>
      <c r="BC51" s="23">
        <f>SUM(BB51:BB$55)</f>
        <v>755623.6419820321</v>
      </c>
      <c r="BD51" s="24">
        <f t="shared" si="65"/>
        <v>10.067345364350286</v>
      </c>
      <c r="BE51" s="18"/>
      <c r="BF51" s="28">
        <f t="shared" si="75"/>
        <v>1.0787270203224477</v>
      </c>
      <c r="BM51" s="30"/>
    </row>
    <row r="52" spans="1:65" x14ac:dyDescent="0.25">
      <c r="A52" s="18">
        <v>85</v>
      </c>
      <c r="B52">
        <v>0.12877723999999999</v>
      </c>
      <c r="C52" s="21">
        <f t="shared" si="46"/>
        <v>0.48707557836642135</v>
      </c>
      <c r="D52" s="22">
        <f t="shared" si="66"/>
        <v>0.5</v>
      </c>
      <c r="E52" s="21">
        <f t="shared" si="47"/>
        <v>0.51292442163357865</v>
      </c>
      <c r="F52" s="23">
        <f t="shared" si="67"/>
        <v>42516.080473876638</v>
      </c>
      <c r="G52" s="23">
        <f t="shared" si="48"/>
        <v>20708.544486686777</v>
      </c>
      <c r="H52" s="23">
        <f t="shared" si="49"/>
        <v>160809.04115266624</v>
      </c>
      <c r="I52" s="23">
        <f>SUM(H52:H$55)</f>
        <v>248034.42021233725</v>
      </c>
      <c r="J52" s="24">
        <f t="shared" si="50"/>
        <v>5.8338966679851465</v>
      </c>
      <c r="L52" s="18">
        <v>85</v>
      </c>
      <c r="M52">
        <v>0.12483943</v>
      </c>
      <c r="N52" s="21">
        <f t="shared" si="51"/>
        <v>0.47572428009076984</v>
      </c>
      <c r="O52" s="22">
        <f t="shared" si="68"/>
        <v>0.5</v>
      </c>
      <c r="P52" s="21">
        <f t="shared" si="52"/>
        <v>0.52427571990923016</v>
      </c>
      <c r="Q52" s="23">
        <f t="shared" si="69"/>
        <v>41152.139899607617</v>
      </c>
      <c r="R52" s="23">
        <f t="shared" si="53"/>
        <v>19577.07212793548</v>
      </c>
      <c r="S52" s="23">
        <f t="shared" si="54"/>
        <v>156818.01917819938</v>
      </c>
      <c r="T52" s="23">
        <f>SUM(S52:S$55)</f>
        <v>238992.12739143721</v>
      </c>
      <c r="U52" s="24">
        <f t="shared" si="55"/>
        <v>5.8075261207428968</v>
      </c>
      <c r="V52" s="18"/>
      <c r="W52" s="28">
        <f t="shared" si="70"/>
        <v>0.9694215375325641</v>
      </c>
      <c r="AD52" s="30"/>
      <c r="AJ52" s="18">
        <v>85</v>
      </c>
      <c r="AK52">
        <v>9.0528499999999998E-2</v>
      </c>
      <c r="AL52" s="21">
        <f t="shared" si="56"/>
        <v>0.36910597447446986</v>
      </c>
      <c r="AM52" s="22">
        <f t="shared" si="71"/>
        <v>0.5</v>
      </c>
      <c r="AN52" s="21">
        <f t="shared" si="57"/>
        <v>0.6308940255255302</v>
      </c>
      <c r="AO52" s="23">
        <f t="shared" si="72"/>
        <v>61240.702153368824</v>
      </c>
      <c r="AP52" s="23">
        <f t="shared" si="58"/>
        <v>22604.309045819959</v>
      </c>
      <c r="AQ52" s="23">
        <f t="shared" si="59"/>
        <v>249692.73815229425</v>
      </c>
      <c r="AR52" s="23">
        <f>SUM(AQ52:AQ$55)</f>
        <v>428677.00591503386</v>
      </c>
      <c r="AS52" s="24">
        <f t="shared" si="60"/>
        <v>6.9998708512758707</v>
      </c>
      <c r="AU52" s="18">
        <v>85</v>
      </c>
      <c r="AV52">
        <v>8.9752849999999995E-2</v>
      </c>
      <c r="AW52" s="21">
        <f t="shared" si="61"/>
        <v>0.36652303299511169</v>
      </c>
      <c r="AX52" s="22">
        <f t="shared" si="73"/>
        <v>0.5</v>
      </c>
      <c r="AY52" s="21">
        <f t="shared" si="62"/>
        <v>0.63347696700488831</v>
      </c>
      <c r="AZ52" s="23">
        <f t="shared" si="74"/>
        <v>59653.619584376705</v>
      </c>
      <c r="BA52" s="23">
        <f t="shared" si="63"/>
        <v>21864.425579202347</v>
      </c>
      <c r="BB52" s="23">
        <f t="shared" si="64"/>
        <v>243607.03397387767</v>
      </c>
      <c r="BC52" s="23">
        <f>SUM(BB52:BB$55)</f>
        <v>418847.36594060581</v>
      </c>
      <c r="BD52" s="24">
        <f t="shared" si="65"/>
        <v>7.021323582019523</v>
      </c>
      <c r="BE52" s="18"/>
      <c r="BF52" s="28">
        <f t="shared" si="75"/>
        <v>0.99143197998420385</v>
      </c>
      <c r="BM52" s="30"/>
    </row>
    <row r="53" spans="1:65" x14ac:dyDescent="0.25">
      <c r="A53" s="18">
        <v>90</v>
      </c>
      <c r="B53">
        <v>0.22047026</v>
      </c>
      <c r="C53" s="21">
        <f t="shared" si="46"/>
        <v>0.71065536646349503</v>
      </c>
      <c r="D53" s="22">
        <f t="shared" si="66"/>
        <v>0.5</v>
      </c>
      <c r="E53" s="21">
        <f t="shared" si="47"/>
        <v>0.28934463353650497</v>
      </c>
      <c r="F53" s="23">
        <f t="shared" si="67"/>
        <v>21807.535987189862</v>
      </c>
      <c r="G53" s="23">
        <f t="shared" si="48"/>
        <v>15497.642478642267</v>
      </c>
      <c r="H53" s="23">
        <f t="shared" si="49"/>
        <v>70293.573739343643</v>
      </c>
      <c r="I53" s="23">
        <f>SUM(H53:H$55)</f>
        <v>87225.379059671017</v>
      </c>
      <c r="J53" s="24">
        <f t="shared" si="50"/>
        <v>3.9997815026378389</v>
      </c>
      <c r="L53" s="18">
        <v>90</v>
      </c>
      <c r="M53">
        <v>0.23298480999999999</v>
      </c>
      <c r="N53" s="21">
        <f t="shared" si="51"/>
        <v>0.73614660674084742</v>
      </c>
      <c r="O53" s="22">
        <f t="shared" si="68"/>
        <v>0.5</v>
      </c>
      <c r="P53" s="21">
        <f t="shared" si="52"/>
        <v>0.26385339325915258</v>
      </c>
      <c r="Q53" s="23">
        <f t="shared" si="69"/>
        <v>21575.067771672137</v>
      </c>
      <c r="R53" s="23">
        <f t="shared" si="53"/>
        <v>15882.412930320261</v>
      </c>
      <c r="S53" s="23">
        <f t="shared" si="54"/>
        <v>68169.306532560033</v>
      </c>
      <c r="T53" s="23">
        <f>SUM(S53:S$55)</f>
        <v>82174.108213237836</v>
      </c>
      <c r="U53" s="24">
        <f t="shared" si="55"/>
        <v>3.8087531906218008</v>
      </c>
      <c r="V53" s="18"/>
      <c r="W53" s="28">
        <f t="shared" si="70"/>
        <v>1.0567629847218396</v>
      </c>
      <c r="AD53" s="30"/>
      <c r="AJ53" s="18">
        <v>90</v>
      </c>
      <c r="AK53">
        <v>0.17782195000000001</v>
      </c>
      <c r="AL53" s="21">
        <f t="shared" si="56"/>
        <v>0.61549046380117611</v>
      </c>
      <c r="AM53" s="22">
        <f t="shared" si="71"/>
        <v>0.5</v>
      </c>
      <c r="AN53" s="21">
        <f t="shared" si="57"/>
        <v>0.38450953619882389</v>
      </c>
      <c r="AO53" s="23">
        <f t="shared" si="72"/>
        <v>38636.393107548865</v>
      </c>
      <c r="AP53" s="23">
        <f t="shared" si="58"/>
        <v>23780.331513369816</v>
      </c>
      <c r="AQ53" s="23">
        <f t="shared" si="59"/>
        <v>133731.13675431977</v>
      </c>
      <c r="AR53" s="23">
        <f>SUM(AQ53:AQ$55)</f>
        <v>178984.26776273959</v>
      </c>
      <c r="AS53" s="24">
        <f t="shared" si="60"/>
        <v>4.63253045553492</v>
      </c>
      <c r="AU53" s="18">
        <v>90</v>
      </c>
      <c r="AV53">
        <v>0.17845403000000001</v>
      </c>
      <c r="AW53" s="21">
        <f t="shared" si="61"/>
        <v>0.61700332522534251</v>
      </c>
      <c r="AX53" s="22">
        <f t="shared" si="73"/>
        <v>0.5</v>
      </c>
      <c r="AY53" s="21">
        <f t="shared" si="62"/>
        <v>0.38299667477465749</v>
      </c>
      <c r="AZ53" s="23">
        <f t="shared" si="74"/>
        <v>37789.194005174359</v>
      </c>
      <c r="BA53" s="23">
        <f t="shared" si="63"/>
        <v>23316.058358778158</v>
      </c>
      <c r="BB53" s="23">
        <f t="shared" si="64"/>
        <v>130655.8241289264</v>
      </c>
      <c r="BC53" s="23">
        <f>SUM(BB53:BB$55)</f>
        <v>175240.33196672815</v>
      </c>
      <c r="BD53" s="24">
        <f t="shared" si="65"/>
        <v>4.6373133002713161</v>
      </c>
      <c r="BE53" s="18"/>
      <c r="BF53" s="28">
        <f t="shared" si="75"/>
        <v>1.0035545668012302</v>
      </c>
      <c r="BM53" s="30"/>
    </row>
    <row r="54" spans="1:65" x14ac:dyDescent="0.25">
      <c r="A54" s="18">
        <v>95</v>
      </c>
      <c r="B54">
        <v>0.36788562000000002</v>
      </c>
      <c r="C54" s="21">
        <f>(A55-A54)*B54/(1+(A55-A54)*(1-D54)*B54)</f>
        <v>0.95817817242104364</v>
      </c>
      <c r="D54" s="22">
        <f t="shared" si="66"/>
        <v>0.5</v>
      </c>
      <c r="E54" s="21">
        <f t="shared" si="47"/>
        <v>4.1821827578956361E-2</v>
      </c>
      <c r="F54" s="23">
        <f t="shared" si="67"/>
        <v>6309.893508547595</v>
      </c>
      <c r="G54" s="23">
        <f t="shared" si="48"/>
        <v>6046.0022301915415</v>
      </c>
      <c r="H54" s="23">
        <f t="shared" si="49"/>
        <v>16434.461967259122</v>
      </c>
      <c r="I54" s="23">
        <f>SUM(H54:H$55)</f>
        <v>16931.805320327381</v>
      </c>
      <c r="J54" s="24">
        <f t="shared" si="50"/>
        <v>2.6833741801491553</v>
      </c>
      <c r="L54" s="18">
        <v>95</v>
      </c>
      <c r="M54">
        <v>0.40647878999999998</v>
      </c>
      <c r="N54" s="21">
        <f>(L55-L54)*M54/(1+(L55-L54)*(1-O54)*M54)</f>
        <v>1</v>
      </c>
      <c r="O54" s="22">
        <f t="shared" si="68"/>
        <v>0.49203059278935568</v>
      </c>
      <c r="P54" s="21">
        <f t="shared" si="52"/>
        <v>0</v>
      </c>
      <c r="Q54" s="23">
        <f t="shared" si="69"/>
        <v>5692.6548413518767</v>
      </c>
      <c r="R54" s="23">
        <f t="shared" si="53"/>
        <v>5692.6548413518767</v>
      </c>
      <c r="S54" s="23">
        <f t="shared" si="54"/>
        <v>14004.801680677796</v>
      </c>
      <c r="T54" s="23">
        <f>SUM(S54:S$55)</f>
        <v>14004.801680677796</v>
      </c>
      <c r="U54" s="24">
        <f t="shared" si="55"/>
        <v>2.4601529639467783</v>
      </c>
      <c r="V54" s="18"/>
      <c r="W54" s="28">
        <f t="shared" si="70"/>
        <v>1.1049053507446145</v>
      </c>
      <c r="Y54" s="12"/>
      <c r="AD54" s="30"/>
      <c r="AJ54" s="18">
        <v>95</v>
      </c>
      <c r="AK54">
        <v>0.31465578</v>
      </c>
      <c r="AL54" s="21">
        <f>(AJ55-AJ54)*AK54/(1+(AJ55-AJ54)*(1-AM54)*AK54)</f>
        <v>0.88057996256603421</v>
      </c>
      <c r="AM54" s="22">
        <f t="shared" si="71"/>
        <v>0.5</v>
      </c>
      <c r="AN54" s="21">
        <f t="shared" si="57"/>
        <v>0.11942003743396579</v>
      </c>
      <c r="AO54" s="23">
        <f t="shared" si="72"/>
        <v>14856.061594179049</v>
      </c>
      <c r="AP54" s="23">
        <f t="shared" si="58"/>
        <v>13081.950162480885</v>
      </c>
      <c r="AQ54" s="23">
        <f t="shared" si="59"/>
        <v>41575.43256469303</v>
      </c>
      <c r="AR54" s="23">
        <f>SUM(AQ54:AQ$55)</f>
        <v>45253.131008419827</v>
      </c>
      <c r="AS54" s="24">
        <f t="shared" si="60"/>
        <v>3.0461055052538994</v>
      </c>
      <c r="AU54" s="18">
        <v>95</v>
      </c>
      <c r="AV54">
        <v>0.30746700999999999</v>
      </c>
      <c r="AW54" s="21">
        <f>(AU55-AU54)*AV54/(1+(AU55-AU54)*(1-AX54)*AV54)</f>
        <v>0.86920522272833611</v>
      </c>
      <c r="AX54" s="22">
        <f t="shared" si="73"/>
        <v>0.5</v>
      </c>
      <c r="AY54" s="21">
        <f t="shared" si="62"/>
        <v>0.13079477727166389</v>
      </c>
      <c r="AZ54" s="23">
        <f t="shared" si="74"/>
        <v>14473.1356463962</v>
      </c>
      <c r="BA54" s="23">
        <f t="shared" si="63"/>
        <v>12580.12509310323</v>
      </c>
      <c r="BB54" s="23">
        <f t="shared" si="64"/>
        <v>40915.365499222928</v>
      </c>
      <c r="BC54" s="23">
        <f>SUM(BB54:BB$55)</f>
        <v>44584.507837801764</v>
      </c>
      <c r="BD54" s="24">
        <f t="shared" si="65"/>
        <v>3.080500931317069</v>
      </c>
      <c r="BE54" s="18"/>
      <c r="BF54" s="28">
        <f t="shared" si="75"/>
        <v>0.97715354219776285</v>
      </c>
      <c r="BH54" s="12"/>
      <c r="BM54" s="30"/>
    </row>
    <row r="55" spans="1:65" x14ac:dyDescent="0.25">
      <c r="A55" s="18">
        <v>100</v>
      </c>
      <c r="B55">
        <v>0.53060180000000001</v>
      </c>
      <c r="C55" s="25">
        <v>1</v>
      </c>
      <c r="D55" s="26">
        <f>1/B55</f>
        <v>1.8846524832746514</v>
      </c>
      <c r="E55" s="21">
        <f t="shared" si="47"/>
        <v>0</v>
      </c>
      <c r="F55" s="23">
        <f t="shared" si="67"/>
        <v>263.89127835605353</v>
      </c>
      <c r="G55" s="23">
        <f t="shared" si="48"/>
        <v>263.89127835605353</v>
      </c>
      <c r="H55" s="23">
        <f>+F55*D55</f>
        <v>497.34335306825858</v>
      </c>
      <c r="I55" s="23">
        <f>SUM(H55:H$55)</f>
        <v>497.34335306825858</v>
      </c>
      <c r="J55" s="24">
        <f t="shared" si="50"/>
        <v>1.8846524832746514</v>
      </c>
      <c r="L55" s="18">
        <v>100</v>
      </c>
      <c r="M55">
        <v>0.39869881000000001</v>
      </c>
      <c r="N55" s="25">
        <v>1</v>
      </c>
      <c r="O55" s="26">
        <f>1/M55</f>
        <v>2.5081589784529328</v>
      </c>
      <c r="P55" s="21">
        <f t="shared" si="52"/>
        <v>0</v>
      </c>
      <c r="Q55" s="23">
        <f t="shared" si="69"/>
        <v>0</v>
      </c>
      <c r="R55" s="23">
        <f>Q55-S57</f>
        <v>0</v>
      </c>
      <c r="S55" s="23">
        <f>+Q55*O55</f>
        <v>0</v>
      </c>
      <c r="T55" s="23">
        <f>SUM(S55:S$55)</f>
        <v>0</v>
      </c>
      <c r="U55" s="24">
        <f t="shared" si="55"/>
        <v>0</v>
      </c>
      <c r="V55" s="18"/>
      <c r="W55" s="28">
        <f t="shared" si="70"/>
        <v>0.75140870234514845</v>
      </c>
      <c r="AJ55" s="18">
        <v>100</v>
      </c>
      <c r="AK55">
        <v>0.48239720000000003</v>
      </c>
      <c r="AL55" s="25">
        <v>1</v>
      </c>
      <c r="AM55" s="26">
        <f>1/AK55</f>
        <v>2.0729805231041971</v>
      </c>
      <c r="AN55" s="21">
        <f t="shared" si="57"/>
        <v>0</v>
      </c>
      <c r="AO55" s="23">
        <f t="shared" si="72"/>
        <v>1774.1114316981634</v>
      </c>
      <c r="AP55" s="23">
        <f t="shared" si="58"/>
        <v>1774.1114316981634</v>
      </c>
      <c r="AQ55" s="23">
        <f>+AO55*AM55</f>
        <v>3677.6984437267947</v>
      </c>
      <c r="AR55" s="23">
        <f>SUM(AQ55:AQ$55)</f>
        <v>3677.6984437267947</v>
      </c>
      <c r="AS55" s="24">
        <f t="shared" si="60"/>
        <v>2.0729805231041971</v>
      </c>
      <c r="AU55" s="18">
        <v>100</v>
      </c>
      <c r="AV55">
        <v>0.51592726</v>
      </c>
      <c r="AW55" s="25">
        <v>1</v>
      </c>
      <c r="AX55" s="26">
        <f>1/AV55</f>
        <v>1.9382577303629973</v>
      </c>
      <c r="AY55" s="21">
        <f t="shared" si="62"/>
        <v>0</v>
      </c>
      <c r="AZ55" s="23">
        <f t="shared" si="74"/>
        <v>1893.0105532929701</v>
      </c>
      <c r="BA55" s="23">
        <f>AZ55-BB57</f>
        <v>1893.0105532929701</v>
      </c>
      <c r="BB55" s="23">
        <f>+AZ55*AX55</f>
        <v>3669.1423385788339</v>
      </c>
      <c r="BC55" s="23">
        <f>SUM(BB55:BB$55)</f>
        <v>3669.1423385788339</v>
      </c>
      <c r="BD55" s="24">
        <f t="shared" si="65"/>
        <v>1.9382577303629973</v>
      </c>
      <c r="BE55" s="18"/>
      <c r="BF55" s="28">
        <f t="shared" si="75"/>
        <v>1.069507161318515</v>
      </c>
    </row>
    <row r="59" spans="1:65" x14ac:dyDescent="0.25">
      <c r="BI59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58B1-63E9-4129-9CE0-8CE45A09514B}">
  <dimension ref="A1:BQ55"/>
  <sheetViews>
    <sheetView topLeftCell="AA1" zoomScale="75" zoomScaleNormal="75" workbookViewId="0">
      <selection activeCell="BH30" sqref="BH30:BI32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46" max="46" width="3.5703125" customWidth="1"/>
    <col min="57" max="57" width="4" customWidth="1"/>
    <col min="59" max="59" width="4.7109375" customWidth="1"/>
  </cols>
  <sheetData>
    <row r="1" spans="1:69" x14ac:dyDescent="0.25">
      <c r="B1" s="32" t="s">
        <v>18</v>
      </c>
      <c r="AK1" s="32" t="s">
        <v>19</v>
      </c>
    </row>
    <row r="2" spans="1:69" x14ac:dyDescent="0.25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25">
      <c r="U3" s="13">
        <f>+J6-U6</f>
        <v>2.9195158992964565</v>
      </c>
      <c r="AH3" s="13">
        <f>+J6-AH6</f>
        <v>0.63000262620934677</v>
      </c>
      <c r="BD3" s="13">
        <f>+AS6-BD6</f>
        <v>2.0570245585538061</v>
      </c>
      <c r="BQ3" s="13">
        <f>+AS6-BQ6</f>
        <v>0.39594197714679069</v>
      </c>
    </row>
    <row r="4" spans="1:69" x14ac:dyDescent="0.25">
      <c r="B4" s="1" t="s">
        <v>36</v>
      </c>
      <c r="L4" s="1" t="s">
        <v>37</v>
      </c>
      <c r="AK4" s="1" t="s">
        <v>38</v>
      </c>
      <c r="AU4" s="1" t="s">
        <v>39</v>
      </c>
    </row>
    <row r="5" spans="1:69" x14ac:dyDescent="0.25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25">
      <c r="A6" s="2">
        <v>0</v>
      </c>
      <c r="B6">
        <v>1.6677E-3</v>
      </c>
      <c r="C6" s="3">
        <f t="shared" ref="C6:C25" si="0">(A7-A6)*B6/(1+(A7-A6)*(1-D6)*B6)</f>
        <v>1.6653103870703325E-3</v>
      </c>
      <c r="D6" s="4">
        <f>+IF(B6&lt;0.023,0.1429-1.99545*B6,IF(B6&gt;=0.023&amp;B6&lt;0.08307,0.02832+3.26021*B6,0.29915))</f>
        <v>0.13957218803499999</v>
      </c>
      <c r="E6" s="3">
        <f t="shared" ref="E6:E27" si="1">1-C6</f>
        <v>0.9983346896129297</v>
      </c>
      <c r="F6" s="5">
        <v>100000</v>
      </c>
      <c r="G6" s="5">
        <f t="shared" ref="G6:G27" si="2">F6-F7</f>
        <v>166.5310387070349</v>
      </c>
      <c r="H6" s="5">
        <f t="shared" ref="H6:H26" si="3">F7*(A7-A6)+(F6-F7)*(A7-A6)*D6</f>
        <v>99856.712062741048</v>
      </c>
      <c r="I6" s="5">
        <f>SUM(H6:H$27)</f>
        <v>7525495.8437431045</v>
      </c>
      <c r="J6" s="6">
        <f t="shared" ref="J6:J27" si="4">IF(F6&gt;0.0000001,I6/F6,0)</f>
        <v>75.254958437431043</v>
      </c>
      <c r="L6" s="2">
        <v>0</v>
      </c>
      <c r="M6">
        <v>2.3395299999999998E-3</v>
      </c>
      <c r="N6" s="3">
        <f t="shared" ref="N6:N25" si="5">(L7-L6)*M6/(1+(L7-L6)*(1-O6)*M6)</f>
        <v>2.3348226867912938E-3</v>
      </c>
      <c r="O6" s="4">
        <f>+IF(M6&lt;0.023,0.1429-1.99545*M6,IF(M6&gt;=0.023&amp;M6&lt;0.08307,0.02832+3.26021*M6,0.29915))</f>
        <v>0.1382315848615</v>
      </c>
      <c r="P6" s="3">
        <f t="shared" ref="P6:P27" si="6">1-N6</f>
        <v>0.9976651773132087</v>
      </c>
      <c r="Q6" s="5">
        <v>100000</v>
      </c>
      <c r="R6" s="5">
        <f t="shared" ref="R6:R26" si="7">Q6-Q7</f>
        <v>233.48226867913036</v>
      </c>
      <c r="S6" s="5">
        <f t="shared" ref="S6:S26" si="8">Q7*(L7-L6)+(Q6-Q7)*(L7-L6)*O6</f>
        <v>99798.792355357451</v>
      </c>
      <c r="T6" s="5">
        <f>SUM(S6:S$27)</f>
        <v>7233544.2538134586</v>
      </c>
      <c r="U6" s="6">
        <f t="shared" ref="U6:U27" si="9">IF(Q6&gt;0.0000001,T6/Q6,0)</f>
        <v>72.335442538134586</v>
      </c>
      <c r="W6" s="15">
        <f>+M6/B6</f>
        <v>1.4028482340948611</v>
      </c>
      <c r="Y6" s="2">
        <v>0</v>
      </c>
      <c r="Z6" s="18">
        <f>+B6*W34</f>
        <v>1.7211586732917494E-3</v>
      </c>
      <c r="AA6" s="3">
        <f t="shared" ref="AA6:AA25" si="10">(Y7-Y6)*Z6/(1+(Y7-Y6)*(1-AB6)*Z6)</f>
        <v>1.7186443226468561E-3</v>
      </c>
      <c r="AB6" s="4">
        <v>0.15</v>
      </c>
      <c r="AC6" s="3">
        <f t="shared" ref="AC6:AC27" si="11">1-AA6</f>
        <v>0.9982813556773531</v>
      </c>
      <c r="AD6" s="5">
        <v>100000</v>
      </c>
      <c r="AE6" s="5">
        <f t="shared" ref="AE6:AE26" si="12">AD6-AD7</f>
        <v>171.86443226468691</v>
      </c>
      <c r="AF6" s="5">
        <f t="shared" ref="AF6:AF26" si="13">AD7*(Y7-Y6)+(AD6-AD7)*(Y7-Y6)*AB6</f>
        <v>99853.915232575018</v>
      </c>
      <c r="AG6" s="5">
        <f>SUM(AF6:AF$27)</f>
        <v>7462495.5811221693</v>
      </c>
      <c r="AH6" s="6">
        <f t="shared" ref="AH6:AH27" si="14">IF(AD6&gt;0.0000001,AG6/AD6,0)</f>
        <v>74.624955811221696</v>
      </c>
      <c r="AJ6" s="2">
        <v>0</v>
      </c>
      <c r="AK6">
        <v>1.2257399999999999E-3</v>
      </c>
      <c r="AL6" s="3">
        <f t="shared" ref="AL6:AL25" si="15">(AJ7-AJ6)*AK6/(1+(AJ7-AJ6)*(1-AM6)*AK6)</f>
        <v>1.2244590249854694E-3</v>
      </c>
      <c r="AM6" s="4">
        <f>+IF(AK6&lt;0.01724,0.14903-2.05527*AK6,IF(AK6&gt;=0.01724&amp;AK6&lt;0.06891,0.037495+3.57055*AK6,0.301411))</f>
        <v>0.14651077335019999</v>
      </c>
      <c r="AN6" s="3">
        <f t="shared" ref="AN6:AN27" si="16">1-AL6</f>
        <v>0.99877554097501453</v>
      </c>
      <c r="AO6" s="5">
        <v>100000</v>
      </c>
      <c r="AP6" s="5">
        <f t="shared" ref="AP6:AP27" si="17">AO6-AO7</f>
        <v>122.44590249854082</v>
      </c>
      <c r="AQ6" s="5">
        <f t="shared" ref="AQ6:AQ26" si="18">AO7*(AJ7-AJ6)+(AO6-AO7)*(AJ7-AJ6)*AM6</f>
        <v>99895.493741370083</v>
      </c>
      <c r="AR6" s="5">
        <f>SUM(AQ6:AQ$27)</f>
        <v>8323785.6396380868</v>
      </c>
      <c r="AS6" s="6">
        <f t="shared" ref="AS6:AS27" si="19">IF(AO6&gt;0.0000001,AR6/AO6,0)</f>
        <v>83.237856396380863</v>
      </c>
      <c r="AU6" s="2">
        <v>0</v>
      </c>
      <c r="AV6">
        <v>9.0459000000000004E-4</v>
      </c>
      <c r="AW6" s="3">
        <f t="shared" ref="AW6:AW25" si="20">(AU7-AU6)*AV6/(1+(AU7-AU6)*(1-AX6)*AV6)</f>
        <v>9.0389268227798281E-4</v>
      </c>
      <c r="AX6" s="4">
        <f>+IF(AV6&lt;0.01724,0.14903-2.05527*AV6,IF(AV6&gt;=0.01724&amp;AV6&lt;0.06891,0.037495+3.57055*AV6,0.301411))</f>
        <v>0.1471708233107</v>
      </c>
      <c r="AY6" s="3">
        <f t="shared" ref="AY6:AY27" si="21">1-AW6</f>
        <v>0.99909610731772203</v>
      </c>
      <c r="AZ6" s="5">
        <v>100000</v>
      </c>
      <c r="BA6" s="5">
        <f t="shared" ref="BA6:BA26" si="22">AZ6-AZ7</f>
        <v>90.389268227794673</v>
      </c>
      <c r="BB6" s="5">
        <f t="shared" ref="BB6:BB26" si="23">AZ7*(AU7-AU6)+(AZ6-AZ7)*(AU7-AU6)*AX6</f>
        <v>99922.913394795745</v>
      </c>
      <c r="BC6" s="5">
        <f>SUM(BB6:BB$27)</f>
        <v>8118083.183782706</v>
      </c>
      <c r="BD6" s="6">
        <f t="shared" ref="BD6:BD27" si="24">IF(AZ6&gt;0.0000001,BC6/AZ6,0)</f>
        <v>81.180831837827057</v>
      </c>
      <c r="BF6" s="15">
        <f>+AV6/AK6</f>
        <v>0.73799500709775323</v>
      </c>
      <c r="BH6" s="2">
        <v>0</v>
      </c>
      <c r="BI6" s="18">
        <f>+AK6*BF34</f>
        <v>1.5004477473090721E-3</v>
      </c>
      <c r="BJ6" s="3">
        <f t="shared" ref="BJ6:BJ25" si="25">(BH7-BH6)*BI6/(1+(BH7-BH6)*(1-BK6)*BI6)</f>
        <v>1.4985274396336534E-3</v>
      </c>
      <c r="BK6" s="4">
        <f>+IF(BI6&lt;0.01724,0.14903-2.05527*BI6,IF(BI6&gt;=0.01724&amp;BI6&lt;0.06891,0.037495+3.57055*BI6,0.301411))</f>
        <v>0.14594617475838809</v>
      </c>
      <c r="BL6" s="3">
        <f t="shared" ref="BL6:BL27" si="26">1-BJ6</f>
        <v>0.99850147256036637</v>
      </c>
      <c r="BM6" s="5">
        <v>100000</v>
      </c>
      <c r="BN6" s="5">
        <f t="shared" ref="BN6:BN26" si="27">BM6-BM7</f>
        <v>149.85274396336172</v>
      </c>
      <c r="BO6" s="5">
        <f t="shared" ref="BO6:BO26" si="28">BM7*(BH7-BH6)+(BM6-BM7)*(BH7-BH6)*BK6</f>
        <v>99872.017690795139</v>
      </c>
      <c r="BP6" s="5">
        <f>SUM(BO6:BO$27)</f>
        <v>8284191.4419234078</v>
      </c>
      <c r="BQ6" s="6">
        <f t="shared" ref="BQ6:BQ27" si="29">IF(BM6&gt;0.0000001,BP6/BM6,0)</f>
        <v>82.841914419234072</v>
      </c>
    </row>
    <row r="7" spans="1:69" x14ac:dyDescent="0.25">
      <c r="A7" s="2">
        <v>1</v>
      </c>
      <c r="B7">
        <v>1.7231000000000001E-4</v>
      </c>
      <c r="C7" s="3">
        <f t="shared" si="0"/>
        <v>6.8900255593917238E-4</v>
      </c>
      <c r="D7" s="4">
        <f t="shared" ref="D7:D26" si="30">MIN(0.5,1/(A8-A7)/B7)</f>
        <v>0.5</v>
      </c>
      <c r="E7" s="3">
        <f t="shared" si="1"/>
        <v>0.99931099744406082</v>
      </c>
      <c r="F7" s="5">
        <f t="shared" ref="F7:F27" si="31">F6*(1-C6)</f>
        <v>99833.468961292965</v>
      </c>
      <c r="G7" s="5">
        <f t="shared" si="2"/>
        <v>68.785515282608685</v>
      </c>
      <c r="H7" s="5">
        <f t="shared" si="3"/>
        <v>399196.30481460667</v>
      </c>
      <c r="I7" s="5">
        <f>SUM(H7:H$27)</f>
        <v>7425639.1316803638</v>
      </c>
      <c r="J7" s="6">
        <f t="shared" si="4"/>
        <v>74.380257532265091</v>
      </c>
      <c r="L7" s="2">
        <v>1</v>
      </c>
      <c r="M7">
        <v>3.7815E-4</v>
      </c>
      <c r="N7" s="3">
        <f t="shared" si="5"/>
        <v>1.5114568851577552E-3</v>
      </c>
      <c r="O7" s="4">
        <f t="shared" ref="O7:O26" si="32">MIN(0.5,1/(L8-L7)/M7)</f>
        <v>0.5</v>
      </c>
      <c r="P7" s="3">
        <f t="shared" si="6"/>
        <v>0.99848854311484225</v>
      </c>
      <c r="Q7" s="5">
        <f t="shared" ref="Q7:Q27" si="33">Q6*(1-N6)</f>
        <v>99766.51773132087</v>
      </c>
      <c r="R7" s="5">
        <f t="shared" si="7"/>
        <v>150.79279013321502</v>
      </c>
      <c r="S7" s="5">
        <f t="shared" si="8"/>
        <v>398764.48534501705</v>
      </c>
      <c r="T7" s="5">
        <f>SUM(S7:S$27)</f>
        <v>7133745.4614581019</v>
      </c>
      <c r="U7" s="6">
        <f t="shared" si="9"/>
        <v>71.504404720928946</v>
      </c>
      <c r="W7" s="15">
        <f t="shared" ref="W7:W27" si="34">+M7/B7</f>
        <v>2.194591143868609</v>
      </c>
      <c r="Y7" s="2">
        <v>1</v>
      </c>
      <c r="Z7" s="18">
        <f t="shared" ref="Z7:Z26" si="35">+B7*W35</f>
        <v>1.3149016125935882E-4</v>
      </c>
      <c r="AA7" s="3">
        <f t="shared" si="10"/>
        <v>5.2573943043747158E-4</v>
      </c>
      <c r="AB7" s="4">
        <v>0.2</v>
      </c>
      <c r="AC7" s="3">
        <f t="shared" si="11"/>
        <v>0.99947426056956257</v>
      </c>
      <c r="AD7" s="5">
        <f t="shared" ref="AD7:AD27" si="36">AD6*(1-AA6)</f>
        <v>99828.135567735313</v>
      </c>
      <c r="AE7" s="5">
        <f t="shared" si="12"/>
        <v>52.483587135007838</v>
      </c>
      <c r="AF7" s="5">
        <f t="shared" si="13"/>
        <v>399144.59479210922</v>
      </c>
      <c r="AG7" s="5">
        <f>SUM(AF7:AF$27)</f>
        <v>7362641.6658895947</v>
      </c>
      <c r="AH7" s="6">
        <f t="shared" si="14"/>
        <v>73.753172129453432</v>
      </c>
      <c r="AJ7" s="2">
        <v>1</v>
      </c>
      <c r="AK7">
        <v>1.1967E-4</v>
      </c>
      <c r="AL7" s="3">
        <f t="shared" si="15"/>
        <v>4.785654601427694E-4</v>
      </c>
      <c r="AM7" s="4">
        <f t="shared" ref="AM7:AM26" si="37">MIN(0.5,1/(AJ8-AJ7)/AK7)</f>
        <v>0.5</v>
      </c>
      <c r="AN7" s="3">
        <f t="shared" si="16"/>
        <v>0.9995214345398572</v>
      </c>
      <c r="AO7" s="5">
        <f t="shared" ref="AO7:AO27" si="38">AO6*(1-AL6)</f>
        <v>99877.554097501459</v>
      </c>
      <c r="AP7" s="5">
        <f t="shared" si="17"/>
        <v>47.797947634608136</v>
      </c>
      <c r="AQ7" s="5">
        <f t="shared" si="18"/>
        <v>399414.62049473659</v>
      </c>
      <c r="AR7" s="5">
        <f>SUM(AQ7:AQ$27)</f>
        <v>8223890.145896717</v>
      </c>
      <c r="AS7" s="6">
        <f t="shared" si="19"/>
        <v>82.339723076002386</v>
      </c>
      <c r="AU7" s="2">
        <v>1</v>
      </c>
      <c r="AV7">
        <v>2.1985E-4</v>
      </c>
      <c r="AW7" s="3">
        <f t="shared" si="20"/>
        <v>8.7901349776503275E-4</v>
      </c>
      <c r="AX7" s="4">
        <f t="shared" ref="AX7:AX26" si="39">MIN(0.5,1/(AU8-AU7)/AV7)</f>
        <v>0.5</v>
      </c>
      <c r="AY7" s="3">
        <f t="shared" si="21"/>
        <v>0.99912098650223502</v>
      </c>
      <c r="AZ7" s="5">
        <f t="shared" ref="AZ7:AZ27" si="40">AZ6*(1-AW6)</f>
        <v>99909.610731772205</v>
      </c>
      <c r="BA7" s="5">
        <f t="shared" si="22"/>
        <v>87.82189638967975</v>
      </c>
      <c r="BB7" s="5">
        <f t="shared" si="23"/>
        <v>399462.79913430946</v>
      </c>
      <c r="BC7" s="5">
        <f>SUM(BB7:BB$27)</f>
        <v>8018160.2703879103</v>
      </c>
      <c r="BD7" s="6">
        <f t="shared" si="24"/>
        <v>80.254143837216048</v>
      </c>
      <c r="BF7" s="15">
        <f t="shared" ref="BF7:BF27" si="41">+AV7/AK7</f>
        <v>1.8371354558368849</v>
      </c>
      <c r="BH7" s="2">
        <v>1</v>
      </c>
      <c r="BI7" s="18">
        <f t="shared" ref="BI7:BI27" si="42">+AK7*BF35</f>
        <v>1.8885989526411657E-4</v>
      </c>
      <c r="BJ7" s="3">
        <f t="shared" si="25"/>
        <v>7.551543443157149E-4</v>
      </c>
      <c r="BK7" s="4">
        <f t="shared" ref="BK7:BK26" si="43">MIN(0.5,1/(BH8-BH7)/BI7)</f>
        <v>0.5</v>
      </c>
      <c r="BL7" s="3">
        <f t="shared" si="26"/>
        <v>0.99924484565568428</v>
      </c>
      <c r="BM7" s="5">
        <f t="shared" ref="BM7:BM27" si="44">BM6*(1-BJ6)</f>
        <v>99850.147256036638</v>
      </c>
      <c r="BN7" s="5">
        <f t="shared" si="27"/>
        <v>75.402272480961983</v>
      </c>
      <c r="BO7" s="5">
        <f t="shared" si="28"/>
        <v>399249.78447918466</v>
      </c>
      <c r="BP7" s="5">
        <f>SUM(BO7:BO$27)</f>
        <v>8184319.4242326133</v>
      </c>
      <c r="BQ7" s="6">
        <f t="shared" si="29"/>
        <v>81.966022576274312</v>
      </c>
    </row>
    <row r="8" spans="1:69" x14ac:dyDescent="0.25">
      <c r="A8" s="2">
        <v>5</v>
      </c>
      <c r="B8">
        <v>1.0340000000000001E-4</v>
      </c>
      <c r="C8" s="3">
        <f t="shared" si="0"/>
        <v>5.168663900381752E-4</v>
      </c>
      <c r="D8" s="4">
        <f t="shared" si="30"/>
        <v>0.5</v>
      </c>
      <c r="E8" s="3">
        <f t="shared" si="1"/>
        <v>0.99948313360996177</v>
      </c>
      <c r="F8" s="5">
        <f t="shared" si="31"/>
        <v>99764.683446010356</v>
      </c>
      <c r="G8" s="5">
        <f t="shared" si="2"/>
        <v>51.565011786049581</v>
      </c>
      <c r="H8" s="5">
        <f t="shared" si="3"/>
        <v>498694.50470058661</v>
      </c>
      <c r="I8" s="5">
        <f>SUM(H8:H$27)</f>
        <v>7026442.8268657569</v>
      </c>
      <c r="J8" s="6">
        <f t="shared" si="4"/>
        <v>70.430162099078444</v>
      </c>
      <c r="L8" s="2">
        <v>5</v>
      </c>
      <c r="M8">
        <v>1.6490999999999999E-4</v>
      </c>
      <c r="N8" s="3">
        <f t="shared" si="5"/>
        <v>8.2421019874031438E-4</v>
      </c>
      <c r="O8" s="4">
        <f t="shared" si="32"/>
        <v>0.5</v>
      </c>
      <c r="P8" s="3">
        <f t="shared" si="6"/>
        <v>0.99917578980125965</v>
      </c>
      <c r="Q8" s="5">
        <f t="shared" si="33"/>
        <v>99615.724941187655</v>
      </c>
      <c r="R8" s="5">
        <f t="shared" si="7"/>
        <v>82.104296451434493</v>
      </c>
      <c r="S8" s="5">
        <f t="shared" si="8"/>
        <v>497873.36396480969</v>
      </c>
      <c r="T8" s="5">
        <f>SUM(S8:S$27)</f>
        <v>6734980.9761130838</v>
      </c>
      <c r="U8" s="6">
        <f t="shared" si="9"/>
        <v>67.609616655295781</v>
      </c>
      <c r="W8" s="15">
        <f t="shared" si="34"/>
        <v>1.5948742746615086</v>
      </c>
      <c r="Y8" s="2">
        <v>5</v>
      </c>
      <c r="Z8" s="18">
        <f t="shared" si="35"/>
        <v>1.9996286231884061E-4</v>
      </c>
      <c r="AA8" s="3">
        <f t="shared" si="10"/>
        <v>9.9931474700128337E-4</v>
      </c>
      <c r="AB8" s="4">
        <f t="shared" ref="AB8:AB26" si="45">MIN(0.5,1/(Y9-Y8)/Z8)</f>
        <v>0.5</v>
      </c>
      <c r="AC8" s="3">
        <f t="shared" si="11"/>
        <v>0.99900068525299868</v>
      </c>
      <c r="AD8" s="5">
        <f t="shared" si="36"/>
        <v>99775.651980600305</v>
      </c>
      <c r="AE8" s="5">
        <f t="shared" si="12"/>
        <v>99.707280415881542</v>
      </c>
      <c r="AF8" s="5">
        <f t="shared" si="13"/>
        <v>498628.99170196179</v>
      </c>
      <c r="AG8" s="5">
        <f>SUM(AF8:AF$27)</f>
        <v>6963497.0710974848</v>
      </c>
      <c r="AH8" s="6">
        <f t="shared" si="14"/>
        <v>69.791546663623095</v>
      </c>
      <c r="AJ8" s="2">
        <v>5</v>
      </c>
      <c r="AK8">
        <v>3.4820000000000002E-5</v>
      </c>
      <c r="AL8" s="3">
        <f t="shared" si="15"/>
        <v>1.7408484591416315E-4</v>
      </c>
      <c r="AM8" s="4">
        <f t="shared" si="37"/>
        <v>0.5</v>
      </c>
      <c r="AN8" s="3">
        <f t="shared" si="16"/>
        <v>0.99982591515408581</v>
      </c>
      <c r="AO8" s="5">
        <f t="shared" si="38"/>
        <v>99829.756149866851</v>
      </c>
      <c r="AP8" s="5">
        <f t="shared" si="17"/>
        <v>17.378847717001918</v>
      </c>
      <c r="AQ8" s="5">
        <f t="shared" si="18"/>
        <v>499105.33363004174</v>
      </c>
      <c r="AR8" s="5">
        <f>SUM(AQ8:AQ$27)</f>
        <v>7824475.5254019806</v>
      </c>
      <c r="AS8" s="6">
        <f t="shared" si="19"/>
        <v>78.378189301150726</v>
      </c>
      <c r="AU8" s="2">
        <v>5</v>
      </c>
      <c r="AV8">
        <v>2.8900000000000001E-5</v>
      </c>
      <c r="AW8" s="3">
        <f t="shared" si="20"/>
        <v>1.4448956062924453E-4</v>
      </c>
      <c r="AX8" s="4">
        <f t="shared" si="39"/>
        <v>0.5</v>
      </c>
      <c r="AY8" s="3">
        <f t="shared" si="21"/>
        <v>0.99985551043937071</v>
      </c>
      <c r="AZ8" s="5">
        <f t="shared" si="40"/>
        <v>99821.788835382526</v>
      </c>
      <c r="BA8" s="5">
        <f t="shared" si="22"/>
        <v>14.423206410050625</v>
      </c>
      <c r="BB8" s="5">
        <f t="shared" si="23"/>
        <v>499072.88616088749</v>
      </c>
      <c r="BC8" s="5">
        <f>SUM(BB8:BB$27)</f>
        <v>7618697.4712536009</v>
      </c>
      <c r="BD8" s="6">
        <f t="shared" si="24"/>
        <v>76.322990803317495</v>
      </c>
      <c r="BF8" s="15">
        <f t="shared" si="41"/>
        <v>0.8299827685238369</v>
      </c>
      <c r="BH8" s="2">
        <v>5</v>
      </c>
      <c r="BI8" s="18">
        <f t="shared" si="42"/>
        <v>1.1895031055900622E-4</v>
      </c>
      <c r="BJ8" s="3">
        <f t="shared" si="25"/>
        <v>5.9457474066989808E-4</v>
      </c>
      <c r="BK8" s="4">
        <f t="shared" si="43"/>
        <v>0.5</v>
      </c>
      <c r="BL8" s="3">
        <f t="shared" si="26"/>
        <v>0.99940542525933007</v>
      </c>
      <c r="BM8" s="5">
        <f t="shared" si="44"/>
        <v>99774.744983555676</v>
      </c>
      <c r="BN8" s="5">
        <f t="shared" si="27"/>
        <v>59.323543124002754</v>
      </c>
      <c r="BO8" s="5">
        <f t="shared" si="28"/>
        <v>498725.41605996835</v>
      </c>
      <c r="BP8" s="5">
        <f>SUM(BO8:BO$27)</f>
        <v>7785069.6397534274</v>
      </c>
      <c r="BQ8" s="6">
        <f t="shared" si="29"/>
        <v>78.026454901353233</v>
      </c>
    </row>
    <row r="9" spans="1:69" x14ac:dyDescent="0.25">
      <c r="A9" s="2">
        <v>10</v>
      </c>
      <c r="B9">
        <v>9.7969999999999999E-5</v>
      </c>
      <c r="C9" s="3">
        <f t="shared" si="0"/>
        <v>4.8973005286680161E-4</v>
      </c>
      <c r="D9" s="4">
        <f t="shared" si="30"/>
        <v>0.5</v>
      </c>
      <c r="E9" s="3">
        <f t="shared" si="1"/>
        <v>0.99951026994713321</v>
      </c>
      <c r="F9" s="5">
        <f t="shared" si="31"/>
        <v>99713.118434224307</v>
      </c>
      <c r="G9" s="5">
        <f t="shared" si="2"/>
        <v>48.832510762309539</v>
      </c>
      <c r="H9" s="5">
        <f t="shared" si="3"/>
        <v>498443.51089421578</v>
      </c>
      <c r="I9" s="5">
        <f>SUM(H9:H$27)</f>
        <v>6527748.3221651707</v>
      </c>
      <c r="J9" s="6">
        <f t="shared" si="4"/>
        <v>65.46529107372362</v>
      </c>
      <c r="L9" s="2">
        <v>10</v>
      </c>
      <c r="M9">
        <v>2.0385999999999999E-4</v>
      </c>
      <c r="N9" s="3">
        <f t="shared" si="5"/>
        <v>1.0187807783763004E-3</v>
      </c>
      <c r="O9" s="4">
        <f t="shared" si="32"/>
        <v>0.5</v>
      </c>
      <c r="P9" s="3">
        <f t="shared" si="6"/>
        <v>0.99898121922162375</v>
      </c>
      <c r="Q9" s="5">
        <f t="shared" si="33"/>
        <v>99533.62064473622</v>
      </c>
      <c r="R9" s="5">
        <f t="shared" si="7"/>
        <v>101.40293951505737</v>
      </c>
      <c r="S9" s="5">
        <f t="shared" si="8"/>
        <v>497414.59587489342</v>
      </c>
      <c r="T9" s="5">
        <f>SUM(S9:S$27)</f>
        <v>6237107.6121482737</v>
      </c>
      <c r="U9" s="6">
        <f t="shared" si="9"/>
        <v>62.663324932288795</v>
      </c>
      <c r="W9" s="15">
        <f t="shared" si="34"/>
        <v>2.0808410737981013</v>
      </c>
      <c r="Y9" s="2">
        <v>10</v>
      </c>
      <c r="Z9" s="18">
        <f t="shared" si="35"/>
        <v>1.4554837092029696E-4</v>
      </c>
      <c r="AA9" s="3">
        <f t="shared" si="10"/>
        <v>7.2747714681748214E-4</v>
      </c>
      <c r="AB9" s="4">
        <f t="shared" si="45"/>
        <v>0.5</v>
      </c>
      <c r="AC9" s="3">
        <f t="shared" si="11"/>
        <v>0.99927252285318247</v>
      </c>
      <c r="AD9" s="5">
        <f t="shared" si="36"/>
        <v>99675.944700184424</v>
      </c>
      <c r="AE9" s="5">
        <f t="shared" si="12"/>
        <v>72.511971856831224</v>
      </c>
      <c r="AF9" s="5">
        <f t="shared" si="13"/>
        <v>498198.44357128005</v>
      </c>
      <c r="AG9" s="5">
        <f>SUM(AF9:AF$27)</f>
        <v>6464868.0793955224</v>
      </c>
      <c r="AH9" s="6">
        <f t="shared" si="14"/>
        <v>64.858859365127856</v>
      </c>
      <c r="AJ9" s="2">
        <v>10</v>
      </c>
      <c r="AK9">
        <v>1.9185E-4</v>
      </c>
      <c r="AL9" s="3">
        <f t="shared" si="15"/>
        <v>9.5879014027896862E-4</v>
      </c>
      <c r="AM9" s="4">
        <f t="shared" si="37"/>
        <v>0.5</v>
      </c>
      <c r="AN9" s="3">
        <f t="shared" si="16"/>
        <v>0.999041209859721</v>
      </c>
      <c r="AO9" s="5">
        <f t="shared" si="38"/>
        <v>99812.377302149849</v>
      </c>
      <c r="AP9" s="5">
        <f t="shared" si="17"/>
        <v>95.699123235113802</v>
      </c>
      <c r="AQ9" s="5">
        <f t="shared" si="18"/>
        <v>498822.63870266144</v>
      </c>
      <c r="AR9" s="5">
        <f>SUM(AQ9:AQ$27)</f>
        <v>7325370.1917719385</v>
      </c>
      <c r="AS9" s="6">
        <f t="shared" si="19"/>
        <v>73.39140084397286</v>
      </c>
      <c r="AU9" s="2">
        <v>10</v>
      </c>
      <c r="AV9">
        <v>8.0400000000000003E-5</v>
      </c>
      <c r="AW9" s="3">
        <f t="shared" si="20"/>
        <v>4.0191921423793825E-4</v>
      </c>
      <c r="AX9" s="4">
        <f t="shared" si="39"/>
        <v>0.5</v>
      </c>
      <c r="AY9" s="3">
        <f t="shared" si="21"/>
        <v>0.99959808078576207</v>
      </c>
      <c r="AZ9" s="5">
        <f t="shared" si="40"/>
        <v>99807.365628972475</v>
      </c>
      <c r="BA9" s="5">
        <f t="shared" si="22"/>
        <v>40.114497968752403</v>
      </c>
      <c r="BB9" s="5">
        <f t="shared" si="23"/>
        <v>498936.54189994046</v>
      </c>
      <c r="BC9" s="5">
        <f>SUM(BB9:BB$27)</f>
        <v>7119624.5850927131</v>
      </c>
      <c r="BD9" s="6">
        <f t="shared" si="24"/>
        <v>71.333658996265513</v>
      </c>
      <c r="BF9" s="15">
        <f t="shared" si="41"/>
        <v>0.41907740422204848</v>
      </c>
      <c r="BH9" s="2">
        <v>10</v>
      </c>
      <c r="BI9" s="18">
        <f t="shared" si="42"/>
        <v>1.6952776210360008E-4</v>
      </c>
      <c r="BJ9" s="3">
        <f t="shared" si="25"/>
        <v>8.4727971693228214E-4</v>
      </c>
      <c r="BK9" s="4">
        <f t="shared" si="43"/>
        <v>0.5</v>
      </c>
      <c r="BL9" s="3">
        <f t="shared" si="26"/>
        <v>0.99915272028306767</v>
      </c>
      <c r="BM9" s="5">
        <f t="shared" si="44"/>
        <v>99715.421440431674</v>
      </c>
      <c r="BN9" s="5">
        <f t="shared" si="27"/>
        <v>84.486854051836417</v>
      </c>
      <c r="BO9" s="5">
        <f t="shared" si="28"/>
        <v>498365.89006702881</v>
      </c>
      <c r="BP9" s="5">
        <f>SUM(BO9:BO$27)</f>
        <v>7286344.2236934593</v>
      </c>
      <c r="BQ9" s="6">
        <f t="shared" si="29"/>
        <v>73.07138773962059</v>
      </c>
    </row>
    <row r="10" spans="1:69" x14ac:dyDescent="0.25">
      <c r="A10" s="2">
        <v>15</v>
      </c>
      <c r="B10">
        <v>4.2018999999999997E-4</v>
      </c>
      <c r="C10" s="3">
        <f t="shared" si="0"/>
        <v>2.0987453205094375E-3</v>
      </c>
      <c r="D10" s="4">
        <f t="shared" si="30"/>
        <v>0.5</v>
      </c>
      <c r="E10" s="3">
        <f t="shared" si="1"/>
        <v>0.99790125467949053</v>
      </c>
      <c r="F10" s="5">
        <f t="shared" si="31"/>
        <v>99664.285923461997</v>
      </c>
      <c r="G10" s="5">
        <f t="shared" si="2"/>
        <v>209.16995370377845</v>
      </c>
      <c r="H10" s="5">
        <f t="shared" si="3"/>
        <v>497798.50473305059</v>
      </c>
      <c r="I10" s="5">
        <f>SUM(H10:H$27)</f>
        <v>6029304.8112709541</v>
      </c>
      <c r="J10" s="6">
        <f t="shared" si="4"/>
        <v>60.496142177762735</v>
      </c>
      <c r="L10" s="2">
        <v>15</v>
      </c>
      <c r="M10">
        <v>5.9825000000000004E-4</v>
      </c>
      <c r="N10" s="3">
        <f t="shared" si="5"/>
        <v>2.9867828928359023E-3</v>
      </c>
      <c r="O10" s="4">
        <f t="shared" si="32"/>
        <v>0.5</v>
      </c>
      <c r="P10" s="3">
        <f t="shared" si="6"/>
        <v>0.99701321710716406</v>
      </c>
      <c r="Q10" s="5">
        <f t="shared" si="33"/>
        <v>99432.217705221163</v>
      </c>
      <c r="R10" s="5">
        <f t="shared" si="7"/>
        <v>296.98244683869416</v>
      </c>
      <c r="S10" s="5">
        <f t="shared" si="8"/>
        <v>496418.63240900903</v>
      </c>
      <c r="T10" s="5">
        <f>SUM(S10:S$27)</f>
        <v>5739693.0162733803</v>
      </c>
      <c r="U10" s="6">
        <f t="shared" si="9"/>
        <v>57.724680679348765</v>
      </c>
      <c r="W10" s="15">
        <f t="shared" si="34"/>
        <v>1.4237606796925202</v>
      </c>
      <c r="Y10" s="2">
        <v>15</v>
      </c>
      <c r="Z10" s="18">
        <f t="shared" si="35"/>
        <v>5.7237885804704044E-4</v>
      </c>
      <c r="AA10" s="3">
        <f t="shared" si="10"/>
        <v>2.8578049224401332E-3</v>
      </c>
      <c r="AB10" s="4">
        <f t="shared" si="45"/>
        <v>0.5</v>
      </c>
      <c r="AC10" s="3">
        <f t="shared" si="11"/>
        <v>0.99714219507755986</v>
      </c>
      <c r="AD10" s="5">
        <f t="shared" si="36"/>
        <v>99603.432728327592</v>
      </c>
      <c r="AE10" s="5">
        <f t="shared" si="12"/>
        <v>284.64718034294492</v>
      </c>
      <c r="AF10" s="5">
        <f t="shared" si="13"/>
        <v>497305.54569078062</v>
      </c>
      <c r="AG10" s="5">
        <f>SUM(AF10:AF$27)</f>
        <v>5966669.6358242426</v>
      </c>
      <c r="AH10" s="6">
        <f t="shared" si="14"/>
        <v>59.904257035985658</v>
      </c>
      <c r="AJ10" s="2">
        <v>15</v>
      </c>
      <c r="AK10">
        <v>3.0589000000000001E-4</v>
      </c>
      <c r="AL10" s="3">
        <f t="shared" si="15"/>
        <v>1.5282812850942564E-3</v>
      </c>
      <c r="AM10" s="4">
        <f t="shared" si="37"/>
        <v>0.5</v>
      </c>
      <c r="AN10" s="3">
        <f t="shared" si="16"/>
        <v>0.9984717187149057</v>
      </c>
      <c r="AO10" s="5">
        <f t="shared" si="38"/>
        <v>99716.678178914735</v>
      </c>
      <c r="AP10" s="5">
        <f t="shared" si="17"/>
        <v>152.39513307261223</v>
      </c>
      <c r="AQ10" s="5">
        <f t="shared" si="18"/>
        <v>498202.40306189214</v>
      </c>
      <c r="AR10" s="5">
        <f>SUM(AQ10:AQ$27)</f>
        <v>6826547.5530692767</v>
      </c>
      <c r="AS10" s="6">
        <f t="shared" si="19"/>
        <v>68.459436051618923</v>
      </c>
      <c r="AU10" s="2">
        <v>15</v>
      </c>
      <c r="AV10">
        <v>3.7743E-4</v>
      </c>
      <c r="AW10" s="3">
        <f t="shared" si="20"/>
        <v>1.8853710110482503E-3</v>
      </c>
      <c r="AX10" s="4">
        <f t="shared" si="39"/>
        <v>0.5</v>
      </c>
      <c r="AY10" s="3">
        <f t="shared" si="21"/>
        <v>0.99811462898895176</v>
      </c>
      <c r="AZ10" s="5">
        <f t="shared" si="40"/>
        <v>99767.251131003723</v>
      </c>
      <c r="BA10" s="5">
        <f t="shared" si="22"/>
        <v>188.09828313435719</v>
      </c>
      <c r="BB10" s="5">
        <f t="shared" si="23"/>
        <v>498366.00994718273</v>
      </c>
      <c r="BC10" s="5">
        <f>SUM(BB10:BB$27)</f>
        <v>6620688.0431927731</v>
      </c>
      <c r="BD10" s="6">
        <f t="shared" si="24"/>
        <v>66.361335690197492</v>
      </c>
      <c r="BF10" s="15">
        <f t="shared" si="41"/>
        <v>1.2338749223577101</v>
      </c>
      <c r="BH10" s="2">
        <v>15</v>
      </c>
      <c r="BI10" s="18">
        <f t="shared" si="42"/>
        <v>3.0477991532258067E-4</v>
      </c>
      <c r="BJ10" s="3">
        <f t="shared" si="25"/>
        <v>1.5227393257060357E-3</v>
      </c>
      <c r="BK10" s="4">
        <f t="shared" si="43"/>
        <v>0.5</v>
      </c>
      <c r="BL10" s="3">
        <f t="shared" si="26"/>
        <v>0.99847726067429399</v>
      </c>
      <c r="BM10" s="5">
        <f t="shared" si="44"/>
        <v>99630.934586379837</v>
      </c>
      <c r="BN10" s="5">
        <f t="shared" si="27"/>
        <v>151.71194215152354</v>
      </c>
      <c r="BO10" s="5">
        <f t="shared" si="28"/>
        <v>497775.39307652035</v>
      </c>
      <c r="BP10" s="5">
        <f>SUM(BO10:BO$27)</f>
        <v>6787978.3336264305</v>
      </c>
      <c r="BQ10" s="6">
        <f t="shared" si="29"/>
        <v>68.131232150003228</v>
      </c>
    </row>
    <row r="11" spans="1:69" x14ac:dyDescent="0.25">
      <c r="A11" s="2">
        <v>20</v>
      </c>
      <c r="B11">
        <v>5.3213000000000002E-4</v>
      </c>
      <c r="C11" s="3">
        <f t="shared" si="0"/>
        <v>2.6571151732571368E-3</v>
      </c>
      <c r="D11" s="4">
        <f t="shared" si="30"/>
        <v>0.5</v>
      </c>
      <c r="E11" s="3">
        <f t="shared" si="1"/>
        <v>0.99734288482674283</v>
      </c>
      <c r="F11" s="5">
        <f t="shared" si="31"/>
        <v>99455.115969758219</v>
      </c>
      <c r="G11" s="5">
        <f t="shared" si="2"/>
        <v>264.26369770130259</v>
      </c>
      <c r="H11" s="5">
        <f t="shared" si="3"/>
        <v>496614.92060453782</v>
      </c>
      <c r="I11" s="5">
        <f>SUM(H11:H$27)</f>
        <v>5531506.306537902</v>
      </c>
      <c r="J11" s="6">
        <f t="shared" si="4"/>
        <v>55.618117304492337</v>
      </c>
      <c r="L11" s="2">
        <v>20</v>
      </c>
      <c r="M11">
        <v>7.3132000000000004E-4</v>
      </c>
      <c r="N11" s="3">
        <f t="shared" si="5"/>
        <v>3.6499268387606945E-3</v>
      </c>
      <c r="O11" s="4">
        <f t="shared" si="32"/>
        <v>0.5</v>
      </c>
      <c r="P11" s="3">
        <f t="shared" si="6"/>
        <v>0.99635007316123936</v>
      </c>
      <c r="Q11" s="5">
        <f t="shared" si="33"/>
        <v>99135.235258382469</v>
      </c>
      <c r="R11" s="5">
        <f t="shared" si="7"/>
        <v>361.83635583642172</v>
      </c>
      <c r="S11" s="5">
        <f t="shared" si="8"/>
        <v>494771.5854023213</v>
      </c>
      <c r="T11" s="5">
        <f>SUM(S11:S$27)</f>
        <v>5243274.3838643711</v>
      </c>
      <c r="U11" s="6">
        <f t="shared" si="9"/>
        <v>52.890118939028</v>
      </c>
      <c r="W11" s="15">
        <f t="shared" si="34"/>
        <v>1.3743258226373254</v>
      </c>
      <c r="Y11" s="2">
        <v>20</v>
      </c>
      <c r="Z11" s="18">
        <f t="shared" si="35"/>
        <v>5.8313926925263482E-4</v>
      </c>
      <c r="AA11" s="3">
        <f t="shared" si="10"/>
        <v>2.9114518914420749E-3</v>
      </c>
      <c r="AB11" s="4">
        <f t="shared" si="45"/>
        <v>0.5</v>
      </c>
      <c r="AC11" s="3">
        <f t="shared" si="11"/>
        <v>0.99708854810855796</v>
      </c>
      <c r="AD11" s="5">
        <f t="shared" si="36"/>
        <v>99318.785547984648</v>
      </c>
      <c r="AE11" s="5">
        <f t="shared" si="12"/>
        <v>289.1618660394015</v>
      </c>
      <c r="AF11" s="5">
        <f t="shared" si="13"/>
        <v>495871.02307482477</v>
      </c>
      <c r="AG11" s="5">
        <f>SUM(AF11:AF$27)</f>
        <v>5469364.0901334621</v>
      </c>
      <c r="AH11" s="6">
        <f t="shared" si="14"/>
        <v>55.068777371336324</v>
      </c>
      <c r="AJ11" s="2">
        <v>20</v>
      </c>
      <c r="AK11">
        <v>1.6986E-4</v>
      </c>
      <c r="AL11" s="3">
        <f t="shared" si="15"/>
        <v>8.4893949784224123E-4</v>
      </c>
      <c r="AM11" s="4">
        <f t="shared" si="37"/>
        <v>0.5</v>
      </c>
      <c r="AN11" s="3">
        <f t="shared" si="16"/>
        <v>0.99915106050215774</v>
      </c>
      <c r="AO11" s="5">
        <f t="shared" si="38"/>
        <v>99564.283045842123</v>
      </c>
      <c r="AP11" s="5">
        <f t="shared" si="17"/>
        <v>84.524052451961325</v>
      </c>
      <c r="AQ11" s="5">
        <f t="shared" si="18"/>
        <v>497610.1050980807</v>
      </c>
      <c r="AR11" s="5">
        <f>SUM(AQ11:AQ$27)</f>
        <v>6328345.1500073839</v>
      </c>
      <c r="AS11" s="6">
        <f t="shared" si="19"/>
        <v>63.560394916856282</v>
      </c>
      <c r="AU11" s="2">
        <v>20</v>
      </c>
      <c r="AV11">
        <v>4.3550000000000001E-4</v>
      </c>
      <c r="AW11" s="3">
        <f t="shared" si="20"/>
        <v>2.175131825225286E-3</v>
      </c>
      <c r="AX11" s="4">
        <f t="shared" si="39"/>
        <v>0.5</v>
      </c>
      <c r="AY11" s="3">
        <f t="shared" si="21"/>
        <v>0.99782486817477467</v>
      </c>
      <c r="AZ11" s="5">
        <f t="shared" si="40"/>
        <v>99579.152847869365</v>
      </c>
      <c r="BA11" s="5">
        <f t="shared" si="22"/>
        <v>216.5977844883746</v>
      </c>
      <c r="BB11" s="5">
        <f t="shared" si="23"/>
        <v>497354.26977812586</v>
      </c>
      <c r="BC11" s="5">
        <f>SUM(BB11:BB$27)</f>
        <v>6122322.0332455905</v>
      </c>
      <c r="BD11" s="6">
        <f t="shared" si="24"/>
        <v>61.48196543305486</v>
      </c>
      <c r="BF11" s="15">
        <f t="shared" si="41"/>
        <v>2.5638761332862359</v>
      </c>
      <c r="BH11" s="2">
        <v>20</v>
      </c>
      <c r="BI11" s="18">
        <f t="shared" si="42"/>
        <v>1.7895447554149428E-4</v>
      </c>
      <c r="BJ11" s="3">
        <f t="shared" si="25"/>
        <v>8.9437224791605969E-4</v>
      </c>
      <c r="BK11" s="4">
        <f t="shared" si="43"/>
        <v>0.5</v>
      </c>
      <c r="BL11" s="3">
        <f t="shared" si="26"/>
        <v>0.99910562775208389</v>
      </c>
      <c r="BM11" s="5">
        <f t="shared" si="44"/>
        <v>99479.222644228314</v>
      </c>
      <c r="BN11" s="5">
        <f t="shared" si="27"/>
        <v>88.971455977269216</v>
      </c>
      <c r="BO11" s="5">
        <f t="shared" si="28"/>
        <v>497173.68458119844</v>
      </c>
      <c r="BP11" s="5">
        <f>SUM(BO11:BO$27)</f>
        <v>6290202.9405499101</v>
      </c>
      <c r="BQ11" s="6">
        <f t="shared" si="29"/>
        <v>63.231323821717275</v>
      </c>
    </row>
    <row r="12" spans="1:69" x14ac:dyDescent="0.25">
      <c r="A12" s="2">
        <v>25</v>
      </c>
      <c r="B12">
        <v>8.6779000000000001E-4</v>
      </c>
      <c r="C12" s="3">
        <f t="shared" si="0"/>
        <v>4.3295571340366355E-3</v>
      </c>
      <c r="D12" s="4">
        <f t="shared" si="30"/>
        <v>0.5</v>
      </c>
      <c r="E12" s="3">
        <f t="shared" si="1"/>
        <v>0.9956704428659634</v>
      </c>
      <c r="F12" s="5">
        <f t="shared" si="31"/>
        <v>99190.852272056916</v>
      </c>
      <c r="G12" s="5">
        <f t="shared" si="2"/>
        <v>429.45246208565368</v>
      </c>
      <c r="H12" s="5">
        <f t="shared" si="3"/>
        <v>494880.63020507048</v>
      </c>
      <c r="I12" s="5">
        <f>SUM(H12:H$27)</f>
        <v>5034891.3859333647</v>
      </c>
      <c r="J12" s="6">
        <f t="shared" si="4"/>
        <v>50.759634286878139</v>
      </c>
      <c r="L12" s="2">
        <v>25</v>
      </c>
      <c r="M12">
        <v>1.1956200000000001E-3</v>
      </c>
      <c r="N12" s="3">
        <f t="shared" si="5"/>
        <v>5.9602844118786741E-3</v>
      </c>
      <c r="O12" s="4">
        <f t="shared" si="32"/>
        <v>0.5</v>
      </c>
      <c r="P12" s="3">
        <f t="shared" si="6"/>
        <v>0.99403971558812132</v>
      </c>
      <c r="Q12" s="5">
        <f t="shared" si="33"/>
        <v>98773.398902546047</v>
      </c>
      <c r="R12" s="5">
        <f t="shared" si="7"/>
        <v>588.71754978712124</v>
      </c>
      <c r="S12" s="5">
        <f t="shared" si="8"/>
        <v>492395.20063826238</v>
      </c>
      <c r="T12" s="5">
        <f>SUM(S12:S$27)</f>
        <v>4748502.7984620491</v>
      </c>
      <c r="U12" s="6">
        <f t="shared" si="9"/>
        <v>48.07471294115453</v>
      </c>
      <c r="W12" s="15">
        <f t="shared" si="34"/>
        <v>1.3777757291510619</v>
      </c>
      <c r="Y12" s="2">
        <v>25</v>
      </c>
      <c r="Z12" s="18">
        <f t="shared" si="35"/>
        <v>7.1715891454554094E-4</v>
      </c>
      <c r="AA12" s="3">
        <f t="shared" si="10"/>
        <v>3.5793771172073904E-3</v>
      </c>
      <c r="AB12" s="4">
        <f t="shared" si="45"/>
        <v>0.5</v>
      </c>
      <c r="AC12" s="3">
        <f t="shared" si="11"/>
        <v>0.99642062288279265</v>
      </c>
      <c r="AD12" s="5">
        <f t="shared" si="36"/>
        <v>99029.623681945246</v>
      </c>
      <c r="AE12" s="5">
        <f t="shared" si="12"/>
        <v>354.4643689328077</v>
      </c>
      <c r="AF12" s="5">
        <f t="shared" si="13"/>
        <v>494261.95748739422</v>
      </c>
      <c r="AG12" s="5">
        <f>SUM(AF12:AF$27)</f>
        <v>4973493.0670586377</v>
      </c>
      <c r="AH12" s="6">
        <f t="shared" si="14"/>
        <v>50.222275740762896</v>
      </c>
      <c r="AJ12" s="2">
        <v>25</v>
      </c>
      <c r="AK12">
        <v>3.6646999999999998E-4</v>
      </c>
      <c r="AL12" s="3">
        <f t="shared" si="15"/>
        <v>1.8306727833627026E-3</v>
      </c>
      <c r="AM12" s="4">
        <f t="shared" si="37"/>
        <v>0.5</v>
      </c>
      <c r="AN12" s="3">
        <f t="shared" si="16"/>
        <v>0.99816932721663731</v>
      </c>
      <c r="AO12" s="5">
        <f t="shared" si="38"/>
        <v>99479.758993390162</v>
      </c>
      <c r="AP12" s="5">
        <f t="shared" si="17"/>
        <v>182.11488728468248</v>
      </c>
      <c r="AQ12" s="5">
        <f t="shared" si="18"/>
        <v>496943.5077487391</v>
      </c>
      <c r="AR12" s="5">
        <f>SUM(AQ12:AQ$27)</f>
        <v>5830735.044909304</v>
      </c>
      <c r="AS12" s="6">
        <f t="shared" si="19"/>
        <v>58.61227554136638</v>
      </c>
      <c r="AU12" s="2">
        <v>25</v>
      </c>
      <c r="AV12">
        <v>3.9130000000000002E-4</v>
      </c>
      <c r="AW12" s="3">
        <f t="shared" si="20"/>
        <v>1.9545879243629918E-3</v>
      </c>
      <c r="AX12" s="4">
        <f t="shared" si="39"/>
        <v>0.5</v>
      </c>
      <c r="AY12" s="3">
        <f t="shared" si="21"/>
        <v>0.99804541207563702</v>
      </c>
      <c r="AZ12" s="5">
        <f t="shared" si="40"/>
        <v>99362.555063380991</v>
      </c>
      <c r="BA12" s="5">
        <f t="shared" si="22"/>
        <v>194.21285026073747</v>
      </c>
      <c r="BB12" s="5">
        <f t="shared" si="23"/>
        <v>496327.2431912531</v>
      </c>
      <c r="BC12" s="5">
        <f>SUM(BB12:BB$27)</f>
        <v>5624967.7634674637</v>
      </c>
      <c r="BD12" s="6">
        <f t="shared" si="24"/>
        <v>56.610538646871866</v>
      </c>
      <c r="BF12" s="15">
        <f t="shared" si="41"/>
        <v>1.0677545228804541</v>
      </c>
      <c r="BH12" s="2">
        <v>25</v>
      </c>
      <c r="BI12" s="18">
        <f t="shared" si="42"/>
        <v>3.705078026668431E-4</v>
      </c>
      <c r="BJ12" s="3">
        <f t="shared" si="25"/>
        <v>1.8508246508979009E-3</v>
      </c>
      <c r="BK12" s="4">
        <f t="shared" si="43"/>
        <v>0.5</v>
      </c>
      <c r="BL12" s="3">
        <f t="shared" si="26"/>
        <v>0.99814917534910208</v>
      </c>
      <c r="BM12" s="5">
        <f t="shared" si="44"/>
        <v>99390.251188251044</v>
      </c>
      <c r="BN12" s="5">
        <f t="shared" si="27"/>
        <v>183.95392695815826</v>
      </c>
      <c r="BO12" s="5">
        <f t="shared" si="28"/>
        <v>496491.37112385983</v>
      </c>
      <c r="BP12" s="5">
        <f>SUM(BO12:BO$27)</f>
        <v>5793029.2559687113</v>
      </c>
      <c r="BQ12" s="6">
        <f t="shared" si="29"/>
        <v>58.285688854899554</v>
      </c>
    </row>
    <row r="13" spans="1:69" x14ac:dyDescent="0.25">
      <c r="A13" s="2">
        <v>30</v>
      </c>
      <c r="B13">
        <v>1.52939E-3</v>
      </c>
      <c r="C13" s="3">
        <f t="shared" si="0"/>
        <v>7.6178234425131382E-3</v>
      </c>
      <c r="D13" s="4">
        <f t="shared" si="30"/>
        <v>0.5</v>
      </c>
      <c r="E13" s="3">
        <f t="shared" si="1"/>
        <v>0.99238217655748684</v>
      </c>
      <c r="F13" s="5">
        <f t="shared" si="31"/>
        <v>98761.399809971263</v>
      </c>
      <c r="G13" s="5">
        <f t="shared" si="2"/>
        <v>752.34690668781695</v>
      </c>
      <c r="H13" s="5">
        <f t="shared" si="3"/>
        <v>491926.13178313675</v>
      </c>
      <c r="I13" s="5">
        <f>SUM(H13:H$27)</f>
        <v>4540010.7557282941</v>
      </c>
      <c r="J13" s="6">
        <f t="shared" si="4"/>
        <v>45.969485694449631</v>
      </c>
      <c r="L13" s="2">
        <v>30</v>
      </c>
      <c r="M13">
        <v>1.2821499999999999E-3</v>
      </c>
      <c r="N13" s="3">
        <f t="shared" si="5"/>
        <v>6.3902667985605635E-3</v>
      </c>
      <c r="O13" s="4">
        <f t="shared" si="32"/>
        <v>0.5</v>
      </c>
      <c r="P13" s="3">
        <f t="shared" si="6"/>
        <v>0.99360973320143942</v>
      </c>
      <c r="Q13" s="5">
        <f t="shared" si="33"/>
        <v>98184.681352758926</v>
      </c>
      <c r="R13" s="5">
        <f t="shared" si="7"/>
        <v>627.42630937579088</v>
      </c>
      <c r="S13" s="5">
        <f t="shared" si="8"/>
        <v>489354.84099035512</v>
      </c>
      <c r="T13" s="5">
        <f>SUM(S13:S$27)</f>
        <v>4256107.5978237865</v>
      </c>
      <c r="U13" s="6">
        <f t="shared" si="9"/>
        <v>43.347979941314875</v>
      </c>
      <c r="W13" s="15">
        <f t="shared" si="34"/>
        <v>0.83834077638797155</v>
      </c>
      <c r="Y13" s="2">
        <v>30</v>
      </c>
      <c r="Z13" s="18">
        <f t="shared" si="35"/>
        <v>1.5947469518188576E-3</v>
      </c>
      <c r="AA13" s="3">
        <f t="shared" si="10"/>
        <v>7.9420707761906403E-3</v>
      </c>
      <c r="AB13" s="4">
        <f t="shared" si="45"/>
        <v>0.5</v>
      </c>
      <c r="AC13" s="3">
        <f t="shared" si="11"/>
        <v>0.99205792922380931</v>
      </c>
      <c r="AD13" s="5">
        <f t="shared" si="36"/>
        <v>98675.159313012438</v>
      </c>
      <c r="AE13" s="5">
        <f t="shared" si="12"/>
        <v>783.6850991158426</v>
      </c>
      <c r="AF13" s="5">
        <f t="shared" si="13"/>
        <v>491416.58381727262</v>
      </c>
      <c r="AG13" s="5">
        <f>SUM(AF13:AF$27)</f>
        <v>4479231.1095712427</v>
      </c>
      <c r="AH13" s="6">
        <f t="shared" si="14"/>
        <v>45.393705373836269</v>
      </c>
      <c r="AJ13" s="2">
        <v>30</v>
      </c>
      <c r="AK13">
        <v>5.5495999999999996E-4</v>
      </c>
      <c r="AL13" s="3">
        <f t="shared" si="15"/>
        <v>2.7709555762335334E-3</v>
      </c>
      <c r="AM13" s="4">
        <f t="shared" si="37"/>
        <v>0.5</v>
      </c>
      <c r="AN13" s="3">
        <f t="shared" si="16"/>
        <v>0.99722904442376648</v>
      </c>
      <c r="AO13" s="5">
        <f t="shared" si="38"/>
        <v>99297.644106105479</v>
      </c>
      <c r="AP13" s="5">
        <f t="shared" si="17"/>
        <v>275.14936064266658</v>
      </c>
      <c r="AQ13" s="5">
        <f t="shared" si="18"/>
        <v>495800.34712892072</v>
      </c>
      <c r="AR13" s="5">
        <f>SUM(AQ13:AQ$27)</f>
        <v>5333791.5371605642</v>
      </c>
      <c r="AS13" s="6">
        <f t="shared" si="19"/>
        <v>53.715187154501756</v>
      </c>
      <c r="AU13" s="2">
        <v>30</v>
      </c>
      <c r="AV13">
        <v>3.8360999999999999E-4</v>
      </c>
      <c r="AW13" s="3">
        <f t="shared" si="20"/>
        <v>1.9162123044946819E-3</v>
      </c>
      <c r="AX13" s="4">
        <f t="shared" si="39"/>
        <v>0.5</v>
      </c>
      <c r="AY13" s="3">
        <f t="shared" si="21"/>
        <v>0.99808378769550532</v>
      </c>
      <c r="AZ13" s="5">
        <f t="shared" si="40"/>
        <v>99168.342213120253</v>
      </c>
      <c r="BA13" s="5">
        <f t="shared" si="22"/>
        <v>190.02759756511659</v>
      </c>
      <c r="BB13" s="5">
        <f t="shared" si="23"/>
        <v>495366.64207168843</v>
      </c>
      <c r="BC13" s="5">
        <f>SUM(BB13:BB$27)</f>
        <v>5128640.5202762103</v>
      </c>
      <c r="BD13" s="6">
        <f t="shared" si="24"/>
        <v>51.716509581801567</v>
      </c>
      <c r="BF13" s="15">
        <f t="shared" si="41"/>
        <v>0.6912390082168085</v>
      </c>
      <c r="BH13" s="2">
        <v>30</v>
      </c>
      <c r="BI13" s="18">
        <f t="shared" si="42"/>
        <v>5.5571998546714721E-4</v>
      </c>
      <c r="BJ13" s="3">
        <f t="shared" si="25"/>
        <v>2.7747449742438319E-3</v>
      </c>
      <c r="BK13" s="4">
        <f t="shared" si="43"/>
        <v>0.5</v>
      </c>
      <c r="BL13" s="3">
        <f t="shared" si="26"/>
        <v>0.99722525502575621</v>
      </c>
      <c r="BM13" s="5">
        <f t="shared" si="44"/>
        <v>99206.297261292886</v>
      </c>
      <c r="BN13" s="5">
        <f t="shared" si="27"/>
        <v>275.27217473910423</v>
      </c>
      <c r="BO13" s="5">
        <f t="shared" si="28"/>
        <v>495343.30586961668</v>
      </c>
      <c r="BP13" s="5">
        <f>SUM(BO13:BO$27)</f>
        <v>5296537.8848448517</v>
      </c>
      <c r="BQ13" s="6">
        <f t="shared" si="29"/>
        <v>53.389129834113774</v>
      </c>
    </row>
    <row r="14" spans="1:69" x14ac:dyDescent="0.25">
      <c r="A14" s="2">
        <v>35</v>
      </c>
      <c r="B14">
        <v>1.8001200000000001E-3</v>
      </c>
      <c r="C14" s="3">
        <f t="shared" si="0"/>
        <v>8.9602760696039629E-3</v>
      </c>
      <c r="D14" s="4">
        <f t="shared" si="30"/>
        <v>0.5</v>
      </c>
      <c r="E14" s="3">
        <f t="shared" si="1"/>
        <v>0.99103972393039608</v>
      </c>
      <c r="F14" s="5">
        <f t="shared" si="31"/>
        <v>98009.052903283446</v>
      </c>
      <c r="G14" s="5">
        <f t="shared" si="2"/>
        <v>878.18817133383709</v>
      </c>
      <c r="H14" s="5">
        <f t="shared" si="3"/>
        <v>487849.79408808268</v>
      </c>
      <c r="I14" s="5">
        <f>SUM(H14:H$27)</f>
        <v>4048084.623945157</v>
      </c>
      <c r="J14" s="6">
        <f t="shared" si="4"/>
        <v>41.303170513644872</v>
      </c>
      <c r="L14" s="2">
        <v>35</v>
      </c>
      <c r="M14">
        <v>2.5328899999999999E-3</v>
      </c>
      <c r="N14" s="3">
        <f t="shared" si="5"/>
        <v>1.2584760465163479E-2</v>
      </c>
      <c r="O14" s="4">
        <f t="shared" si="32"/>
        <v>0.5</v>
      </c>
      <c r="P14" s="3">
        <f t="shared" si="6"/>
        <v>0.98741523953483656</v>
      </c>
      <c r="Q14" s="5">
        <f t="shared" si="33"/>
        <v>97557.255043383135</v>
      </c>
      <c r="R14" s="5">
        <f t="shared" si="7"/>
        <v>1227.7346863598359</v>
      </c>
      <c r="S14" s="5">
        <f t="shared" si="8"/>
        <v>484716.93850101606</v>
      </c>
      <c r="T14" s="5">
        <f>SUM(S14:S$27)</f>
        <v>3766752.7568334313</v>
      </c>
      <c r="U14" s="6">
        <f t="shared" si="9"/>
        <v>38.610688207231526</v>
      </c>
      <c r="W14" s="15">
        <f t="shared" si="34"/>
        <v>1.4070673066240027</v>
      </c>
      <c r="Y14" s="2">
        <v>35</v>
      </c>
      <c r="Z14" s="18">
        <f t="shared" si="35"/>
        <v>1.7725794112842001E-3</v>
      </c>
      <c r="AA14" s="3">
        <f t="shared" si="10"/>
        <v>8.8237948636592078E-3</v>
      </c>
      <c r="AB14" s="4">
        <f t="shared" si="45"/>
        <v>0.5</v>
      </c>
      <c r="AC14" s="3">
        <f t="shared" si="11"/>
        <v>0.99117620513634075</v>
      </c>
      <c r="AD14" s="5">
        <f t="shared" si="36"/>
        <v>97891.474213896596</v>
      </c>
      <c r="AE14" s="5">
        <f t="shared" si="12"/>
        <v>863.7742873646057</v>
      </c>
      <c r="AF14" s="5">
        <f t="shared" si="13"/>
        <v>487297.93535107147</v>
      </c>
      <c r="AG14" s="5">
        <f>SUM(AF14:AF$27)</f>
        <v>3987814.5257539703</v>
      </c>
      <c r="AH14" s="6">
        <f t="shared" si="14"/>
        <v>40.737097462036822</v>
      </c>
      <c r="AJ14" s="2">
        <v>35</v>
      </c>
      <c r="AK14">
        <v>6.5521000000000004E-4</v>
      </c>
      <c r="AL14" s="3">
        <f t="shared" si="15"/>
        <v>3.2706925238785733E-3</v>
      </c>
      <c r="AM14" s="4">
        <f t="shared" si="37"/>
        <v>0.5</v>
      </c>
      <c r="AN14" s="3">
        <f t="shared" si="16"/>
        <v>0.99672930747612143</v>
      </c>
      <c r="AO14" s="5">
        <f t="shared" si="38"/>
        <v>99022.494745462813</v>
      </c>
      <c r="AP14" s="5">
        <f t="shared" si="17"/>
        <v>323.87213325979246</v>
      </c>
      <c r="AQ14" s="5">
        <f t="shared" si="18"/>
        <v>494302.79339416459</v>
      </c>
      <c r="AR14" s="5">
        <f>SUM(AQ14:AQ$27)</f>
        <v>4837991.190031644</v>
      </c>
      <c r="AS14" s="6">
        <f t="shared" si="19"/>
        <v>48.857496495798188</v>
      </c>
      <c r="AU14" s="2">
        <v>35</v>
      </c>
      <c r="AV14">
        <v>8.9121000000000003E-4</v>
      </c>
      <c r="AW14" s="3">
        <f t="shared" si="20"/>
        <v>4.4461438802811375E-3</v>
      </c>
      <c r="AX14" s="4">
        <f t="shared" si="39"/>
        <v>0.5</v>
      </c>
      <c r="AY14" s="3">
        <f t="shared" si="21"/>
        <v>0.99555385611971892</v>
      </c>
      <c r="AZ14" s="5">
        <f t="shared" si="40"/>
        <v>98978.314615555137</v>
      </c>
      <c r="BA14" s="5">
        <f t="shared" si="22"/>
        <v>440.07182780848234</v>
      </c>
      <c r="BB14" s="5">
        <f t="shared" si="23"/>
        <v>493791.39350825449</v>
      </c>
      <c r="BC14" s="5">
        <f>SUM(BB14:BB$27)</f>
        <v>4633273.8782045217</v>
      </c>
      <c r="BD14" s="6">
        <f t="shared" si="24"/>
        <v>46.810999926607863</v>
      </c>
      <c r="BF14" s="15">
        <f t="shared" si="41"/>
        <v>1.3601898627920819</v>
      </c>
      <c r="BH14" s="2">
        <v>35</v>
      </c>
      <c r="BI14" s="18">
        <f t="shared" si="42"/>
        <v>7.8551939581041346E-4</v>
      </c>
      <c r="BJ14" s="3">
        <f t="shared" si="25"/>
        <v>3.9198990871456363E-3</v>
      </c>
      <c r="BK14" s="4">
        <f t="shared" si="43"/>
        <v>0.5</v>
      </c>
      <c r="BL14" s="3">
        <f t="shared" si="26"/>
        <v>0.99608010091285437</v>
      </c>
      <c r="BM14" s="5">
        <f t="shared" si="44"/>
        <v>98931.025086553782</v>
      </c>
      <c r="BN14" s="5">
        <f t="shared" si="27"/>
        <v>387.7996349271707</v>
      </c>
      <c r="BO14" s="5">
        <f t="shared" si="28"/>
        <v>493685.62634545093</v>
      </c>
      <c r="BP14" s="5">
        <f>SUM(BO14:BO$27)</f>
        <v>4801194.5789752342</v>
      </c>
      <c r="BQ14" s="6">
        <f t="shared" si="29"/>
        <v>48.530727087632179</v>
      </c>
    </row>
    <row r="15" spans="1:69" x14ac:dyDescent="0.25">
      <c r="A15" s="2">
        <v>40</v>
      </c>
      <c r="B15">
        <v>2.4962299999999999E-3</v>
      </c>
      <c r="C15" s="3">
        <f t="shared" si="0"/>
        <v>1.2403743508355344E-2</v>
      </c>
      <c r="D15" s="4">
        <f t="shared" si="30"/>
        <v>0.5</v>
      </c>
      <c r="E15" s="3">
        <f t="shared" si="1"/>
        <v>0.98759625649164462</v>
      </c>
      <c r="F15" s="5">
        <f t="shared" si="31"/>
        <v>97130.864731949609</v>
      </c>
      <c r="G15" s="5">
        <f t="shared" si="2"/>
        <v>1204.7863328798703</v>
      </c>
      <c r="H15" s="5">
        <f t="shared" si="3"/>
        <v>482642.35782754835</v>
      </c>
      <c r="I15" s="5">
        <f>SUM(H15:H$27)</f>
        <v>3560234.8298570742</v>
      </c>
      <c r="J15" s="6">
        <f t="shared" si="4"/>
        <v>36.654001173388025</v>
      </c>
      <c r="L15" s="2">
        <v>40</v>
      </c>
      <c r="M15">
        <v>3.52404E-3</v>
      </c>
      <c r="N15" s="3">
        <f t="shared" si="5"/>
        <v>1.7466319974393595E-2</v>
      </c>
      <c r="O15" s="4">
        <f t="shared" si="32"/>
        <v>0.5</v>
      </c>
      <c r="P15" s="3">
        <f t="shared" si="6"/>
        <v>0.98253368002560637</v>
      </c>
      <c r="Q15" s="5">
        <f t="shared" si="33"/>
        <v>96329.520357023299</v>
      </c>
      <c r="R15" s="5">
        <f t="shared" si="7"/>
        <v>1682.5222255356348</v>
      </c>
      <c r="S15" s="5">
        <f t="shared" si="8"/>
        <v>477441.29622127739</v>
      </c>
      <c r="T15" s="5">
        <f>SUM(S15:S$27)</f>
        <v>3282035.818332416</v>
      </c>
      <c r="U15" s="6">
        <f t="shared" si="9"/>
        <v>34.070924532462136</v>
      </c>
      <c r="W15" s="15">
        <f t="shared" si="34"/>
        <v>1.4117449113262801</v>
      </c>
      <c r="Y15" s="2">
        <v>40</v>
      </c>
      <c r="Z15" s="18">
        <f t="shared" si="35"/>
        <v>2.7878329537999002E-3</v>
      </c>
      <c r="AA15" s="3">
        <f t="shared" si="10"/>
        <v>1.3842687021381141E-2</v>
      </c>
      <c r="AB15" s="4">
        <f t="shared" si="45"/>
        <v>0.5</v>
      </c>
      <c r="AC15" s="3">
        <f t="shared" si="11"/>
        <v>0.98615731297861886</v>
      </c>
      <c r="AD15" s="5">
        <f t="shared" si="36"/>
        <v>97027.69992653199</v>
      </c>
      <c r="AE15" s="5">
        <f t="shared" si="12"/>
        <v>1343.1240824874694</v>
      </c>
      <c r="AF15" s="5">
        <f t="shared" si="13"/>
        <v>481780.68942644127</v>
      </c>
      <c r="AG15" s="5">
        <f>SUM(AF15:AF$27)</f>
        <v>3500516.5904028993</v>
      </c>
      <c r="AH15" s="6">
        <f t="shared" si="14"/>
        <v>36.077497385318225</v>
      </c>
      <c r="AJ15" s="2">
        <v>40</v>
      </c>
      <c r="AK15">
        <v>9.4322999999999998E-4</v>
      </c>
      <c r="AL15" s="3">
        <f t="shared" si="15"/>
        <v>4.70505512713109E-3</v>
      </c>
      <c r="AM15" s="4">
        <f t="shared" si="37"/>
        <v>0.5</v>
      </c>
      <c r="AN15" s="3">
        <f t="shared" si="16"/>
        <v>0.99529494487286896</v>
      </c>
      <c r="AO15" s="5">
        <f t="shared" si="38"/>
        <v>98698.62261220302</v>
      </c>
      <c r="AP15" s="5">
        <f t="shared" si="17"/>
        <v>464.38246036232158</v>
      </c>
      <c r="AQ15" s="5">
        <f t="shared" si="18"/>
        <v>492332.15691010933</v>
      </c>
      <c r="AR15" s="5">
        <f>SUM(AQ15:AQ$27)</f>
        <v>4343688.3966374798</v>
      </c>
      <c r="AS15" s="6">
        <f t="shared" si="19"/>
        <v>44.009615146345816</v>
      </c>
      <c r="AU15" s="2">
        <v>40</v>
      </c>
      <c r="AV15">
        <v>1.5079799999999999E-3</v>
      </c>
      <c r="AW15" s="3">
        <f t="shared" si="20"/>
        <v>7.5115817125228747E-3</v>
      </c>
      <c r="AX15" s="4">
        <f t="shared" si="39"/>
        <v>0.5</v>
      </c>
      <c r="AY15" s="3">
        <f t="shared" si="21"/>
        <v>0.99248841828747714</v>
      </c>
      <c r="AZ15" s="5">
        <f t="shared" si="40"/>
        <v>98538.242787746654</v>
      </c>
      <c r="BA15" s="5">
        <f t="shared" si="22"/>
        <v>740.17806250858121</v>
      </c>
      <c r="BB15" s="5">
        <f t="shared" si="23"/>
        <v>490840.76878246182</v>
      </c>
      <c r="BC15" s="5">
        <f>SUM(BB15:BB$27)</f>
        <v>4139482.4846962667</v>
      </c>
      <c r="BD15" s="6">
        <f t="shared" si="24"/>
        <v>42.008892868252126</v>
      </c>
      <c r="BF15" s="15">
        <f t="shared" si="41"/>
        <v>1.5987404980757609</v>
      </c>
      <c r="BH15" s="2">
        <v>40</v>
      </c>
      <c r="BI15" s="18">
        <f t="shared" si="42"/>
        <v>1.0562148428962771E-3</v>
      </c>
      <c r="BJ15" s="3">
        <f t="shared" si="25"/>
        <v>5.2671660670313902E-3</v>
      </c>
      <c r="BK15" s="4">
        <f t="shared" si="43"/>
        <v>0.5</v>
      </c>
      <c r="BL15" s="3">
        <f t="shared" si="26"/>
        <v>0.99473283393296863</v>
      </c>
      <c r="BM15" s="5">
        <f t="shared" si="44"/>
        <v>98543.225451626611</v>
      </c>
      <c r="BN15" s="5">
        <f t="shared" si="27"/>
        <v>519.04353323462419</v>
      </c>
      <c r="BO15" s="5">
        <f t="shared" si="28"/>
        <v>491418.51842504647</v>
      </c>
      <c r="BP15" s="5">
        <f>SUM(BO15:BO$27)</f>
        <v>4307508.9526297823</v>
      </c>
      <c r="BQ15" s="6">
        <f t="shared" si="29"/>
        <v>43.711872966288013</v>
      </c>
    </row>
    <row r="16" spans="1:69" x14ac:dyDescent="0.25">
      <c r="A16" s="2">
        <v>45</v>
      </c>
      <c r="B16">
        <v>3.8554100000000001E-3</v>
      </c>
      <c r="C16" s="3">
        <f t="shared" si="0"/>
        <v>1.9093021435567747E-2</v>
      </c>
      <c r="D16" s="4">
        <f t="shared" si="30"/>
        <v>0.5</v>
      </c>
      <c r="E16" s="3">
        <f t="shared" si="1"/>
        <v>0.98090697856443221</v>
      </c>
      <c r="F16" s="5">
        <f t="shared" si="31"/>
        <v>95926.078399069738</v>
      </c>
      <c r="G16" s="5">
        <f t="shared" si="2"/>
        <v>1831.5186711033894</v>
      </c>
      <c r="H16" s="5">
        <f t="shared" si="3"/>
        <v>475051.59531759017</v>
      </c>
      <c r="I16" s="5">
        <f>SUM(H16:H$27)</f>
        <v>3077592.4720295258</v>
      </c>
      <c r="J16" s="6">
        <f t="shared" si="4"/>
        <v>32.082959330685732</v>
      </c>
      <c r="L16" s="2">
        <v>45</v>
      </c>
      <c r="M16">
        <v>5.2377300000000003E-3</v>
      </c>
      <c r="N16" s="3">
        <f t="shared" si="5"/>
        <v>2.5850159608780753E-2</v>
      </c>
      <c r="O16" s="4">
        <f t="shared" si="32"/>
        <v>0.5</v>
      </c>
      <c r="P16" s="3">
        <f t="shared" si="6"/>
        <v>0.97414984039121921</v>
      </c>
      <c r="Q16" s="5">
        <f t="shared" si="33"/>
        <v>94646.998131487664</v>
      </c>
      <c r="R16" s="5">
        <f t="shared" si="7"/>
        <v>2446.6400081909378</v>
      </c>
      <c r="S16" s="5">
        <f t="shared" si="8"/>
        <v>467118.39063696098</v>
      </c>
      <c r="T16" s="5">
        <f>SUM(S16:S$27)</f>
        <v>2804594.5221111383</v>
      </c>
      <c r="U16" s="6">
        <f t="shared" si="9"/>
        <v>29.632155033748408</v>
      </c>
      <c r="W16" s="15">
        <f t="shared" si="34"/>
        <v>1.3585403368253961</v>
      </c>
      <c r="Y16" s="2">
        <v>45</v>
      </c>
      <c r="Z16" s="18">
        <f t="shared" si="35"/>
        <v>4.1161133135539443E-3</v>
      </c>
      <c r="AA16" s="3">
        <f t="shared" si="10"/>
        <v>2.0370943785457271E-2</v>
      </c>
      <c r="AB16" s="4">
        <f t="shared" si="45"/>
        <v>0.5</v>
      </c>
      <c r="AC16" s="3">
        <f t="shared" si="11"/>
        <v>0.97962905621454277</v>
      </c>
      <c r="AD16" s="5">
        <f t="shared" si="36"/>
        <v>95684.575844044521</v>
      </c>
      <c r="AE16" s="5">
        <f t="shared" si="12"/>
        <v>1949.1851156543562</v>
      </c>
      <c r="AF16" s="5">
        <f t="shared" si="13"/>
        <v>473549.91643108672</v>
      </c>
      <c r="AG16" s="5">
        <f>SUM(AF16:AF$27)</f>
        <v>3018735.9009764576</v>
      </c>
      <c r="AH16" s="6">
        <f t="shared" si="14"/>
        <v>31.548824607810037</v>
      </c>
      <c r="AJ16" s="2">
        <v>45</v>
      </c>
      <c r="AK16">
        <v>1.39975E-3</v>
      </c>
      <c r="AL16" s="3">
        <f t="shared" si="15"/>
        <v>6.9743441544246098E-3</v>
      </c>
      <c r="AM16" s="4">
        <f t="shared" si="37"/>
        <v>0.5</v>
      </c>
      <c r="AN16" s="3">
        <f t="shared" si="16"/>
        <v>0.99302565584557534</v>
      </c>
      <c r="AO16" s="5">
        <f t="shared" si="38"/>
        <v>98234.240151840699</v>
      </c>
      <c r="AP16" s="5">
        <f t="shared" si="17"/>
        <v>685.11939856734534</v>
      </c>
      <c r="AQ16" s="5">
        <f t="shared" si="18"/>
        <v>489458.40226278512</v>
      </c>
      <c r="AR16" s="5">
        <f>SUM(AQ16:AQ$27)</f>
        <v>3851356.2397273709</v>
      </c>
      <c r="AS16" s="6">
        <f t="shared" si="19"/>
        <v>39.205843438849108</v>
      </c>
      <c r="AU16" s="2">
        <v>45</v>
      </c>
      <c r="AV16">
        <v>2.1432000000000001E-3</v>
      </c>
      <c r="AW16" s="3">
        <f t="shared" si="20"/>
        <v>1.0658889669152681E-2</v>
      </c>
      <c r="AX16" s="4">
        <f t="shared" si="39"/>
        <v>0.5</v>
      </c>
      <c r="AY16" s="3">
        <f t="shared" si="21"/>
        <v>0.98934111033084737</v>
      </c>
      <c r="AZ16" s="5">
        <f t="shared" si="40"/>
        <v>97798.064725238073</v>
      </c>
      <c r="BA16" s="5">
        <f t="shared" si="22"/>
        <v>1042.4187817629572</v>
      </c>
      <c r="BB16" s="5">
        <f t="shared" si="23"/>
        <v>486384.27667178301</v>
      </c>
      <c r="BC16" s="5">
        <f>SUM(BB16:BB$27)</f>
        <v>3648641.7159138056</v>
      </c>
      <c r="BD16" s="6">
        <f t="shared" si="24"/>
        <v>37.307913261521072</v>
      </c>
      <c r="BF16" s="15">
        <f t="shared" si="41"/>
        <v>1.5311305590283981</v>
      </c>
      <c r="BH16" s="2">
        <v>45</v>
      </c>
      <c r="BI16" s="18">
        <f t="shared" si="42"/>
        <v>1.4840404908729866E-3</v>
      </c>
      <c r="BJ16" s="3">
        <f t="shared" si="25"/>
        <v>7.3927745125735508E-3</v>
      </c>
      <c r="BK16" s="4">
        <f t="shared" si="43"/>
        <v>0.5</v>
      </c>
      <c r="BL16" s="3">
        <f t="shared" si="26"/>
        <v>0.99260722548742641</v>
      </c>
      <c r="BM16" s="5">
        <f t="shared" si="44"/>
        <v>98024.181918391987</v>
      </c>
      <c r="BN16" s="5">
        <f t="shared" si="27"/>
        <v>724.67067370215955</v>
      </c>
      <c r="BO16" s="5">
        <f t="shared" si="28"/>
        <v>488309.23290770454</v>
      </c>
      <c r="BP16" s="5">
        <f>SUM(BO16:BO$27)</f>
        <v>3816090.4342047353</v>
      </c>
      <c r="BQ16" s="6">
        <f t="shared" si="29"/>
        <v>38.930092141771127</v>
      </c>
    </row>
    <row r="17" spans="1:69" x14ac:dyDescent="0.25">
      <c r="A17" s="2">
        <v>50</v>
      </c>
      <c r="B17">
        <v>6.2463700000000002E-3</v>
      </c>
      <c r="C17" s="3">
        <f t="shared" si="0"/>
        <v>3.0751634777684288E-2</v>
      </c>
      <c r="D17" s="4">
        <f t="shared" si="30"/>
        <v>0.5</v>
      </c>
      <c r="E17" s="3">
        <f t="shared" si="1"/>
        <v>0.96924836522231572</v>
      </c>
      <c r="F17" s="5">
        <f t="shared" si="31"/>
        <v>94094.559727966349</v>
      </c>
      <c r="G17" s="5">
        <f t="shared" si="2"/>
        <v>2893.5615353214234</v>
      </c>
      <c r="H17" s="5">
        <f t="shared" si="3"/>
        <v>463238.89480152819</v>
      </c>
      <c r="I17" s="5">
        <f>SUM(H17:H$27)</f>
        <v>2602540.8767119357</v>
      </c>
      <c r="J17" s="6">
        <f t="shared" si="4"/>
        <v>27.658781594133124</v>
      </c>
      <c r="L17" s="2">
        <v>50</v>
      </c>
      <c r="M17">
        <v>8.5631600000000002E-3</v>
      </c>
      <c r="N17" s="3">
        <f t="shared" si="5"/>
        <v>4.19184147684779E-2</v>
      </c>
      <c r="O17" s="4">
        <f t="shared" si="32"/>
        <v>0.5</v>
      </c>
      <c r="P17" s="3">
        <f t="shared" si="6"/>
        <v>0.95808158523152209</v>
      </c>
      <c r="Q17" s="5">
        <f t="shared" si="33"/>
        <v>92200.358123296726</v>
      </c>
      <c r="R17" s="5">
        <f t="shared" si="7"/>
        <v>3864.892853614554</v>
      </c>
      <c r="S17" s="5">
        <f t="shared" si="8"/>
        <v>451339.55848244723</v>
      </c>
      <c r="T17" s="5">
        <f>SUM(S17:S$27)</f>
        <v>2337476.1314741774</v>
      </c>
      <c r="U17" s="6">
        <f t="shared" si="9"/>
        <v>25.352137226499075</v>
      </c>
      <c r="W17" s="15">
        <f t="shared" si="34"/>
        <v>1.3709018197769265</v>
      </c>
      <c r="Y17" s="2">
        <v>50</v>
      </c>
      <c r="Z17" s="18">
        <f t="shared" si="35"/>
        <v>7.0676228185498407E-3</v>
      </c>
      <c r="AA17" s="3">
        <f t="shared" si="10"/>
        <v>3.4724563794159717E-2</v>
      </c>
      <c r="AB17" s="4">
        <f t="shared" si="45"/>
        <v>0.5</v>
      </c>
      <c r="AC17" s="3">
        <f t="shared" si="11"/>
        <v>0.96527543620584033</v>
      </c>
      <c r="AD17" s="5">
        <f t="shared" si="36"/>
        <v>93735.390728390164</v>
      </c>
      <c r="AE17" s="5">
        <f t="shared" si="12"/>
        <v>3254.9205551184714</v>
      </c>
      <c r="AF17" s="5">
        <f t="shared" si="13"/>
        <v>460539.65225415467</v>
      </c>
      <c r="AG17" s="5">
        <f>SUM(AF17:AF$27)</f>
        <v>2545185.9845453706</v>
      </c>
      <c r="AH17" s="6">
        <f t="shared" si="14"/>
        <v>27.152881795952187</v>
      </c>
      <c r="AJ17" s="2">
        <v>50</v>
      </c>
      <c r="AK17">
        <v>2.42027E-3</v>
      </c>
      <c r="AL17" s="3">
        <f t="shared" si="15"/>
        <v>1.2028569038035782E-2</v>
      </c>
      <c r="AM17" s="4">
        <f t="shared" si="37"/>
        <v>0.5</v>
      </c>
      <c r="AN17" s="3">
        <f t="shared" si="16"/>
        <v>0.98797143096196427</v>
      </c>
      <c r="AO17" s="5">
        <f t="shared" si="38"/>
        <v>97549.120753273353</v>
      </c>
      <c r="AP17" s="5">
        <f t="shared" si="17"/>
        <v>1173.3763335804397</v>
      </c>
      <c r="AQ17" s="5">
        <f t="shared" si="18"/>
        <v>484812.16293241567</v>
      </c>
      <c r="AR17" s="5">
        <f>SUM(AQ17:AQ$27)</f>
        <v>3361897.8374645859</v>
      </c>
      <c r="AS17" s="6">
        <f t="shared" si="19"/>
        <v>34.463640589520885</v>
      </c>
      <c r="AU17" s="2">
        <v>50</v>
      </c>
      <c r="AV17">
        <v>3.1333200000000002E-3</v>
      </c>
      <c r="AW17" s="3">
        <f t="shared" si="20"/>
        <v>1.5544832662306359E-2</v>
      </c>
      <c r="AX17" s="4">
        <f t="shared" si="39"/>
        <v>0.5</v>
      </c>
      <c r="AY17" s="3">
        <f t="shared" si="21"/>
        <v>0.98445516733769367</v>
      </c>
      <c r="AZ17" s="5">
        <f t="shared" si="40"/>
        <v>96755.645943475116</v>
      </c>
      <c r="BA17" s="5">
        <f t="shared" si="22"/>
        <v>1504.0503253246861</v>
      </c>
      <c r="BB17" s="5">
        <f t="shared" si="23"/>
        <v>480018.10390406387</v>
      </c>
      <c r="BC17" s="5">
        <f>SUM(BB17:BB$27)</f>
        <v>3162257.4392420226</v>
      </c>
      <c r="BD17" s="6">
        <f t="shared" si="24"/>
        <v>32.682924168470969</v>
      </c>
      <c r="BF17" s="15">
        <f t="shared" si="41"/>
        <v>1.2946158899626903</v>
      </c>
      <c r="BH17" s="2">
        <v>50</v>
      </c>
      <c r="BI17" s="18">
        <f t="shared" si="42"/>
        <v>2.6165488320809122E-3</v>
      </c>
      <c r="BJ17" s="3">
        <f t="shared" si="25"/>
        <v>1.2997721229646698E-2</v>
      </c>
      <c r="BK17" s="4">
        <f t="shared" si="43"/>
        <v>0.5</v>
      </c>
      <c r="BL17" s="3">
        <f t="shared" si="26"/>
        <v>0.98700227877035329</v>
      </c>
      <c r="BM17" s="5">
        <f t="shared" si="44"/>
        <v>97299.511244689827</v>
      </c>
      <c r="BN17" s="5">
        <f t="shared" si="27"/>
        <v>1264.6719229393493</v>
      </c>
      <c r="BO17" s="5">
        <f t="shared" si="28"/>
        <v>483335.87641610071</v>
      </c>
      <c r="BP17" s="5">
        <f>SUM(BO17:BO$27)</f>
        <v>3327781.2012970308</v>
      </c>
      <c r="BQ17" s="6">
        <f t="shared" si="29"/>
        <v>34.201417445235585</v>
      </c>
    </row>
    <row r="18" spans="1:69" x14ac:dyDescent="0.25">
      <c r="A18" s="2">
        <v>55</v>
      </c>
      <c r="B18">
        <v>1.072976E-2</v>
      </c>
      <c r="C18" s="3">
        <f t="shared" si="0"/>
        <v>5.2247297590513039E-2</v>
      </c>
      <c r="D18" s="4">
        <f t="shared" si="30"/>
        <v>0.5</v>
      </c>
      <c r="E18" s="3">
        <f t="shared" si="1"/>
        <v>0.94775270240948695</v>
      </c>
      <c r="F18" s="5">
        <f t="shared" si="31"/>
        <v>91200.998192644925</v>
      </c>
      <c r="G18" s="5">
        <f t="shared" si="2"/>
        <v>4765.0056931229628</v>
      </c>
      <c r="H18" s="5">
        <f t="shared" si="3"/>
        <v>444092.47673041717</v>
      </c>
      <c r="I18" s="5">
        <f>SUM(H18:H$27)</f>
        <v>2139301.9819104071</v>
      </c>
      <c r="J18" s="6">
        <f t="shared" si="4"/>
        <v>23.457001834470436</v>
      </c>
      <c r="L18" s="2">
        <v>55</v>
      </c>
      <c r="M18">
        <v>1.3759759999999999E-2</v>
      </c>
      <c r="N18" s="3">
        <f t="shared" si="5"/>
        <v>6.6510866112257983E-2</v>
      </c>
      <c r="O18" s="4">
        <f t="shared" si="32"/>
        <v>0.5</v>
      </c>
      <c r="P18" s="3">
        <f t="shared" si="6"/>
        <v>0.93348913388774202</v>
      </c>
      <c r="Q18" s="5">
        <f t="shared" si="33"/>
        <v>88335.465269682172</v>
      </c>
      <c r="R18" s="5">
        <f t="shared" si="7"/>
        <v>5875.2683035158407</v>
      </c>
      <c r="S18" s="5">
        <f t="shared" si="8"/>
        <v>426989.15558962122</v>
      </c>
      <c r="T18" s="5">
        <f>SUM(S18:S$27)</f>
        <v>1886136.5729917302</v>
      </c>
      <c r="U18" s="6">
        <f t="shared" si="9"/>
        <v>21.351974172926848</v>
      </c>
      <c r="W18" s="15">
        <f t="shared" si="34"/>
        <v>1.2823921504302054</v>
      </c>
      <c r="Y18" s="2">
        <v>55</v>
      </c>
      <c r="Z18" s="18">
        <f t="shared" si="35"/>
        <v>1.1701674550885216E-2</v>
      </c>
      <c r="AA18" s="3">
        <f t="shared" si="10"/>
        <v>5.6845406634064684E-2</v>
      </c>
      <c r="AB18" s="4">
        <f t="shared" si="45"/>
        <v>0.5</v>
      </c>
      <c r="AC18" s="3">
        <f t="shared" si="11"/>
        <v>0.94315459336593532</v>
      </c>
      <c r="AD18" s="5">
        <f t="shared" si="36"/>
        <v>90480.470173271693</v>
      </c>
      <c r="AE18" s="5">
        <f t="shared" si="12"/>
        <v>5143.39911944099</v>
      </c>
      <c r="AF18" s="5">
        <f t="shared" si="13"/>
        <v>439543.85306775593</v>
      </c>
      <c r="AG18" s="5">
        <f>SUM(AF18:AF$27)</f>
        <v>2084646.3322912166</v>
      </c>
      <c r="AH18" s="6">
        <f t="shared" si="14"/>
        <v>23.039738059484904</v>
      </c>
      <c r="AJ18" s="2">
        <v>55</v>
      </c>
      <c r="AK18">
        <v>3.53499E-3</v>
      </c>
      <c r="AL18" s="3">
        <f t="shared" si="15"/>
        <v>1.7520116409236286E-2</v>
      </c>
      <c r="AM18" s="4">
        <f t="shared" si="37"/>
        <v>0.5</v>
      </c>
      <c r="AN18" s="3">
        <f t="shared" si="16"/>
        <v>0.98247988359076377</v>
      </c>
      <c r="AO18" s="5">
        <f t="shared" si="38"/>
        <v>96375.744419692914</v>
      </c>
      <c r="AP18" s="5">
        <f t="shared" si="17"/>
        <v>1688.5142612598138</v>
      </c>
      <c r="AQ18" s="5">
        <f t="shared" si="18"/>
        <v>477657.43644531502</v>
      </c>
      <c r="AR18" s="5">
        <f>SUM(AQ18:AQ$27)</f>
        <v>2877085.6745321704</v>
      </c>
      <c r="AS18" s="6">
        <f t="shared" si="19"/>
        <v>29.852798459362994</v>
      </c>
      <c r="AU18" s="2">
        <v>55</v>
      </c>
      <c r="AV18">
        <v>4.6158199999999996E-3</v>
      </c>
      <c r="AW18" s="3">
        <f t="shared" si="20"/>
        <v>2.2815815753323733E-2</v>
      </c>
      <c r="AX18" s="4">
        <f t="shared" si="39"/>
        <v>0.5</v>
      </c>
      <c r="AY18" s="3">
        <f t="shared" si="21"/>
        <v>0.9771841842466763</v>
      </c>
      <c r="AZ18" s="5">
        <f t="shared" si="40"/>
        <v>95251.59561815043</v>
      </c>
      <c r="BA18" s="5">
        <f t="shared" si="22"/>
        <v>2173.2428558338142</v>
      </c>
      <c r="BB18" s="5">
        <f t="shared" si="23"/>
        <v>470824.8709511676</v>
      </c>
      <c r="BC18" s="5">
        <f>SUM(BB18:BB$27)</f>
        <v>2682239.3353379588</v>
      </c>
      <c r="BD18" s="6">
        <f t="shared" si="24"/>
        <v>28.159521296531974</v>
      </c>
      <c r="BF18" s="15">
        <f t="shared" si="41"/>
        <v>1.3057519257480219</v>
      </c>
      <c r="BH18" s="2">
        <v>55</v>
      </c>
      <c r="BI18" s="18">
        <f t="shared" si="42"/>
        <v>3.9560193201945608E-3</v>
      </c>
      <c r="BJ18" s="3">
        <f t="shared" si="25"/>
        <v>1.9586386294488327E-2</v>
      </c>
      <c r="BK18" s="4">
        <f t="shared" si="43"/>
        <v>0.5</v>
      </c>
      <c r="BL18" s="3">
        <f t="shared" si="26"/>
        <v>0.98041361370551172</v>
      </c>
      <c r="BM18" s="5">
        <f t="shared" si="44"/>
        <v>96034.839321750478</v>
      </c>
      <c r="BN18" s="5">
        <f t="shared" si="27"/>
        <v>1880.9754606849165</v>
      </c>
      <c r="BO18" s="5">
        <f t="shared" si="28"/>
        <v>475471.7579570401</v>
      </c>
      <c r="BP18" s="5">
        <f>SUM(BO18:BO$27)</f>
        <v>2844445.3248809301</v>
      </c>
      <c r="BQ18" s="6">
        <f t="shared" si="29"/>
        <v>29.618889821339089</v>
      </c>
    </row>
    <row r="19" spans="1:69" x14ac:dyDescent="0.25">
      <c r="A19" s="2">
        <v>60</v>
      </c>
      <c r="B19">
        <v>1.7665400000000001E-2</v>
      </c>
      <c r="C19" s="3">
        <f t="shared" si="0"/>
        <v>8.4591158377016626E-2</v>
      </c>
      <c r="D19" s="4">
        <f t="shared" si="30"/>
        <v>0.5</v>
      </c>
      <c r="E19" s="3">
        <f t="shared" si="1"/>
        <v>0.91540884162298342</v>
      </c>
      <c r="F19" s="5">
        <f t="shared" si="31"/>
        <v>86435.992499521963</v>
      </c>
      <c r="G19" s="5">
        <f t="shared" si="2"/>
        <v>7311.720731001682</v>
      </c>
      <c r="H19" s="5">
        <f t="shared" si="3"/>
        <v>413900.6606701056</v>
      </c>
      <c r="I19" s="5">
        <f>SUM(H19:H$27)</f>
        <v>1695209.5051799901</v>
      </c>
      <c r="J19" s="6">
        <f t="shared" si="4"/>
        <v>19.612310290639233</v>
      </c>
      <c r="L19" s="2">
        <v>60</v>
      </c>
      <c r="M19">
        <v>2.273646E-2</v>
      </c>
      <c r="N19" s="3">
        <f t="shared" si="5"/>
        <v>0.10756801057566694</v>
      </c>
      <c r="O19" s="4">
        <f t="shared" si="32"/>
        <v>0.5</v>
      </c>
      <c r="P19" s="3">
        <f t="shared" si="6"/>
        <v>0.89243198942433311</v>
      </c>
      <c r="Q19" s="5">
        <f t="shared" si="33"/>
        <v>82460.196966166332</v>
      </c>
      <c r="R19" s="5">
        <f t="shared" si="7"/>
        <v>8870.0793393281492</v>
      </c>
      <c r="S19" s="5">
        <f t="shared" si="8"/>
        <v>390125.78648251126</v>
      </c>
      <c r="T19" s="5">
        <f>SUM(S19:S$27)</f>
        <v>1459147.4174021089</v>
      </c>
      <c r="U19" s="6">
        <f t="shared" si="9"/>
        <v>17.695172593400443</v>
      </c>
      <c r="W19" s="15">
        <f t="shared" si="34"/>
        <v>1.2870617138587295</v>
      </c>
      <c r="Y19" s="2">
        <v>60</v>
      </c>
      <c r="Z19" s="18">
        <f t="shared" si="35"/>
        <v>1.8302297191792914E-2</v>
      </c>
      <c r="AA19" s="3">
        <f t="shared" si="10"/>
        <v>8.75075146116219E-2</v>
      </c>
      <c r="AB19" s="4">
        <f t="shared" si="45"/>
        <v>0.5</v>
      </c>
      <c r="AC19" s="3">
        <f t="shared" si="11"/>
        <v>0.91249248538837813</v>
      </c>
      <c r="AD19" s="5">
        <f t="shared" si="36"/>
        <v>85337.071053830703</v>
      </c>
      <c r="AE19" s="5">
        <f t="shared" si="12"/>
        <v>7467.634992156105</v>
      </c>
      <c r="AF19" s="5">
        <f t="shared" si="13"/>
        <v>408016.26778876327</v>
      </c>
      <c r="AG19" s="5">
        <f>SUM(AF19:AF$27)</f>
        <v>1645102.4792234604</v>
      </c>
      <c r="AH19" s="6">
        <f t="shared" si="14"/>
        <v>19.277700287905688</v>
      </c>
      <c r="AJ19" s="2">
        <v>60</v>
      </c>
      <c r="AK19">
        <v>6.1058600000000003E-3</v>
      </c>
      <c r="AL19" s="3">
        <f t="shared" si="15"/>
        <v>3.0070287584621411E-2</v>
      </c>
      <c r="AM19" s="4">
        <f t="shared" si="37"/>
        <v>0.5</v>
      </c>
      <c r="AN19" s="3">
        <f t="shared" si="16"/>
        <v>0.96992971241537862</v>
      </c>
      <c r="AO19" s="5">
        <f t="shared" si="38"/>
        <v>94687.2301584331</v>
      </c>
      <c r="AP19" s="5">
        <f t="shared" si="17"/>
        <v>2847.2722414553136</v>
      </c>
      <c r="AQ19" s="5">
        <f t="shared" si="18"/>
        <v>466317.97018852725</v>
      </c>
      <c r="AR19" s="5">
        <f>SUM(AQ19:AQ$27)</f>
        <v>2399428.238086855</v>
      </c>
      <c r="AS19" s="6">
        <f t="shared" si="19"/>
        <v>25.340568459675822</v>
      </c>
      <c r="AU19" s="2">
        <v>60</v>
      </c>
      <c r="AV19">
        <v>7.4242900000000001E-3</v>
      </c>
      <c r="AW19" s="3">
        <f t="shared" si="20"/>
        <v>3.6445004297608274E-2</v>
      </c>
      <c r="AX19" s="4">
        <f t="shared" si="39"/>
        <v>0.5</v>
      </c>
      <c r="AY19" s="3">
        <f t="shared" si="21"/>
        <v>0.96355499570239167</v>
      </c>
      <c r="AZ19" s="5">
        <f t="shared" si="40"/>
        <v>93078.352762316616</v>
      </c>
      <c r="BA19" s="5">
        <f t="shared" si="22"/>
        <v>3392.2409664369334</v>
      </c>
      <c r="BB19" s="5">
        <f t="shared" si="23"/>
        <v>456911.16139549075</v>
      </c>
      <c r="BC19" s="5">
        <f>SUM(BB19:BB$27)</f>
        <v>2211414.464386791</v>
      </c>
      <c r="BD19" s="6">
        <f t="shared" si="24"/>
        <v>23.758633439010502</v>
      </c>
      <c r="BF19" s="15">
        <f t="shared" si="41"/>
        <v>1.2159286324940304</v>
      </c>
      <c r="BH19" s="2">
        <v>60</v>
      </c>
      <c r="BI19" s="18">
        <f t="shared" si="42"/>
        <v>6.2914037741763811E-3</v>
      </c>
      <c r="BJ19" s="3">
        <f t="shared" si="25"/>
        <v>3.0969908374794214E-2</v>
      </c>
      <c r="BK19" s="4">
        <f t="shared" si="43"/>
        <v>0.5</v>
      </c>
      <c r="BL19" s="3">
        <f t="shared" si="26"/>
        <v>0.96903009162520581</v>
      </c>
      <c r="BM19" s="5">
        <f t="shared" si="44"/>
        <v>94153.863861065562</v>
      </c>
      <c r="BN19" s="5">
        <f t="shared" si="27"/>
        <v>2915.9365369100415</v>
      </c>
      <c r="BO19" s="5">
        <f t="shared" si="28"/>
        <v>463479.47796305269</v>
      </c>
      <c r="BP19" s="5">
        <f>SUM(BO19:BO$27)</f>
        <v>2368973.5669238903</v>
      </c>
      <c r="BQ19" s="6">
        <f t="shared" si="29"/>
        <v>25.160662237075822</v>
      </c>
    </row>
    <row r="20" spans="1:69" x14ac:dyDescent="0.25">
      <c r="A20" s="2">
        <v>65</v>
      </c>
      <c r="B20">
        <v>2.6423749999999999E-2</v>
      </c>
      <c r="C20" s="3">
        <f t="shared" si="0"/>
        <v>0.12393188700207247</v>
      </c>
      <c r="D20" s="4">
        <f t="shared" si="30"/>
        <v>0.5</v>
      </c>
      <c r="E20" s="3">
        <f t="shared" si="1"/>
        <v>0.87606811299792753</v>
      </c>
      <c r="F20" s="5">
        <f t="shared" si="31"/>
        <v>79124.271768520281</v>
      </c>
      <c r="G20" s="5">
        <f t="shared" si="2"/>
        <v>9806.0203079375351</v>
      </c>
      <c r="H20" s="5">
        <f t="shared" si="3"/>
        <v>371106.30807275756</v>
      </c>
      <c r="I20" s="5">
        <f>SUM(H20:H$27)</f>
        <v>1281308.8445098847</v>
      </c>
      <c r="J20" s="6">
        <f t="shared" si="4"/>
        <v>16.193625746830008</v>
      </c>
      <c r="L20" s="2">
        <v>65</v>
      </c>
      <c r="M20">
        <v>3.3303800000000001E-2</v>
      </c>
      <c r="N20" s="3">
        <f t="shared" si="5"/>
        <v>0.15372032278507597</v>
      </c>
      <c r="O20" s="4">
        <f t="shared" si="32"/>
        <v>0.5</v>
      </c>
      <c r="P20" s="3">
        <f t="shared" si="6"/>
        <v>0.84627967721492403</v>
      </c>
      <c r="Q20" s="5">
        <f t="shared" si="33"/>
        <v>73590.117626838182</v>
      </c>
      <c r="R20" s="5">
        <f t="shared" si="7"/>
        <v>11312.296635389277</v>
      </c>
      <c r="S20" s="5">
        <f t="shared" si="8"/>
        <v>339669.84654571774</v>
      </c>
      <c r="T20" s="5">
        <f>SUM(S20:S$27)</f>
        <v>1069021.6309195978</v>
      </c>
      <c r="U20" s="6">
        <f t="shared" si="9"/>
        <v>14.526700940205149</v>
      </c>
      <c r="W20" s="15">
        <f t="shared" si="34"/>
        <v>1.2603737168267184</v>
      </c>
      <c r="Y20" s="2">
        <v>65</v>
      </c>
      <c r="Z20" s="18">
        <f t="shared" si="35"/>
        <v>2.7341791351676598E-2</v>
      </c>
      <c r="AA20" s="3">
        <f t="shared" si="10"/>
        <v>0.1279621694157029</v>
      </c>
      <c r="AB20" s="4">
        <f t="shared" si="45"/>
        <v>0.5</v>
      </c>
      <c r="AC20" s="3">
        <f t="shared" si="11"/>
        <v>0.87203783058429707</v>
      </c>
      <c r="AD20" s="5">
        <f t="shared" si="36"/>
        <v>77869.436061674598</v>
      </c>
      <c r="AE20" s="5">
        <f t="shared" si="12"/>
        <v>9964.3419696292549</v>
      </c>
      <c r="AF20" s="5">
        <f t="shared" si="13"/>
        <v>364436.32538429985</v>
      </c>
      <c r="AG20" s="5">
        <f>SUM(AF20:AF$27)</f>
        <v>1237086.2114346973</v>
      </c>
      <c r="AH20" s="6">
        <f t="shared" si="14"/>
        <v>15.886672281213045</v>
      </c>
      <c r="AJ20" s="2">
        <v>65</v>
      </c>
      <c r="AK20">
        <v>9.8912099999999992E-3</v>
      </c>
      <c r="AL20" s="3">
        <f t="shared" si="15"/>
        <v>4.8262610949866426E-2</v>
      </c>
      <c r="AM20" s="4">
        <f t="shared" si="37"/>
        <v>0.5</v>
      </c>
      <c r="AN20" s="3">
        <f t="shared" si="16"/>
        <v>0.95173738905013361</v>
      </c>
      <c r="AO20" s="5">
        <f t="shared" si="38"/>
        <v>91839.957916977786</v>
      </c>
      <c r="AP20" s="5">
        <f t="shared" si="17"/>
        <v>4432.436158599201</v>
      </c>
      <c r="AQ20" s="5">
        <f t="shared" si="18"/>
        <v>448118.69918839092</v>
      </c>
      <c r="AR20" s="5">
        <f>SUM(AQ20:AQ$27)</f>
        <v>1933110.2678983284</v>
      </c>
      <c r="AS20" s="6">
        <f t="shared" si="19"/>
        <v>21.048684164749254</v>
      </c>
      <c r="AU20" s="2">
        <v>65</v>
      </c>
      <c r="AV20">
        <v>1.235813E-2</v>
      </c>
      <c r="AW20" s="3">
        <f t="shared" si="20"/>
        <v>5.993882065572468E-2</v>
      </c>
      <c r="AX20" s="4">
        <f t="shared" si="39"/>
        <v>0.5</v>
      </c>
      <c r="AY20" s="3">
        <f t="shared" si="21"/>
        <v>0.94006117934427535</v>
      </c>
      <c r="AZ20" s="5">
        <f t="shared" si="40"/>
        <v>89686.111795879682</v>
      </c>
      <c r="BA20" s="5">
        <f t="shared" si="22"/>
        <v>5375.6797702424956</v>
      </c>
      <c r="BB20" s="5">
        <f t="shared" si="23"/>
        <v>434991.35955379216</v>
      </c>
      <c r="BC20" s="5">
        <f>SUM(BB20:BB$27)</f>
        <v>1754503.3029912999</v>
      </c>
      <c r="BD20" s="6">
        <f t="shared" si="24"/>
        <v>19.562708961945482</v>
      </c>
      <c r="BF20" s="15">
        <f t="shared" si="41"/>
        <v>1.2494052800415725</v>
      </c>
      <c r="BH20" s="2">
        <v>65</v>
      </c>
      <c r="BI20" s="18">
        <f t="shared" si="42"/>
        <v>9.6249515927921934E-3</v>
      </c>
      <c r="BJ20" s="3">
        <f t="shared" si="25"/>
        <v>4.6993971218630012E-2</v>
      </c>
      <c r="BK20" s="4">
        <f t="shared" si="43"/>
        <v>0.5</v>
      </c>
      <c r="BL20" s="3">
        <f t="shared" si="26"/>
        <v>0.95300602878136997</v>
      </c>
      <c r="BM20" s="5">
        <f t="shared" si="44"/>
        <v>91237.92732415552</v>
      </c>
      <c r="BN20" s="5">
        <f t="shared" si="27"/>
        <v>4287.6325307188235</v>
      </c>
      <c r="BO20" s="5">
        <f t="shared" si="28"/>
        <v>445470.55529398058</v>
      </c>
      <c r="BP20" s="5">
        <f>SUM(BO20:BO$27)</f>
        <v>1905494.0889608378</v>
      </c>
      <c r="BQ20" s="6">
        <f t="shared" si="29"/>
        <v>20.884890142132289</v>
      </c>
    </row>
    <row r="21" spans="1:69" x14ac:dyDescent="0.25">
      <c r="A21" s="2">
        <v>70</v>
      </c>
      <c r="B21">
        <v>3.8186129999999999E-2</v>
      </c>
      <c r="C21" s="3">
        <f t="shared" si="0"/>
        <v>0.17429182434414342</v>
      </c>
      <c r="D21" s="4">
        <f t="shared" si="30"/>
        <v>0.5</v>
      </c>
      <c r="E21" s="3">
        <f t="shared" si="1"/>
        <v>0.82570817565585664</v>
      </c>
      <c r="F21" s="5">
        <f t="shared" si="31"/>
        <v>69318.251460582745</v>
      </c>
      <c r="G21" s="5">
        <f t="shared" si="2"/>
        <v>12081.604507411044</v>
      </c>
      <c r="H21" s="5">
        <f t="shared" si="3"/>
        <v>316387.2460343861</v>
      </c>
      <c r="I21" s="5">
        <f>SUM(H21:H$27)</f>
        <v>910202.53643712727</v>
      </c>
      <c r="J21" s="6">
        <f t="shared" si="4"/>
        <v>13.130777497391239</v>
      </c>
      <c r="L21" s="2">
        <v>70</v>
      </c>
      <c r="M21">
        <v>4.6958350000000003E-2</v>
      </c>
      <c r="N21" s="3">
        <f t="shared" si="5"/>
        <v>0.21012405294587294</v>
      </c>
      <c r="O21" s="4">
        <f t="shared" si="32"/>
        <v>0.5</v>
      </c>
      <c r="P21" s="3">
        <f t="shared" si="6"/>
        <v>0.789875947054127</v>
      </c>
      <c r="Q21" s="5">
        <f t="shared" si="33"/>
        <v>62277.820991448905</v>
      </c>
      <c r="R21" s="5">
        <f t="shared" si="7"/>
        <v>13086.068155360808</v>
      </c>
      <c r="S21" s="5">
        <f t="shared" si="8"/>
        <v>278673.93456884252</v>
      </c>
      <c r="T21" s="5">
        <f>SUM(S21:S$27)</f>
        <v>729351.7843738799</v>
      </c>
      <c r="U21" s="6">
        <f t="shared" si="9"/>
        <v>11.711260489894533</v>
      </c>
      <c r="W21" s="15">
        <f t="shared" si="34"/>
        <v>1.229722676793904</v>
      </c>
      <c r="Y21" s="2">
        <v>70</v>
      </c>
      <c r="Z21" s="18">
        <f t="shared" si="35"/>
        <v>4.200884530738426E-2</v>
      </c>
      <c r="AA21" s="3">
        <f t="shared" si="10"/>
        <v>0.19008146897227921</v>
      </c>
      <c r="AB21" s="4">
        <f t="shared" si="45"/>
        <v>0.5</v>
      </c>
      <c r="AC21" s="3">
        <f t="shared" si="11"/>
        <v>0.80991853102772082</v>
      </c>
      <c r="AD21" s="5">
        <f t="shared" si="36"/>
        <v>67905.094092045343</v>
      </c>
      <c r="AE21" s="5">
        <f t="shared" si="12"/>
        <v>12907.500035716817</v>
      </c>
      <c r="AF21" s="5">
        <f t="shared" si="13"/>
        <v>307256.72037093469</v>
      </c>
      <c r="AG21" s="5">
        <f>SUM(AF21:AF$27)</f>
        <v>872649.8860503973</v>
      </c>
      <c r="AH21" s="6">
        <f t="shared" si="14"/>
        <v>12.851022411772533</v>
      </c>
      <c r="AJ21" s="2">
        <v>70</v>
      </c>
      <c r="AK21">
        <v>1.5781509999999999E-2</v>
      </c>
      <c r="AL21" s="3">
        <f t="shared" si="15"/>
        <v>7.5912514724380126E-2</v>
      </c>
      <c r="AM21" s="4">
        <f t="shared" si="37"/>
        <v>0.5</v>
      </c>
      <c r="AN21" s="3">
        <f t="shared" si="16"/>
        <v>0.9240874852756199</v>
      </c>
      <c r="AO21" s="5">
        <f t="shared" si="38"/>
        <v>87407.521758378585</v>
      </c>
      <c r="AP21" s="5">
        <f t="shared" si="17"/>
        <v>6635.3247825044818</v>
      </c>
      <c r="AQ21" s="5">
        <f t="shared" si="18"/>
        <v>420449.29683563177</v>
      </c>
      <c r="AR21" s="5">
        <f>SUM(AQ21:AQ$27)</f>
        <v>1484991.5687099374</v>
      </c>
      <c r="AS21" s="6">
        <f t="shared" si="19"/>
        <v>16.989288093705632</v>
      </c>
      <c r="AU21" s="2">
        <v>70</v>
      </c>
      <c r="AV21">
        <v>2.1110919999999998E-2</v>
      </c>
      <c r="AW21" s="3">
        <f t="shared" si="20"/>
        <v>0.10026299009296648</v>
      </c>
      <c r="AX21" s="4">
        <f t="shared" si="39"/>
        <v>0.5</v>
      </c>
      <c r="AY21" s="3">
        <f t="shared" si="21"/>
        <v>0.89973700990703354</v>
      </c>
      <c r="AZ21" s="5">
        <f t="shared" si="40"/>
        <v>84310.432025637187</v>
      </c>
      <c r="BA21" s="5">
        <f t="shared" si="22"/>
        <v>8453.2160109201795</v>
      </c>
      <c r="BB21" s="5">
        <f t="shared" si="23"/>
        <v>400419.12010088551</v>
      </c>
      <c r="BC21" s="5">
        <f>SUM(BB21:BB$27)</f>
        <v>1319511.9434375076</v>
      </c>
      <c r="BD21" s="6">
        <f t="shared" si="24"/>
        <v>15.650636721162446</v>
      </c>
      <c r="BF21" s="15">
        <f t="shared" si="41"/>
        <v>1.3376996244339103</v>
      </c>
      <c r="BH21" s="2">
        <v>70</v>
      </c>
      <c r="BI21" s="18">
        <f t="shared" si="42"/>
        <v>1.7003226458007011E-2</v>
      </c>
      <c r="BJ21" s="3">
        <f t="shared" si="25"/>
        <v>8.1549615826386257E-2</v>
      </c>
      <c r="BK21" s="4">
        <f t="shared" si="43"/>
        <v>0.5</v>
      </c>
      <c r="BL21" s="3">
        <f t="shared" si="26"/>
        <v>0.9184503841736138</v>
      </c>
      <c r="BM21" s="5">
        <f t="shared" si="44"/>
        <v>86950.294793436697</v>
      </c>
      <c r="BN21" s="5">
        <f t="shared" si="27"/>
        <v>7090.7631363957917</v>
      </c>
      <c r="BO21" s="5">
        <f t="shared" si="28"/>
        <v>417024.56612619403</v>
      </c>
      <c r="BP21" s="5">
        <f>SUM(BO21:BO$27)</f>
        <v>1460023.5336668573</v>
      </c>
      <c r="BQ21" s="6">
        <f t="shared" si="29"/>
        <v>16.791473072464669</v>
      </c>
    </row>
    <row r="22" spans="1:69" x14ac:dyDescent="0.25">
      <c r="A22" s="2">
        <v>75</v>
      </c>
      <c r="B22">
        <v>5.4388829999999999E-2</v>
      </c>
      <c r="C22" s="3">
        <f t="shared" si="0"/>
        <v>0.23939334072098559</v>
      </c>
      <c r="D22" s="4">
        <f t="shared" si="30"/>
        <v>0.5</v>
      </c>
      <c r="E22" s="3">
        <f t="shared" si="1"/>
        <v>0.76060665927901439</v>
      </c>
      <c r="F22" s="5">
        <f t="shared" si="31"/>
        <v>57236.646953171701</v>
      </c>
      <c r="G22" s="5">
        <f t="shared" si="2"/>
        <v>13702.072125787396</v>
      </c>
      <c r="H22" s="5">
        <f t="shared" si="3"/>
        <v>251928.05445139002</v>
      </c>
      <c r="I22" s="5">
        <f>SUM(H22:H$27)</f>
        <v>593815.29040274117</v>
      </c>
      <c r="J22" s="6">
        <f t="shared" si="4"/>
        <v>10.374739297509384</v>
      </c>
      <c r="L22" s="2">
        <v>75</v>
      </c>
      <c r="M22">
        <v>6.7869940000000004E-2</v>
      </c>
      <c r="N22" s="3">
        <f t="shared" si="5"/>
        <v>0.29012310557929838</v>
      </c>
      <c r="O22" s="4">
        <f t="shared" si="32"/>
        <v>0.5</v>
      </c>
      <c r="P22" s="3">
        <f t="shared" si="6"/>
        <v>0.70987689442070168</v>
      </c>
      <c r="Q22" s="5">
        <f t="shared" si="33"/>
        <v>49191.752836088097</v>
      </c>
      <c r="R22" s="5">
        <f t="shared" si="7"/>
        <v>14271.664101695133</v>
      </c>
      <c r="S22" s="5">
        <f t="shared" si="8"/>
        <v>210279.60392620263</v>
      </c>
      <c r="T22" s="5">
        <f>SUM(S22:S$27)</f>
        <v>450677.84980503737</v>
      </c>
      <c r="U22" s="6">
        <f t="shared" si="9"/>
        <v>9.1616546234231908</v>
      </c>
      <c r="W22" s="15">
        <f t="shared" si="34"/>
        <v>1.247865416483495</v>
      </c>
      <c r="Y22" s="2">
        <v>75</v>
      </c>
      <c r="Z22" s="18">
        <f t="shared" si="35"/>
        <v>5.613611758008482E-2</v>
      </c>
      <c r="AA22" s="3">
        <f t="shared" si="10"/>
        <v>0.24613756910064846</v>
      </c>
      <c r="AB22" s="4">
        <f t="shared" si="45"/>
        <v>0.5</v>
      </c>
      <c r="AC22" s="3">
        <f t="shared" si="11"/>
        <v>0.75386243089935157</v>
      </c>
      <c r="AD22" s="5">
        <f t="shared" si="36"/>
        <v>54997.594056328526</v>
      </c>
      <c r="AE22" s="5">
        <f t="shared" si="12"/>
        <v>13536.974107408976</v>
      </c>
      <c r="AF22" s="5">
        <f t="shared" si="13"/>
        <v>241145.53501312018</v>
      </c>
      <c r="AG22" s="5">
        <f>SUM(AF22:AF$27)</f>
        <v>565393.16567946272</v>
      </c>
      <c r="AH22" s="6">
        <f t="shared" si="14"/>
        <v>10.280325446607485</v>
      </c>
      <c r="AJ22" s="2">
        <v>75</v>
      </c>
      <c r="AK22">
        <v>2.6359460000000001E-2</v>
      </c>
      <c r="AL22" s="3">
        <f t="shared" si="15"/>
        <v>0.12364899796054718</v>
      </c>
      <c r="AM22" s="4">
        <f t="shared" si="37"/>
        <v>0.5</v>
      </c>
      <c r="AN22" s="3">
        <f t="shared" si="16"/>
        <v>0.87635100203945282</v>
      </c>
      <c r="AO22" s="5">
        <f t="shared" si="38"/>
        <v>80772.196975874103</v>
      </c>
      <c r="AP22" s="5">
        <f t="shared" si="17"/>
        <v>9987.4012191387737</v>
      </c>
      <c r="AQ22" s="5">
        <f t="shared" si="18"/>
        <v>378892.48183152359</v>
      </c>
      <c r="AR22" s="5">
        <f>SUM(AQ22:AQ$27)</f>
        <v>1064542.2718743053</v>
      </c>
      <c r="AS22" s="6">
        <f t="shared" si="19"/>
        <v>13.179563163204216</v>
      </c>
      <c r="AU22" s="2">
        <v>75</v>
      </c>
      <c r="AV22">
        <v>3.2776390000000002E-2</v>
      </c>
      <c r="AW22" s="3">
        <f t="shared" si="20"/>
        <v>0.15147032397030716</v>
      </c>
      <c r="AX22" s="4">
        <f t="shared" si="39"/>
        <v>0.5</v>
      </c>
      <c r="AY22" s="3">
        <f t="shared" si="21"/>
        <v>0.84852967602969287</v>
      </c>
      <c r="AZ22" s="5">
        <f t="shared" si="40"/>
        <v>75857.216014717007</v>
      </c>
      <c r="BA22" s="5">
        <f t="shared" si="22"/>
        <v>11490.117085234757</v>
      </c>
      <c r="BB22" s="5">
        <f t="shared" si="23"/>
        <v>350560.78736049816</v>
      </c>
      <c r="BC22" s="5">
        <f>SUM(BB22:BB$27)</f>
        <v>919092.82333662256</v>
      </c>
      <c r="BD22" s="6">
        <f t="shared" si="24"/>
        <v>12.116089564350872</v>
      </c>
      <c r="BF22" s="15">
        <f t="shared" si="41"/>
        <v>1.2434393572554219</v>
      </c>
      <c r="BH22" s="2">
        <v>75</v>
      </c>
      <c r="BI22" s="18">
        <f t="shared" si="42"/>
        <v>2.6507893621557241E-2</v>
      </c>
      <c r="BJ22" s="3">
        <f t="shared" si="25"/>
        <v>0.12430200715149174</v>
      </c>
      <c r="BK22" s="4">
        <f t="shared" si="43"/>
        <v>0.5</v>
      </c>
      <c r="BL22" s="3">
        <f t="shared" si="26"/>
        <v>0.87569799284850824</v>
      </c>
      <c r="BM22" s="5">
        <f t="shared" si="44"/>
        <v>79859.531657040905</v>
      </c>
      <c r="BN22" s="5">
        <f t="shared" si="27"/>
        <v>9926.7000751482847</v>
      </c>
      <c r="BO22" s="5">
        <f t="shared" si="28"/>
        <v>374480.9080973338</v>
      </c>
      <c r="BP22" s="5">
        <f>SUM(BO22:BO$27)</f>
        <v>1042998.9675406631</v>
      </c>
      <c r="BQ22" s="6">
        <f t="shared" si="29"/>
        <v>13.060419287454035</v>
      </c>
    </row>
    <row r="23" spans="1:69" x14ac:dyDescent="0.25">
      <c r="A23" s="2">
        <v>80</v>
      </c>
      <c r="B23">
        <v>8.4927290000000003E-2</v>
      </c>
      <c r="C23" s="3">
        <f t="shared" si="0"/>
        <v>0.35026814019891517</v>
      </c>
      <c r="D23" s="4">
        <f t="shared" si="30"/>
        <v>0.5</v>
      </c>
      <c r="E23" s="3">
        <f t="shared" si="1"/>
        <v>0.64973185980108483</v>
      </c>
      <c r="F23" s="5">
        <f t="shared" si="31"/>
        <v>43534.574827384306</v>
      </c>
      <c r="G23" s="5">
        <f t="shared" si="2"/>
        <v>15248.774559138408</v>
      </c>
      <c r="H23" s="5">
        <f t="shared" si="3"/>
        <v>179550.93773907551</v>
      </c>
      <c r="I23" s="5">
        <f>SUM(H23:H$27)</f>
        <v>341887.23595135112</v>
      </c>
      <c r="J23" s="6">
        <f t="shared" si="4"/>
        <v>7.8532347520779213</v>
      </c>
      <c r="L23" s="2">
        <v>80</v>
      </c>
      <c r="M23">
        <v>0.10366794</v>
      </c>
      <c r="N23" s="3">
        <f t="shared" si="5"/>
        <v>0.41165193083363616</v>
      </c>
      <c r="O23" s="4">
        <f t="shared" si="32"/>
        <v>0.5</v>
      </c>
      <c r="P23" s="3">
        <f t="shared" si="6"/>
        <v>0.58834806916636384</v>
      </c>
      <c r="Q23" s="5">
        <f t="shared" si="33"/>
        <v>34920.088734392964</v>
      </c>
      <c r="R23" s="5">
        <f t="shared" si="7"/>
        <v>14374.921952394769</v>
      </c>
      <c r="S23" s="5">
        <f t="shared" si="8"/>
        <v>138663.13879097789</v>
      </c>
      <c r="T23" s="5">
        <f>SUM(S23:S$27)</f>
        <v>240398.24587883483</v>
      </c>
      <c r="U23" s="6">
        <f t="shared" si="9"/>
        <v>6.8842392614559831</v>
      </c>
      <c r="W23" s="15">
        <f t="shared" si="34"/>
        <v>1.2206669964389538</v>
      </c>
      <c r="Y23" s="2">
        <v>80</v>
      </c>
      <c r="Z23" s="18">
        <f t="shared" si="35"/>
        <v>8.5709249421000874E-2</v>
      </c>
      <c r="AA23" s="3">
        <f t="shared" si="10"/>
        <v>0.35292409820555098</v>
      </c>
      <c r="AB23" s="4">
        <f t="shared" si="45"/>
        <v>0.5</v>
      </c>
      <c r="AC23" s="3">
        <f t="shared" si="11"/>
        <v>0.64707590179444896</v>
      </c>
      <c r="AD23" s="5">
        <f t="shared" si="36"/>
        <v>41460.61994891955</v>
      </c>
      <c r="AE23" s="5">
        <f t="shared" si="12"/>
        <v>14632.451906515511</v>
      </c>
      <c r="AF23" s="5">
        <f t="shared" si="13"/>
        <v>170721.969978309</v>
      </c>
      <c r="AG23" s="5">
        <f>SUM(AF23:AF$27)</f>
        <v>324247.63066634245</v>
      </c>
      <c r="AH23" s="6">
        <f t="shared" si="14"/>
        <v>7.8206170352933242</v>
      </c>
      <c r="AJ23" s="2">
        <v>80</v>
      </c>
      <c r="AK23">
        <v>5.0249879999999997E-2</v>
      </c>
      <c r="AL23" s="3">
        <f t="shared" si="15"/>
        <v>0.22320885460313725</v>
      </c>
      <c r="AM23" s="4">
        <f t="shared" si="37"/>
        <v>0.5</v>
      </c>
      <c r="AN23" s="3">
        <f t="shared" si="16"/>
        <v>0.77679114539686278</v>
      </c>
      <c r="AO23" s="5">
        <f t="shared" si="38"/>
        <v>70784.79575673533</v>
      </c>
      <c r="AP23" s="5">
        <f t="shared" si="17"/>
        <v>15799.793184177899</v>
      </c>
      <c r="AQ23" s="5">
        <f t="shared" si="18"/>
        <v>314424.49582323193</v>
      </c>
      <c r="AR23" s="5">
        <f>SUM(AQ23:AQ$27)</f>
        <v>685649.79004278162</v>
      </c>
      <c r="AS23" s="6">
        <f t="shared" si="19"/>
        <v>9.6863992148701019</v>
      </c>
      <c r="AU23" s="2">
        <v>80</v>
      </c>
      <c r="AV23">
        <v>6.012911E-2</v>
      </c>
      <c r="AW23" s="3">
        <f t="shared" si="20"/>
        <v>0.26135755679530903</v>
      </c>
      <c r="AX23" s="4">
        <f t="shared" si="39"/>
        <v>0.5</v>
      </c>
      <c r="AY23" s="3">
        <f t="shared" si="21"/>
        <v>0.73864244320469097</v>
      </c>
      <c r="AZ23" s="5">
        <f t="shared" si="40"/>
        <v>64367.09892948225</v>
      </c>
      <c r="BA23" s="5">
        <f t="shared" si="22"/>
        <v>16822.827714211431</v>
      </c>
      <c r="BB23" s="5">
        <f t="shared" si="23"/>
        <v>279778.42536188266</v>
      </c>
      <c r="BC23" s="5">
        <f>SUM(BB23:BB$27)</f>
        <v>568532.03597612435</v>
      </c>
      <c r="BD23" s="6">
        <f t="shared" si="24"/>
        <v>8.8326496833263057</v>
      </c>
      <c r="BF23" s="15">
        <f t="shared" si="41"/>
        <v>1.1966020615372615</v>
      </c>
      <c r="BH23" s="2">
        <v>80</v>
      </c>
      <c r="BI23" s="18">
        <f t="shared" si="42"/>
        <v>5.4205903323960553E-2</v>
      </c>
      <c r="BJ23" s="3">
        <f t="shared" si="25"/>
        <v>0.23868427480696308</v>
      </c>
      <c r="BK23" s="4">
        <f t="shared" si="43"/>
        <v>0.5</v>
      </c>
      <c r="BL23" s="3">
        <f t="shared" si="26"/>
        <v>0.76131572519303692</v>
      </c>
      <c r="BM23" s="5">
        <f t="shared" si="44"/>
        <v>69932.83158189262</v>
      </c>
      <c r="BN23" s="5">
        <f t="shared" si="27"/>
        <v>16691.867191321522</v>
      </c>
      <c r="BO23" s="5">
        <f t="shared" si="28"/>
        <v>307934.4899311593</v>
      </c>
      <c r="BP23" s="5">
        <f>SUM(BO23:BO$27)</f>
        <v>668518.05944332923</v>
      </c>
      <c r="BQ23" s="6">
        <f t="shared" si="29"/>
        <v>9.5594307326235235</v>
      </c>
    </row>
    <row r="24" spans="1:69" x14ac:dyDescent="0.25">
      <c r="A24" s="2">
        <v>85</v>
      </c>
      <c r="B24">
        <v>0.13529801</v>
      </c>
      <c r="C24" s="3">
        <f t="shared" si="0"/>
        <v>0.50550537260543893</v>
      </c>
      <c r="D24" s="4">
        <f t="shared" si="30"/>
        <v>0.5</v>
      </c>
      <c r="E24" s="3">
        <f t="shared" si="1"/>
        <v>0.49449462739456107</v>
      </c>
      <c r="F24" s="5">
        <f t="shared" si="31"/>
        <v>28285.800268245897</v>
      </c>
      <c r="G24" s="5">
        <f t="shared" si="2"/>
        <v>14298.624004042667</v>
      </c>
      <c r="H24" s="5">
        <f t="shared" si="3"/>
        <v>105682.44133112281</v>
      </c>
      <c r="I24" s="5">
        <f>SUM(H24:H$27)</f>
        <v>162336.29821227555</v>
      </c>
      <c r="J24" s="6">
        <f t="shared" si="4"/>
        <v>5.7391446122355934</v>
      </c>
      <c r="L24" s="2">
        <v>85</v>
      </c>
      <c r="M24">
        <v>0.16497718</v>
      </c>
      <c r="N24" s="3">
        <f t="shared" si="5"/>
        <v>0.58401360564686877</v>
      </c>
      <c r="O24" s="4">
        <f t="shared" si="32"/>
        <v>0.5</v>
      </c>
      <c r="P24" s="3">
        <f t="shared" si="6"/>
        <v>0.41598639435313123</v>
      </c>
      <c r="Q24" s="5">
        <f t="shared" si="33"/>
        <v>20545.166781998196</v>
      </c>
      <c r="R24" s="5">
        <f t="shared" si="7"/>
        <v>11998.656930971043</v>
      </c>
      <c r="S24" s="5">
        <f t="shared" si="8"/>
        <v>72729.191582563362</v>
      </c>
      <c r="T24" s="5">
        <f>SUM(S24:S$27)</f>
        <v>101735.10708785694</v>
      </c>
      <c r="U24" s="6">
        <f t="shared" si="9"/>
        <v>4.9517781075886855</v>
      </c>
      <c r="W24" s="15">
        <f t="shared" si="34"/>
        <v>1.2193614673268292</v>
      </c>
      <c r="Y24" s="2">
        <v>85</v>
      </c>
      <c r="Z24" s="18">
        <f t="shared" si="35"/>
        <v>0.13116080487929624</v>
      </c>
      <c r="AA24" s="3">
        <f t="shared" si="10"/>
        <v>0.49386477192759703</v>
      </c>
      <c r="AB24" s="4">
        <f t="shared" si="45"/>
        <v>0.5</v>
      </c>
      <c r="AC24" s="3">
        <f t="shared" si="11"/>
        <v>0.50613522807240297</v>
      </c>
      <c r="AD24" s="5">
        <f t="shared" si="36"/>
        <v>26828.168042404039</v>
      </c>
      <c r="AE24" s="5">
        <f t="shared" si="12"/>
        <v>13249.487091497118</v>
      </c>
      <c r="AF24" s="5">
        <f t="shared" si="13"/>
        <v>101017.12248327739</v>
      </c>
      <c r="AG24" s="5">
        <f>SUM(AF24:AF$27)</f>
        <v>153525.66068803344</v>
      </c>
      <c r="AH24" s="6">
        <f t="shared" si="14"/>
        <v>5.7225547583187195</v>
      </c>
      <c r="AJ24" s="2">
        <v>85</v>
      </c>
      <c r="AK24">
        <v>0.10124422</v>
      </c>
      <c r="AL24" s="3">
        <f t="shared" si="15"/>
        <v>0.40397162085978766</v>
      </c>
      <c r="AM24" s="4">
        <f t="shared" si="37"/>
        <v>0.5</v>
      </c>
      <c r="AN24" s="3">
        <f t="shared" si="16"/>
        <v>0.59602837914021234</v>
      </c>
      <c r="AO24" s="5">
        <f t="shared" si="38"/>
        <v>54985.002572557431</v>
      </c>
      <c r="AP24" s="5">
        <f t="shared" si="17"/>
        <v>22212.380612215617</v>
      </c>
      <c r="AQ24" s="5">
        <f t="shared" si="18"/>
        <v>219394.06133224809</v>
      </c>
      <c r="AR24" s="5">
        <f>SUM(AQ24:AQ$27)</f>
        <v>371225.29421954969</v>
      </c>
      <c r="AS24" s="6">
        <f t="shared" si="19"/>
        <v>6.7513917768701752</v>
      </c>
      <c r="AU24" s="2">
        <v>85</v>
      </c>
      <c r="AV24">
        <v>0.12087510999999999</v>
      </c>
      <c r="AW24" s="3">
        <f t="shared" si="20"/>
        <v>0.4641231945216196</v>
      </c>
      <c r="AX24" s="4">
        <f t="shared" si="39"/>
        <v>0.5</v>
      </c>
      <c r="AY24" s="3">
        <f t="shared" si="21"/>
        <v>0.53587680547838046</v>
      </c>
      <c r="AZ24" s="5">
        <f t="shared" si="40"/>
        <v>47544.271215270819</v>
      </c>
      <c r="BA24" s="5">
        <f t="shared" si="22"/>
        <v>22066.399037633775</v>
      </c>
      <c r="BB24" s="5">
        <f t="shared" si="23"/>
        <v>182555.35848226966</v>
      </c>
      <c r="BC24" s="5">
        <f>SUM(BB24:BB$27)</f>
        <v>288753.61061424157</v>
      </c>
      <c r="BD24" s="6">
        <f t="shared" si="24"/>
        <v>6.0733628517897307</v>
      </c>
      <c r="BF24" s="15">
        <f t="shared" si="41"/>
        <v>1.1938964021847371</v>
      </c>
      <c r="BH24" s="2">
        <v>85</v>
      </c>
      <c r="BI24" s="18">
        <f t="shared" si="42"/>
        <v>0.10037675749655632</v>
      </c>
      <c r="BJ24" s="3">
        <f t="shared" si="25"/>
        <v>0.40120471621724813</v>
      </c>
      <c r="BK24" s="4">
        <f t="shared" si="43"/>
        <v>0.5</v>
      </c>
      <c r="BL24" s="3">
        <f t="shared" si="26"/>
        <v>0.59879528378275193</v>
      </c>
      <c r="BM24" s="5">
        <f t="shared" si="44"/>
        <v>53240.964390571098</v>
      </c>
      <c r="BN24" s="5">
        <f t="shared" si="27"/>
        <v>21360.526009451689</v>
      </c>
      <c r="BO24" s="5">
        <f t="shared" si="28"/>
        <v>212803.50692922628</v>
      </c>
      <c r="BP24" s="5">
        <f>SUM(BO24:BO$27)</f>
        <v>360583.56951216998</v>
      </c>
      <c r="BQ24" s="6">
        <f t="shared" si="29"/>
        <v>6.7726716380822891</v>
      </c>
    </row>
    <row r="25" spans="1:69" x14ac:dyDescent="0.25">
      <c r="A25" s="2">
        <v>90</v>
      </c>
      <c r="B25">
        <v>0.21462531000000001</v>
      </c>
      <c r="C25" s="3">
        <f t="shared" si="0"/>
        <v>0.6983939857602024</v>
      </c>
      <c r="D25" s="4">
        <f t="shared" si="30"/>
        <v>0.5</v>
      </c>
      <c r="E25" s="3">
        <f t="shared" si="1"/>
        <v>0.3016060142397976</v>
      </c>
      <c r="F25" s="5">
        <f t="shared" si="31"/>
        <v>13987.17626420323</v>
      </c>
      <c r="G25" s="5">
        <f t="shared" si="2"/>
        <v>9768.559780687392</v>
      </c>
      <c r="H25" s="5">
        <f t="shared" si="3"/>
        <v>45514.48186929767</v>
      </c>
      <c r="I25" s="5">
        <f>SUM(H25:H$27)</f>
        <v>56653.856881152751</v>
      </c>
      <c r="J25" s="6">
        <f t="shared" si="4"/>
        <v>4.05041416587739</v>
      </c>
      <c r="L25" s="2">
        <v>90</v>
      </c>
      <c r="M25">
        <v>0.27083882999999997</v>
      </c>
      <c r="N25" s="3">
        <f t="shared" si="5"/>
        <v>0.80746318754386948</v>
      </c>
      <c r="O25" s="4">
        <f t="shared" si="32"/>
        <v>0.5</v>
      </c>
      <c r="P25" s="3">
        <f t="shared" si="6"/>
        <v>0.19253681245613052</v>
      </c>
      <c r="Q25" s="5">
        <f t="shared" si="33"/>
        <v>8546.5098510271528</v>
      </c>
      <c r="R25" s="5">
        <f t="shared" si="7"/>
        <v>6900.9920866854663</v>
      </c>
      <c r="S25" s="5">
        <f t="shared" si="8"/>
        <v>25480.069038422102</v>
      </c>
      <c r="T25" s="5">
        <f>SUM(S25:S$27)</f>
        <v>29005.915505293571</v>
      </c>
      <c r="U25" s="6">
        <f t="shared" si="9"/>
        <v>3.3938901388860541</v>
      </c>
      <c r="W25" s="15">
        <f t="shared" si="34"/>
        <v>1.2619146828489145</v>
      </c>
      <c r="Y25" s="2">
        <v>90</v>
      </c>
      <c r="Z25" s="18">
        <f t="shared" si="35"/>
        <v>0.22680808319245011</v>
      </c>
      <c r="AA25" s="3">
        <f t="shared" si="10"/>
        <v>0.72369227287968074</v>
      </c>
      <c r="AB25" s="4">
        <f t="shared" si="45"/>
        <v>0.5</v>
      </c>
      <c r="AC25" s="3">
        <f t="shared" si="11"/>
        <v>0.27630772712031926</v>
      </c>
      <c r="AD25" s="5">
        <f t="shared" si="36"/>
        <v>13578.680950906921</v>
      </c>
      <c r="AE25" s="5">
        <f t="shared" si="12"/>
        <v>9826.7864800698535</v>
      </c>
      <c r="AF25" s="5">
        <f t="shared" si="13"/>
        <v>43326.438554359964</v>
      </c>
      <c r="AG25" s="5">
        <f>SUM(AF25:AF$27)</f>
        <v>52508.538204756056</v>
      </c>
      <c r="AH25" s="6">
        <f t="shared" si="14"/>
        <v>3.8669837221007102</v>
      </c>
      <c r="AJ25" s="2">
        <v>90</v>
      </c>
      <c r="AK25">
        <v>0.17953185999999999</v>
      </c>
      <c r="AL25" s="3">
        <f t="shared" si="15"/>
        <v>0.61957546216699799</v>
      </c>
      <c r="AM25" s="4">
        <f t="shared" si="37"/>
        <v>0.5</v>
      </c>
      <c r="AN25" s="3">
        <f t="shared" si="16"/>
        <v>0.38042453783300201</v>
      </c>
      <c r="AO25" s="5">
        <f t="shared" si="38"/>
        <v>32772.621960341814</v>
      </c>
      <c r="AP25" s="5">
        <f t="shared" si="17"/>
        <v>20305.112397503086</v>
      </c>
      <c r="AQ25" s="5">
        <f t="shared" si="18"/>
        <v>113100.32880795134</v>
      </c>
      <c r="AR25" s="5">
        <f>SUM(AQ25:AQ$27)</f>
        <v>151831.23288730159</v>
      </c>
      <c r="AS25" s="6">
        <f t="shared" si="19"/>
        <v>4.6328680406173399</v>
      </c>
      <c r="AU25" s="2">
        <v>90</v>
      </c>
      <c r="AV25">
        <v>0.20866074000000001</v>
      </c>
      <c r="AW25" s="3">
        <f t="shared" si="20"/>
        <v>0.68563889959454261</v>
      </c>
      <c r="AX25" s="4">
        <f t="shared" si="39"/>
        <v>0.5</v>
      </c>
      <c r="AY25" s="3">
        <f t="shared" si="21"/>
        <v>0.31436110040545739</v>
      </c>
      <c r="AZ25" s="5">
        <f t="shared" si="40"/>
        <v>25477.872177637044</v>
      </c>
      <c r="BA25" s="5">
        <f t="shared" si="22"/>
        <v>17468.620243885474</v>
      </c>
      <c r="BB25" s="5">
        <f t="shared" si="23"/>
        <v>83717.81027847153</v>
      </c>
      <c r="BC25" s="5">
        <f>SUM(BB25:BB$27)</f>
        <v>106198.25213197189</v>
      </c>
      <c r="BD25" s="6">
        <f t="shared" si="24"/>
        <v>4.168254373502446</v>
      </c>
      <c r="BF25" s="15">
        <f t="shared" si="41"/>
        <v>1.1622490849256506</v>
      </c>
      <c r="BH25" s="2">
        <v>90</v>
      </c>
      <c r="BI25" s="18">
        <f t="shared" si="42"/>
        <v>0.18017001798931911</v>
      </c>
      <c r="BJ25" s="3">
        <f t="shared" si="25"/>
        <v>0.62109386008511736</v>
      </c>
      <c r="BK25" s="4">
        <f t="shared" si="43"/>
        <v>0.5</v>
      </c>
      <c r="BL25" s="3">
        <f t="shared" si="26"/>
        <v>0.37890613991488264</v>
      </c>
      <c r="BM25" s="5">
        <f t="shared" si="44"/>
        <v>31880.438381119409</v>
      </c>
      <c r="BN25" s="5">
        <f t="shared" si="27"/>
        <v>19800.744535335183</v>
      </c>
      <c r="BO25" s="5">
        <f t="shared" si="28"/>
        <v>109900.33056725908</v>
      </c>
      <c r="BP25" s="5">
        <f>SUM(BO25:BO$27)</f>
        <v>147780.06258294373</v>
      </c>
      <c r="BQ25" s="6">
        <f t="shared" si="29"/>
        <v>4.6354463767494396</v>
      </c>
    </row>
    <row r="26" spans="1:69" x14ac:dyDescent="0.25">
      <c r="A26" s="2">
        <v>95</v>
      </c>
      <c r="B26">
        <v>0.36981416</v>
      </c>
      <c r="C26" s="3">
        <f>(A27-A26)*B26/(1+(A27-A26)*(1-D26)*B26)</f>
        <v>0.96078814658332612</v>
      </c>
      <c r="D26" s="4">
        <f t="shared" si="30"/>
        <v>0.5</v>
      </c>
      <c r="E26" s="3">
        <f t="shared" si="1"/>
        <v>3.9211853416673881E-2</v>
      </c>
      <c r="F26" s="5">
        <f t="shared" si="31"/>
        <v>4218.6164835158388</v>
      </c>
      <c r="G26" s="5">
        <f t="shared" si="2"/>
        <v>4053.1967123430513</v>
      </c>
      <c r="H26" s="5">
        <f t="shared" si="3"/>
        <v>10960.090636721565</v>
      </c>
      <c r="I26" s="5">
        <f>SUM(H26:H$27)</f>
        <v>11139.375011855083</v>
      </c>
      <c r="J26" s="6">
        <f t="shared" si="4"/>
        <v>2.6405280156141173</v>
      </c>
      <c r="L26" s="2">
        <v>95</v>
      </c>
      <c r="M26">
        <v>0.46670148</v>
      </c>
      <c r="N26" s="3">
        <f>(L27-L26)*M26/(1+(L27-L26)*(1-O26)*M26)</f>
        <v>1.0000000000000002</v>
      </c>
      <c r="O26" s="4">
        <f t="shared" si="32"/>
        <v>0.4285394595277478</v>
      </c>
      <c r="P26" s="3">
        <f t="shared" si="6"/>
        <v>0</v>
      </c>
      <c r="Q26" s="5">
        <f t="shared" si="33"/>
        <v>1645.5177643416869</v>
      </c>
      <c r="R26" s="5">
        <f t="shared" si="7"/>
        <v>1645.5177643416873</v>
      </c>
      <c r="S26" s="5">
        <f t="shared" si="8"/>
        <v>3525.8464668714705</v>
      </c>
      <c r="T26" s="5">
        <f>SUM(S26:S$27)</f>
        <v>3525.8464668714701</v>
      </c>
      <c r="U26" s="6">
        <f t="shared" si="9"/>
        <v>2.1426972976387377</v>
      </c>
      <c r="W26" s="15">
        <f t="shared" si="34"/>
        <v>1.2619892110134452</v>
      </c>
      <c r="Y26" s="2">
        <v>95</v>
      </c>
      <c r="Z26" s="18">
        <f t="shared" si="35"/>
        <v>0.40860964416512496</v>
      </c>
      <c r="AA26" s="3">
        <f>(Y27-Y26)*Z26/(1+(Y27-Y26)*(1-AB26)*Z26)</f>
        <v>1</v>
      </c>
      <c r="AB26" s="4">
        <f t="shared" si="45"/>
        <v>0.48946470759064409</v>
      </c>
      <c r="AC26" s="3">
        <f t="shared" si="11"/>
        <v>0</v>
      </c>
      <c r="AD26" s="5">
        <f t="shared" si="36"/>
        <v>3751.8944708370668</v>
      </c>
      <c r="AE26" s="5">
        <f t="shared" si="12"/>
        <v>3751.8944708370668</v>
      </c>
      <c r="AF26" s="5">
        <f t="shared" si="13"/>
        <v>9182.099650396096</v>
      </c>
      <c r="AG26" s="5">
        <f>SUM(AF26:AF$27)</f>
        <v>9182.099650396096</v>
      </c>
      <c r="AH26" s="6">
        <f t="shared" si="14"/>
        <v>2.4473235379532206</v>
      </c>
      <c r="AJ26" s="2">
        <v>95</v>
      </c>
      <c r="AK26">
        <v>0.29500374000000001</v>
      </c>
      <c r="AL26" s="3">
        <f>(AJ27-AJ26)*AK26/(1+(AJ27-AJ26)*(1-AM26)*AK26)</f>
        <v>0.84892705757238085</v>
      </c>
      <c r="AM26" s="4">
        <f t="shared" si="37"/>
        <v>0.5</v>
      </c>
      <c r="AN26" s="3">
        <f t="shared" si="16"/>
        <v>0.15107294242761915</v>
      </c>
      <c r="AO26" s="5">
        <f t="shared" si="38"/>
        <v>12467.509562838726</v>
      </c>
      <c r="AP26" s="5">
        <f t="shared" si="17"/>
        <v>10584.0062084362</v>
      </c>
      <c r="AQ26" s="5">
        <f t="shared" si="18"/>
        <v>35877.532293103126</v>
      </c>
      <c r="AR26" s="5">
        <f>SUM(AQ26:AQ$27)</f>
        <v>38730.904079350265</v>
      </c>
      <c r="AS26" s="6">
        <f t="shared" si="19"/>
        <v>3.1065469718823002</v>
      </c>
      <c r="AU26" s="2">
        <v>95</v>
      </c>
      <c r="AV26">
        <v>0.34121814</v>
      </c>
      <c r="AW26" s="3">
        <f>(AU27-AU26)*AV26/(1+(AU27-AU26)*(1-AX26)*AV26)</f>
        <v>0.92069559981357185</v>
      </c>
      <c r="AX26" s="4">
        <f t="shared" si="39"/>
        <v>0.5</v>
      </c>
      <c r="AY26" s="3">
        <f t="shared" si="21"/>
        <v>7.9304400186428148E-2</v>
      </c>
      <c r="AZ26" s="5">
        <f t="shared" si="40"/>
        <v>8009.2519337515678</v>
      </c>
      <c r="BA26" s="5">
        <f t="shared" si="22"/>
        <v>7374.0830132034098</v>
      </c>
      <c r="BB26" s="5">
        <f t="shared" si="23"/>
        <v>21611.052135749313</v>
      </c>
      <c r="BC26" s="5">
        <f>SUM(BB26:BB$27)</f>
        <v>22480.441853500364</v>
      </c>
      <c r="BD26" s="6">
        <f t="shared" si="24"/>
        <v>2.8068091801140822</v>
      </c>
      <c r="BF26" s="15">
        <f t="shared" si="41"/>
        <v>1.1566569969587503</v>
      </c>
      <c r="BH26" s="2">
        <v>95</v>
      </c>
      <c r="BI26" s="18">
        <f t="shared" si="42"/>
        <v>0.28826394950258788</v>
      </c>
      <c r="BJ26" s="3">
        <f>(BH27-BH26)*BI26/(1+(BH27-BH26)*(1-BK26)*BI26)</f>
        <v>0.83765523302772948</v>
      </c>
      <c r="BK26" s="4">
        <f t="shared" si="43"/>
        <v>0.5</v>
      </c>
      <c r="BL26" s="3">
        <f t="shared" si="26"/>
        <v>0.16234476697227052</v>
      </c>
      <c r="BM26" s="5">
        <f t="shared" si="44"/>
        <v>12079.693845784226</v>
      </c>
      <c r="BN26" s="5">
        <f t="shared" si="27"/>
        <v>10118.618763294016</v>
      </c>
      <c r="BO26" s="5">
        <f t="shared" si="28"/>
        <v>35101.922320686092</v>
      </c>
      <c r="BP26" s="5">
        <f>SUM(BO26:BO$27)</f>
        <v>37879.732015684669</v>
      </c>
      <c r="BQ26" s="6">
        <f t="shared" si="29"/>
        <v>3.1358188791270214</v>
      </c>
    </row>
    <row r="27" spans="1:69" x14ac:dyDescent="0.25">
      <c r="A27" s="2">
        <v>100</v>
      </c>
      <c r="B27">
        <v>0.92266696999999998</v>
      </c>
      <c r="C27" s="7">
        <v>1</v>
      </c>
      <c r="D27" s="8">
        <f>1/B27</f>
        <v>1.0838146725898294</v>
      </c>
      <c r="E27" s="3">
        <f t="shared" si="1"/>
        <v>0</v>
      </c>
      <c r="F27" s="5">
        <f t="shared" si="31"/>
        <v>165.41977117278731</v>
      </c>
      <c r="G27" s="5">
        <f t="shared" si="2"/>
        <v>165.41977117278731</v>
      </c>
      <c r="H27" s="5">
        <f>+F27*D27</f>
        <v>179.28437513351898</v>
      </c>
      <c r="I27" s="5">
        <f>SUM(H27:H$27)</f>
        <v>179.28437513351898</v>
      </c>
      <c r="J27" s="6">
        <f t="shared" si="4"/>
        <v>1.0838146725898294</v>
      </c>
      <c r="L27" s="2">
        <v>100</v>
      </c>
      <c r="M27">
        <v>0.58240002000000002</v>
      </c>
      <c r="N27" s="7">
        <v>1</v>
      </c>
      <c r="O27" s="8">
        <f>1/M27</f>
        <v>1.7170329080689248</v>
      </c>
      <c r="P27" s="3">
        <f t="shared" si="6"/>
        <v>0</v>
      </c>
      <c r="Q27" s="5">
        <f t="shared" si="33"/>
        <v>-3.6537834188037063E-13</v>
      </c>
      <c r="R27" s="5">
        <f>Q27-S29</f>
        <v>-3.6537834188037063E-13</v>
      </c>
      <c r="S27" s="5">
        <f>+Q27*O27</f>
        <v>-6.2736663690425463E-13</v>
      </c>
      <c r="T27" s="5">
        <f>SUM(S27:S$27)</f>
        <v>-6.2736663690425463E-13</v>
      </c>
      <c r="U27" s="6">
        <f t="shared" si="9"/>
        <v>0</v>
      </c>
      <c r="W27" s="15">
        <f t="shared" si="34"/>
        <v>0.63121368699261016</v>
      </c>
      <c r="Y27" s="2">
        <v>100</v>
      </c>
      <c r="Z27" s="18">
        <f>+B27*W55</f>
        <v>0.69329999062443004</v>
      </c>
      <c r="AA27" s="7">
        <v>1</v>
      </c>
      <c r="AB27" s="8">
        <f>1/Z27</f>
        <v>1.4423770568629843</v>
      </c>
      <c r="AC27" s="3">
        <f t="shared" si="11"/>
        <v>0</v>
      </c>
      <c r="AD27" s="5">
        <f t="shared" si="36"/>
        <v>0</v>
      </c>
      <c r="AE27" s="5">
        <f>AD27-AF29</f>
        <v>0</v>
      </c>
      <c r="AF27" s="5">
        <f>+AD27*AB27</f>
        <v>0</v>
      </c>
      <c r="AG27" s="5">
        <f>SUM(AF27:AF$27)</f>
        <v>0</v>
      </c>
      <c r="AH27" s="6">
        <f t="shared" si="14"/>
        <v>0</v>
      </c>
      <c r="AJ27" s="2">
        <v>100</v>
      </c>
      <c r="AK27">
        <v>0.66009742000000005</v>
      </c>
      <c r="AL27" s="7">
        <v>1</v>
      </c>
      <c r="AM27" s="8">
        <f>1/AK27</f>
        <v>1.5149279026117084</v>
      </c>
      <c r="AN27" s="3">
        <f t="shared" si="16"/>
        <v>0</v>
      </c>
      <c r="AO27" s="5">
        <f t="shared" si="38"/>
        <v>1883.5033544025262</v>
      </c>
      <c r="AP27" s="5">
        <f t="shared" si="17"/>
        <v>1883.5033544025262</v>
      </c>
      <c r="AQ27" s="5">
        <f>+AO27*AM27</f>
        <v>2853.3717862471362</v>
      </c>
      <c r="AR27" s="5">
        <f>SUM(AQ27:AQ$27)</f>
        <v>2853.3717862471362</v>
      </c>
      <c r="AS27" s="6">
        <f t="shared" si="19"/>
        <v>1.5149279026117084</v>
      </c>
      <c r="AU27" s="2">
        <v>100</v>
      </c>
      <c r="AV27">
        <v>0.73059171000000001</v>
      </c>
      <c r="AW27" s="7">
        <v>1</v>
      </c>
      <c r="AX27" s="8">
        <f>1/AV27</f>
        <v>1.3687535545674341</v>
      </c>
      <c r="AY27" s="3">
        <f t="shared" si="21"/>
        <v>0</v>
      </c>
      <c r="AZ27" s="5">
        <f t="shared" si="40"/>
        <v>635.16892054815787</v>
      </c>
      <c r="BA27" s="5">
        <f>AZ27-BB29</f>
        <v>635.16892054815787</v>
      </c>
      <c r="BB27" s="5">
        <f>+AZ27*AX27</f>
        <v>869.38971775105119</v>
      </c>
      <c r="BC27" s="5">
        <f>SUM(BB27:BB$27)</f>
        <v>869.38971775105119</v>
      </c>
      <c r="BD27" s="6">
        <f t="shared" si="24"/>
        <v>1.3687535545674341</v>
      </c>
      <c r="BF27" s="15">
        <f t="shared" si="41"/>
        <v>1.1067937668958014</v>
      </c>
      <c r="BH27" s="2">
        <v>100</v>
      </c>
      <c r="BI27" s="18">
        <f t="shared" si="42"/>
        <v>0.70597891785787559</v>
      </c>
      <c r="BJ27" s="7">
        <v>1</v>
      </c>
      <c r="BK27" s="8">
        <f>1/BI27</f>
        <v>1.4164728927518986</v>
      </c>
      <c r="BL27" s="3">
        <f t="shared" si="26"/>
        <v>0</v>
      </c>
      <c r="BM27" s="5">
        <f t="shared" si="44"/>
        <v>1961.0750824902104</v>
      </c>
      <c r="BN27" s="5">
        <f>BM27-BO29</f>
        <v>1961.0750824902104</v>
      </c>
      <c r="BO27" s="5">
        <f>+BM27*BK27</f>
        <v>2777.8096949985766</v>
      </c>
      <c r="BP27" s="5">
        <f>SUM(BO27:BO$27)</f>
        <v>2777.8096949985766</v>
      </c>
      <c r="BQ27" s="6">
        <f t="shared" si="29"/>
        <v>1.4164728927518986</v>
      </c>
    </row>
    <row r="30" spans="1:69" x14ac:dyDescent="0.25">
      <c r="B30" s="16" t="s">
        <v>15</v>
      </c>
      <c r="U30" s="27" t="s">
        <v>12</v>
      </c>
      <c r="Y30" s="48" t="s">
        <v>87</v>
      </c>
      <c r="Z30" s="49">
        <f>+U3-U31</f>
        <v>2.4414205193048133</v>
      </c>
      <c r="AK30" s="16" t="s">
        <v>15</v>
      </c>
      <c r="BD30" s="27" t="s">
        <v>12</v>
      </c>
      <c r="BH30" s="48" t="s">
        <v>87</v>
      </c>
      <c r="BI30" s="49">
        <f>+BD3-BD31</f>
        <v>1.7183858564098529</v>
      </c>
    </row>
    <row r="31" spans="1:69" x14ac:dyDescent="0.25">
      <c r="U31" s="29">
        <f>+J34-U34</f>
        <v>0.4780953799916432</v>
      </c>
      <c r="Y31" s="48" t="s">
        <v>88</v>
      </c>
      <c r="Z31" s="49">
        <f>+U3-AH3</f>
        <v>2.2895132730871097</v>
      </c>
      <c r="BD31" s="29">
        <f>+AS34-BD34</f>
        <v>0.3386387021439532</v>
      </c>
      <c r="BH31" s="48" t="s">
        <v>88</v>
      </c>
      <c r="BI31" s="49">
        <f>+BD3-BQ3</f>
        <v>1.6610825814070154</v>
      </c>
    </row>
    <row r="32" spans="1:69" x14ac:dyDescent="0.25">
      <c r="B32" s="16" t="s">
        <v>40</v>
      </c>
      <c r="L32" s="16" t="s">
        <v>41</v>
      </c>
      <c r="Y32" s="48" t="s">
        <v>89</v>
      </c>
      <c r="Z32" s="49">
        <f>+AH3-U31</f>
        <v>0.15190724621770357</v>
      </c>
      <c r="AC32" s="31"/>
      <c r="AD32" s="31"/>
      <c r="AK32" s="16" t="s">
        <v>42</v>
      </c>
      <c r="AU32" s="16" t="s">
        <v>43</v>
      </c>
      <c r="BH32" s="48" t="s">
        <v>89</v>
      </c>
      <c r="BI32" s="49">
        <f>+BQ3-BD31</f>
        <v>5.7303275002837495E-2</v>
      </c>
      <c r="BL32" s="31"/>
      <c r="BM32" s="31"/>
    </row>
    <row r="33" spans="1:65" x14ac:dyDescent="0.25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25">
      <c r="A34" s="18">
        <v>0</v>
      </c>
      <c r="B34">
        <v>1.6945700000000001E-3</v>
      </c>
      <c r="C34" s="21">
        <f t="shared" ref="C34:C53" si="46">(A35-A34)*B34/(1+(A35-A34)*(1-D34)*B34)</f>
        <v>1.6921026672365347E-3</v>
      </c>
      <c r="D34" s="22">
        <f>+IF(B34&lt;0.023,0.1429-1.99545*B34,IF(B34&gt;=0.023&amp;B34&lt;0.08307,0.02832+3.26021*B34,0.29915))</f>
        <v>0.13951857029350001</v>
      </c>
      <c r="E34" s="21">
        <f t="shared" ref="E34:E55" si="47">1-C34</f>
        <v>0.99830789733276348</v>
      </c>
      <c r="F34" s="23">
        <v>100000</v>
      </c>
      <c r="G34" s="23">
        <f t="shared" ref="G34:G55" si="48">F34-F35</f>
        <v>169.21026672364678</v>
      </c>
      <c r="H34" s="23">
        <f t="shared" ref="H34:H54" si="49">F35*(A35-A34)+(F34-F35)*(A35-A34)*D34</f>
        <v>99854.397707768614</v>
      </c>
      <c r="I34" s="23">
        <f>SUM(H34:H$55)</f>
        <v>7962766.2567100553</v>
      </c>
      <c r="J34" s="24">
        <f t="shared" ref="J34:J55" si="50">IF(F34&gt;0.0000001,I34/F34,0)</f>
        <v>79.627662567100558</v>
      </c>
      <c r="L34" s="18">
        <v>0</v>
      </c>
      <c r="M34">
        <v>1.7488899999999999E-3</v>
      </c>
      <c r="N34" s="21">
        <f t="shared" ref="N34:N53" si="51">(L35-L34)*M34/(1+(L35-L34)*(1-O34)*M34)</f>
        <v>1.7462617417304668E-3</v>
      </c>
      <c r="O34" s="22">
        <f>+IF(M34&lt;0.023,0.1429-1.99545*M34,IF(M34&gt;=0.023&amp;M34&lt;0.08307,0.02832+3.26021*M34,0.29915))</f>
        <v>0.13941017744949999</v>
      </c>
      <c r="P34" s="21">
        <f t="shared" ref="P34:P55" si="52">1-N34</f>
        <v>0.99825373825826957</v>
      </c>
      <c r="Q34" s="23">
        <v>100000</v>
      </c>
      <c r="R34" s="23">
        <f t="shared" ref="R34:R54" si="53">Q34-Q35</f>
        <v>174.62617417304136</v>
      </c>
      <c r="S34" s="23">
        <f t="shared" ref="S34:S54" si="54">Q35*(L35-L34)+(Q34-Q35)*(L35-L34)*O34</f>
        <v>99849.718491755746</v>
      </c>
      <c r="T34" s="23">
        <f>SUM(S34:S$55)</f>
        <v>7914956.718710891</v>
      </c>
      <c r="U34" s="24">
        <f t="shared" ref="U34:U55" si="55">IF(Q34&gt;0.0000001,T34/Q34,0)</f>
        <v>79.149567187108914</v>
      </c>
      <c r="V34" s="18"/>
      <c r="W34" s="28">
        <f>+M34/B34</f>
        <v>1.0320553296706538</v>
      </c>
      <c r="AD34" s="30"/>
      <c r="AJ34" s="18">
        <v>0</v>
      </c>
      <c r="AK34">
        <v>1.5608E-3</v>
      </c>
      <c r="AL34" s="21">
        <f t="shared" ref="AL34:AL53" si="56">(AJ35-AJ34)*AK34/(1+(AJ35-AJ34)*(1-AM34)*AK34)</f>
        <v>1.558721910682464E-3</v>
      </c>
      <c r="AM34" s="22">
        <f>+IF(AK34&lt;0.01724,0.14903-2.05527*AK34,IF(AK34&gt;=0.01724&amp;AK34&lt;0.06891,0.037495+3.57055*AK34,0.301411))</f>
        <v>0.14582213458400001</v>
      </c>
      <c r="AN34" s="21">
        <f t="shared" ref="AN34:AN55" si="57">1-AL34</f>
        <v>0.99844127808931749</v>
      </c>
      <c r="AO34" s="23">
        <v>100000</v>
      </c>
      <c r="AP34" s="23">
        <f t="shared" ref="AP34:AP55" si="58">AO34-AO35</f>
        <v>155.87219106825069</v>
      </c>
      <c r="AQ34" s="23">
        <f t="shared" ref="AQ34:AQ54" si="59">AO35*(AJ35-AJ34)+(AO34-AO35)*(AJ35-AJ34)*AM34</f>
        <v>99866.857424555608</v>
      </c>
      <c r="AR34" s="23">
        <f>SUM(AQ34:AQ$55)</f>
        <v>8480110.0530573782</v>
      </c>
      <c r="AS34" s="24">
        <f t="shared" ref="AS34:AS55" si="60">IF(AO34&gt;0.0000001,AR34/AO34,0)</f>
        <v>84.801100530573777</v>
      </c>
      <c r="AU34" s="18">
        <v>0</v>
      </c>
      <c r="AV34">
        <v>1.9105999999999999E-3</v>
      </c>
      <c r="AW34" s="21">
        <f t="shared" ref="AW34:AW53" si="61">(AU35-AU34)*AV34/(1+(AU35-AU34)*(1-AX34)*AV34)</f>
        <v>1.907484380203741E-3</v>
      </c>
      <c r="AX34" s="22">
        <f>+IF(AV34&lt;0.01724,0.14903-2.05527*AV34,IF(AV34&gt;=0.01724&amp;AV34&lt;0.06891,0.037495+3.57055*AV34,0.301411))</f>
        <v>0.14510320113799999</v>
      </c>
      <c r="AY34" s="21">
        <f t="shared" ref="AY34:AY55" si="62">1-AW34</f>
        <v>0.99809251561979628</v>
      </c>
      <c r="AZ34" s="23">
        <v>100000</v>
      </c>
      <c r="BA34" s="23">
        <f t="shared" ref="BA34:BA54" si="63">AZ34-AZ35</f>
        <v>190.74843802036776</v>
      </c>
      <c r="BB34" s="23">
        <f t="shared" ref="BB34:BB54" si="64">AZ35*(AU35-AU34)+(AZ34-AZ35)*(AU35-AU34)*AX34</f>
        <v>99836.929770948467</v>
      </c>
      <c r="BC34" s="23">
        <f>SUM(BB34:BB$55)</f>
        <v>8446246.1828429829</v>
      </c>
      <c r="BD34" s="24">
        <f t="shared" ref="BD34:BD55" si="65">IF(AZ34&gt;0.0000001,BC34/AZ34,0)</f>
        <v>84.462461828429824</v>
      </c>
      <c r="BE34" s="18"/>
      <c r="BF34" s="28">
        <f>+AV34/AK34</f>
        <v>1.2241158380317785</v>
      </c>
      <c r="BM34" s="30"/>
    </row>
    <row r="35" spans="1:65" x14ac:dyDescent="0.25">
      <c r="A35" s="18">
        <v>1</v>
      </c>
      <c r="B35">
        <v>1.0418E-4</v>
      </c>
      <c r="C35" s="21">
        <f t="shared" si="46"/>
        <v>4.166331903084673E-4</v>
      </c>
      <c r="D35" s="22">
        <f t="shared" ref="D35:D54" si="66">MIN(0.5,1/(A36-A35)/B35)</f>
        <v>0.5</v>
      </c>
      <c r="E35" s="21">
        <f t="shared" si="47"/>
        <v>0.99958336680969151</v>
      </c>
      <c r="F35" s="23">
        <f t="shared" ref="F35:F55" si="67">F34*(1-C34)</f>
        <v>99830.789733276353</v>
      </c>
      <c r="G35" s="23">
        <f t="shared" si="48"/>
        <v>41.592820417587063</v>
      </c>
      <c r="H35" s="23">
        <f t="shared" si="49"/>
        <v>399239.97329227021</v>
      </c>
      <c r="I35" s="23">
        <f>SUM(H35:H$55)</f>
        <v>7862911.8590022866</v>
      </c>
      <c r="J35" s="24">
        <f t="shared" si="50"/>
        <v>78.762392644694884</v>
      </c>
      <c r="L35" s="18">
        <v>1</v>
      </c>
      <c r="M35">
        <v>7.9499999999999994E-5</v>
      </c>
      <c r="N35" s="21">
        <f t="shared" si="51"/>
        <v>3.1794944603807994E-4</v>
      </c>
      <c r="O35" s="22">
        <f t="shared" ref="O35:O54" si="68">MIN(0.5,1/(L36-L35)/M35)</f>
        <v>0.5</v>
      </c>
      <c r="P35" s="21">
        <f t="shared" si="52"/>
        <v>0.99968205055396187</v>
      </c>
      <c r="Q35" s="23">
        <f t="shared" ref="Q35:Q55" si="69">Q34*(1-N34)</f>
        <v>99825.373825826959</v>
      </c>
      <c r="R35" s="23">
        <f t="shared" si="53"/>
        <v>31.739422308470239</v>
      </c>
      <c r="S35" s="23">
        <f t="shared" si="54"/>
        <v>399238.01645869086</v>
      </c>
      <c r="T35" s="23">
        <f>SUM(S35:S$55)</f>
        <v>7815107.0002191346</v>
      </c>
      <c r="U35" s="24">
        <f t="shared" si="55"/>
        <v>78.287780958924884</v>
      </c>
      <c r="V35" s="18"/>
      <c r="W35" s="28">
        <f t="shared" ref="W35:W55" si="70">+M35/B35</f>
        <v>0.76310232290266844</v>
      </c>
      <c r="AD35" s="30"/>
      <c r="AJ35" s="18">
        <v>1</v>
      </c>
      <c r="AK35">
        <v>6.5879999999999999E-5</v>
      </c>
      <c r="AL35" s="21">
        <f t="shared" si="56"/>
        <v>2.6348528317908835E-4</v>
      </c>
      <c r="AM35" s="22">
        <f t="shared" ref="AM35:AM54" si="71">MIN(0.5,1/(AJ36-AJ35)/AK35)</f>
        <v>0.5</v>
      </c>
      <c r="AN35" s="21">
        <f t="shared" si="57"/>
        <v>0.9997365147168209</v>
      </c>
      <c r="AO35" s="23">
        <f t="shared" ref="AO35:AO55" si="72">AO34*(1-AL34)</f>
        <v>99844.127808931749</v>
      </c>
      <c r="AP35" s="23">
        <f t="shared" si="58"/>
        <v>26.30745828950603</v>
      </c>
      <c r="AQ35" s="23">
        <f t="shared" si="59"/>
        <v>399323.89631914801</v>
      </c>
      <c r="AR35" s="23">
        <f>SUM(AQ35:AQ$55)</f>
        <v>8380243.1956328228</v>
      </c>
      <c r="AS35" s="24">
        <f t="shared" si="60"/>
        <v>83.933260568611544</v>
      </c>
      <c r="AU35" s="18">
        <v>1</v>
      </c>
      <c r="AV35">
        <v>1.0397E-4</v>
      </c>
      <c r="AW35" s="21">
        <f t="shared" si="61"/>
        <v>4.15793539891315E-4</v>
      </c>
      <c r="AX35" s="22">
        <f t="shared" ref="AX35:AX54" si="73">MIN(0.5,1/(AU36-AU35)/AV35)</f>
        <v>0.5</v>
      </c>
      <c r="AY35" s="21">
        <f t="shared" si="62"/>
        <v>0.9995842064601087</v>
      </c>
      <c r="AZ35" s="23">
        <f t="shared" ref="AZ35:AZ55" si="74">AZ34*(1-AW34)</f>
        <v>99809.251561979632</v>
      </c>
      <c r="BA35" s="23">
        <f t="shared" si="63"/>
        <v>41.500042020852561</v>
      </c>
      <c r="BB35" s="23">
        <f t="shared" si="64"/>
        <v>399154.00616387685</v>
      </c>
      <c r="BC35" s="23">
        <f>SUM(BB35:BB$55)</f>
        <v>8346409.2530720336</v>
      </c>
      <c r="BD35" s="24">
        <f t="shared" si="65"/>
        <v>83.623603247731737</v>
      </c>
      <c r="BE35" s="18"/>
      <c r="BF35" s="28">
        <f t="shared" ref="BF35:BF55" si="75">+AV35/AK35</f>
        <v>1.5781724347298118</v>
      </c>
      <c r="BM35" s="30"/>
    </row>
    <row r="36" spans="1:65" x14ac:dyDescent="0.25">
      <c r="A36" s="18">
        <v>5</v>
      </c>
      <c r="B36">
        <v>4.4159999999999997E-5</v>
      </c>
      <c r="C36" s="21">
        <f t="shared" si="46"/>
        <v>2.2077562637084865E-4</v>
      </c>
      <c r="D36" s="22">
        <f t="shared" si="66"/>
        <v>0.5</v>
      </c>
      <c r="E36" s="21">
        <f t="shared" si="47"/>
        <v>0.99977922437362921</v>
      </c>
      <c r="F36" s="23">
        <f t="shared" si="67"/>
        <v>99789.196912858766</v>
      </c>
      <c r="G36" s="23">
        <f t="shared" si="48"/>
        <v>22.031022453476908</v>
      </c>
      <c r="H36" s="23">
        <f t="shared" si="49"/>
        <v>498890.90700816014</v>
      </c>
      <c r="I36" s="23">
        <f>SUM(H36:H$55)</f>
        <v>7463671.8857100168</v>
      </c>
      <c r="J36" s="24">
        <f t="shared" si="50"/>
        <v>74.79438773545489</v>
      </c>
      <c r="L36" s="18">
        <v>5</v>
      </c>
      <c r="M36">
        <v>8.5400000000000002E-5</v>
      </c>
      <c r="N36" s="21">
        <f t="shared" si="51"/>
        <v>4.2690885495946616E-4</v>
      </c>
      <c r="O36" s="22">
        <f t="shared" si="68"/>
        <v>0.5</v>
      </c>
      <c r="P36" s="21">
        <f t="shared" si="52"/>
        <v>0.99957309114504056</v>
      </c>
      <c r="Q36" s="23">
        <f t="shared" si="69"/>
        <v>99793.634403518488</v>
      </c>
      <c r="R36" s="23">
        <f t="shared" si="53"/>
        <v>42.60278619544988</v>
      </c>
      <c r="S36" s="23">
        <f t="shared" si="54"/>
        <v>498861.66505210381</v>
      </c>
      <c r="T36" s="23">
        <f>SUM(S36:S$55)</f>
        <v>7415868.9837604444</v>
      </c>
      <c r="U36" s="24">
        <f t="shared" si="55"/>
        <v>74.312044331146026</v>
      </c>
      <c r="V36" s="18"/>
      <c r="W36" s="28">
        <f t="shared" si="70"/>
        <v>1.9338768115942031</v>
      </c>
      <c r="AD36" s="30"/>
      <c r="AJ36" s="18">
        <v>5</v>
      </c>
      <c r="AK36">
        <v>2.4150000000000001E-5</v>
      </c>
      <c r="AL36" s="21">
        <f t="shared" si="56"/>
        <v>1.2074271015887417E-4</v>
      </c>
      <c r="AM36" s="22">
        <f t="shared" si="71"/>
        <v>0.5</v>
      </c>
      <c r="AN36" s="21">
        <f t="shared" si="57"/>
        <v>0.99987925728984117</v>
      </c>
      <c r="AO36" s="23">
        <f t="shared" si="72"/>
        <v>99817.820350642243</v>
      </c>
      <c r="AP36" s="23">
        <f t="shared" si="58"/>
        <v>12.0522741512832</v>
      </c>
      <c r="AQ36" s="23">
        <f t="shared" si="59"/>
        <v>499058.97106783302</v>
      </c>
      <c r="AR36" s="23">
        <f>SUM(AQ36:AQ$55)</f>
        <v>7980919.2993136756</v>
      </c>
      <c r="AS36" s="24">
        <f t="shared" si="60"/>
        <v>79.954854466648598</v>
      </c>
      <c r="AU36" s="18">
        <v>5</v>
      </c>
      <c r="AV36">
        <v>8.25E-5</v>
      </c>
      <c r="AW36" s="21">
        <f t="shared" si="61"/>
        <v>4.1241493941874489E-4</v>
      </c>
      <c r="AX36" s="22">
        <f t="shared" si="73"/>
        <v>0.5</v>
      </c>
      <c r="AY36" s="21">
        <f t="shared" si="62"/>
        <v>0.99958758506058121</v>
      </c>
      <c r="AZ36" s="23">
        <f t="shared" si="74"/>
        <v>99767.75151995878</v>
      </c>
      <c r="BA36" s="23">
        <f t="shared" si="63"/>
        <v>41.145711199045763</v>
      </c>
      <c r="BB36" s="23">
        <f t="shared" si="64"/>
        <v>498735.89332179632</v>
      </c>
      <c r="BC36" s="23">
        <f>SUM(BB36:BB$55)</f>
        <v>7947255.2469081571</v>
      </c>
      <c r="BD36" s="24">
        <f t="shared" si="65"/>
        <v>79.657555931971558</v>
      </c>
      <c r="BE36" s="18"/>
      <c r="BF36" s="28">
        <f t="shared" si="75"/>
        <v>3.4161490683229814</v>
      </c>
      <c r="BM36" s="30"/>
    </row>
    <row r="37" spans="1:65" x14ac:dyDescent="0.25">
      <c r="A37" s="18">
        <v>10</v>
      </c>
      <c r="B37">
        <v>7.1390000000000006E-5</v>
      </c>
      <c r="C37" s="21">
        <f t="shared" si="46"/>
        <v>3.5688630471676571E-4</v>
      </c>
      <c r="D37" s="22">
        <f t="shared" si="66"/>
        <v>0.5</v>
      </c>
      <c r="E37" s="21">
        <f t="shared" si="47"/>
        <v>0.99964311369528325</v>
      </c>
      <c r="F37" s="23">
        <f t="shared" si="67"/>
        <v>99767.165890405289</v>
      </c>
      <c r="G37" s="23">
        <f t="shared" si="48"/>
        <v>35.605535166687332</v>
      </c>
      <c r="H37" s="23">
        <f t="shared" si="49"/>
        <v>498746.81561410974</v>
      </c>
      <c r="I37" s="23">
        <f>SUM(H37:H$55)</f>
        <v>6964780.978701856</v>
      </c>
      <c r="J37" s="24">
        <f t="shared" si="50"/>
        <v>69.810352098732579</v>
      </c>
      <c r="L37" s="18">
        <v>10</v>
      </c>
      <c r="M37">
        <v>1.0606E-4</v>
      </c>
      <c r="N37" s="21">
        <f t="shared" si="51"/>
        <v>5.3015942822760549E-4</v>
      </c>
      <c r="O37" s="22">
        <f t="shared" si="68"/>
        <v>0.5</v>
      </c>
      <c r="P37" s="21">
        <f t="shared" si="52"/>
        <v>0.99946984057177235</v>
      </c>
      <c r="Q37" s="23">
        <f t="shared" si="69"/>
        <v>99751.031617323039</v>
      </c>
      <c r="R37" s="23">
        <f t="shared" si="53"/>
        <v>52.883949887356721</v>
      </c>
      <c r="S37" s="23">
        <f t="shared" si="54"/>
        <v>498622.94821189682</v>
      </c>
      <c r="T37" s="23">
        <f>SUM(S37:S$55)</f>
        <v>6917007.3187083406</v>
      </c>
      <c r="U37" s="24">
        <f t="shared" si="55"/>
        <v>69.342714622182555</v>
      </c>
      <c r="V37" s="18"/>
      <c r="W37" s="28">
        <f t="shared" si="70"/>
        <v>1.4856422468132791</v>
      </c>
      <c r="AD37" s="30"/>
      <c r="AJ37" s="18">
        <v>10</v>
      </c>
      <c r="AK37">
        <v>8.8609999999999994E-5</v>
      </c>
      <c r="AL37" s="21">
        <f t="shared" si="56"/>
        <v>4.4295187508587157E-4</v>
      </c>
      <c r="AM37" s="22">
        <f t="shared" si="71"/>
        <v>0.5</v>
      </c>
      <c r="AN37" s="21">
        <f t="shared" si="57"/>
        <v>0.99955704812491408</v>
      </c>
      <c r="AO37" s="23">
        <f t="shared" si="72"/>
        <v>99805.76807649096</v>
      </c>
      <c r="AP37" s="23">
        <f t="shared" si="58"/>
        <v>44.209152113879099</v>
      </c>
      <c r="AQ37" s="23">
        <f t="shared" si="59"/>
        <v>498918.3175021701</v>
      </c>
      <c r="AR37" s="23">
        <f>SUM(AQ37:AQ$55)</f>
        <v>7481860.3282458428</v>
      </c>
      <c r="AS37" s="24">
        <f t="shared" si="60"/>
        <v>74.964207705027221</v>
      </c>
      <c r="AU37" s="18">
        <v>10</v>
      </c>
      <c r="AV37">
        <v>7.8300000000000006E-5</v>
      </c>
      <c r="AW37" s="21">
        <f t="shared" si="61"/>
        <v>3.9142337887358551E-4</v>
      </c>
      <c r="AX37" s="22">
        <f t="shared" si="73"/>
        <v>0.5</v>
      </c>
      <c r="AY37" s="21">
        <f t="shared" si="62"/>
        <v>0.99960857662112645</v>
      </c>
      <c r="AZ37" s="23">
        <f t="shared" si="74"/>
        <v>99726.605808759734</v>
      </c>
      <c r="BA37" s="23">
        <f t="shared" si="63"/>
        <v>39.035325009259395</v>
      </c>
      <c r="BB37" s="23">
        <f t="shared" si="64"/>
        <v>498535.44073127554</v>
      </c>
      <c r="BC37" s="23">
        <f>SUM(BB37:BB$55)</f>
        <v>7448519.3535863608</v>
      </c>
      <c r="BD37" s="24">
        <f t="shared" si="65"/>
        <v>74.689389989567871</v>
      </c>
      <c r="BE37" s="18"/>
      <c r="BF37" s="28">
        <f t="shared" si="75"/>
        <v>0.88364744385509553</v>
      </c>
      <c r="BM37" s="30"/>
    </row>
    <row r="38" spans="1:65" x14ac:dyDescent="0.25">
      <c r="A38" s="18">
        <v>15</v>
      </c>
      <c r="B38">
        <v>3.7287000000000003E-4</v>
      </c>
      <c r="C38" s="21">
        <f t="shared" si="46"/>
        <v>1.86261371805737E-3</v>
      </c>
      <c r="D38" s="22">
        <f t="shared" si="66"/>
        <v>0.5</v>
      </c>
      <c r="E38" s="21">
        <f t="shared" si="47"/>
        <v>0.9981373862819426</v>
      </c>
      <c r="F38" s="23">
        <f t="shared" si="67"/>
        <v>99731.560355238602</v>
      </c>
      <c r="G38" s="23">
        <f t="shared" si="48"/>
        <v>185.76137244093115</v>
      </c>
      <c r="H38" s="23">
        <f t="shared" si="49"/>
        <v>498193.39834509068</v>
      </c>
      <c r="I38" s="23">
        <f>SUM(H38:H$55)</f>
        <v>6466034.1630877471</v>
      </c>
      <c r="J38" s="24">
        <f t="shared" si="50"/>
        <v>64.834382817796808</v>
      </c>
      <c r="L38" s="18">
        <v>15</v>
      </c>
      <c r="M38">
        <v>5.0792000000000003E-4</v>
      </c>
      <c r="N38" s="21">
        <f t="shared" si="51"/>
        <v>2.5363793055578031E-3</v>
      </c>
      <c r="O38" s="22">
        <f t="shared" si="68"/>
        <v>0.5</v>
      </c>
      <c r="P38" s="21">
        <f t="shared" si="52"/>
        <v>0.99746362069444217</v>
      </c>
      <c r="Q38" s="23">
        <f t="shared" si="69"/>
        <v>99698.147667435682</v>
      </c>
      <c r="R38" s="23">
        <f t="shared" si="53"/>
        <v>252.87231854612764</v>
      </c>
      <c r="S38" s="23">
        <f t="shared" si="54"/>
        <v>497858.55754081305</v>
      </c>
      <c r="T38" s="23">
        <f>SUM(S38:S$55)</f>
        <v>6418384.3704964435</v>
      </c>
      <c r="U38" s="24">
        <f t="shared" si="55"/>
        <v>64.378170714929695</v>
      </c>
      <c r="V38" s="18"/>
      <c r="W38" s="28">
        <f t="shared" si="70"/>
        <v>1.3621905758038995</v>
      </c>
      <c r="AD38" s="30"/>
      <c r="AJ38" s="18">
        <v>15</v>
      </c>
      <c r="AK38">
        <v>1.984E-4</v>
      </c>
      <c r="AL38" s="21">
        <f t="shared" si="56"/>
        <v>9.9150821192688435E-4</v>
      </c>
      <c r="AM38" s="22">
        <f t="shared" si="71"/>
        <v>0.5</v>
      </c>
      <c r="AN38" s="21">
        <f t="shared" si="57"/>
        <v>0.99900849178807316</v>
      </c>
      <c r="AO38" s="23">
        <f t="shared" si="72"/>
        <v>99761.558924377081</v>
      </c>
      <c r="AP38" s="23">
        <f t="shared" si="58"/>
        <v>98.91440490813693</v>
      </c>
      <c r="AQ38" s="23">
        <f t="shared" si="59"/>
        <v>498560.50860961503</v>
      </c>
      <c r="AR38" s="23">
        <f>SUM(AQ38:AQ$55)</f>
        <v>6982942.010743673</v>
      </c>
      <c r="AS38" s="24">
        <f t="shared" si="60"/>
        <v>69.996320085946124</v>
      </c>
      <c r="AU38" s="18">
        <v>15</v>
      </c>
      <c r="AV38">
        <v>1.9767999999999999E-4</v>
      </c>
      <c r="AW38" s="21">
        <f t="shared" si="61"/>
        <v>9.8791177400128858E-4</v>
      </c>
      <c r="AX38" s="22">
        <f t="shared" si="73"/>
        <v>0.5</v>
      </c>
      <c r="AY38" s="21">
        <f t="shared" si="62"/>
        <v>0.99901208822599874</v>
      </c>
      <c r="AZ38" s="23">
        <f t="shared" si="74"/>
        <v>99687.570483750475</v>
      </c>
      <c r="BA38" s="23">
        <f t="shared" si="63"/>
        <v>98.482524602484773</v>
      </c>
      <c r="BB38" s="23">
        <f t="shared" si="64"/>
        <v>498191.64610724617</v>
      </c>
      <c r="BC38" s="23">
        <f>SUM(BB38:BB$55)</f>
        <v>6949983.912855085</v>
      </c>
      <c r="BD38" s="24">
        <f t="shared" si="65"/>
        <v>69.717657669147073</v>
      </c>
      <c r="BE38" s="18"/>
      <c r="BF38" s="28">
        <f t="shared" si="75"/>
        <v>0.99637096774193545</v>
      </c>
      <c r="BM38" s="30"/>
    </row>
    <row r="39" spans="1:65" x14ac:dyDescent="0.25">
      <c r="A39" s="18">
        <v>20</v>
      </c>
      <c r="B39">
        <v>6.8601000000000003E-4</v>
      </c>
      <c r="C39" s="21">
        <f t="shared" si="46"/>
        <v>3.4241774500686959E-3</v>
      </c>
      <c r="D39" s="22">
        <f t="shared" si="66"/>
        <v>0.5</v>
      </c>
      <c r="E39" s="21">
        <f t="shared" si="47"/>
        <v>0.99657582254993127</v>
      </c>
      <c r="F39" s="23">
        <f t="shared" si="67"/>
        <v>99545.798982797671</v>
      </c>
      <c r="G39" s="23">
        <f t="shared" si="48"/>
        <v>340.86248012597207</v>
      </c>
      <c r="H39" s="23">
        <f t="shared" si="49"/>
        <v>496876.83871367341</v>
      </c>
      <c r="I39" s="23">
        <f>SUM(H39:H$55)</f>
        <v>5967840.7647426557</v>
      </c>
      <c r="J39" s="24">
        <f t="shared" si="50"/>
        <v>59.950704356433441</v>
      </c>
      <c r="L39" s="18">
        <v>20</v>
      </c>
      <c r="M39">
        <v>7.5177000000000002E-4</v>
      </c>
      <c r="N39" s="21">
        <f t="shared" si="51"/>
        <v>3.751798775586194E-3</v>
      </c>
      <c r="O39" s="22">
        <f t="shared" si="68"/>
        <v>0.5</v>
      </c>
      <c r="P39" s="21">
        <f t="shared" si="52"/>
        <v>0.99624820122441382</v>
      </c>
      <c r="Q39" s="23">
        <f t="shared" si="69"/>
        <v>99445.275348889554</v>
      </c>
      <c r="R39" s="23">
        <f t="shared" si="53"/>
        <v>373.09866229179897</v>
      </c>
      <c r="S39" s="23">
        <f t="shared" si="54"/>
        <v>496293.63008871826</v>
      </c>
      <c r="T39" s="23">
        <f>SUM(S39:S$55)</f>
        <v>5920525.81295563</v>
      </c>
      <c r="U39" s="24">
        <f t="shared" si="55"/>
        <v>59.535516314719935</v>
      </c>
      <c r="V39" s="18"/>
      <c r="W39" s="28">
        <f t="shared" si="70"/>
        <v>1.0958586609524643</v>
      </c>
      <c r="AD39" s="30"/>
      <c r="AJ39" s="18">
        <v>20</v>
      </c>
      <c r="AK39">
        <v>2.8762999999999998E-4</v>
      </c>
      <c r="AL39" s="21">
        <f t="shared" si="56"/>
        <v>1.4371166053769888E-3</v>
      </c>
      <c r="AM39" s="22">
        <f t="shared" si="71"/>
        <v>0.5</v>
      </c>
      <c r="AN39" s="21">
        <f t="shared" si="57"/>
        <v>0.99856288339462296</v>
      </c>
      <c r="AO39" s="23">
        <f t="shared" si="72"/>
        <v>99662.644519468944</v>
      </c>
      <c r="AP39" s="23">
        <f t="shared" si="58"/>
        <v>143.22684137472243</v>
      </c>
      <c r="AQ39" s="23">
        <f t="shared" si="59"/>
        <v>497955.15549390792</v>
      </c>
      <c r="AR39" s="23">
        <f>SUM(AQ39:AQ$55)</f>
        <v>6484381.5021340577</v>
      </c>
      <c r="AS39" s="24">
        <f t="shared" si="60"/>
        <v>65.063309662301236</v>
      </c>
      <c r="AU39" s="18">
        <v>20</v>
      </c>
      <c r="AV39">
        <v>3.0302999999999998E-4</v>
      </c>
      <c r="AW39" s="21">
        <f t="shared" si="61"/>
        <v>1.5140030291551877E-3</v>
      </c>
      <c r="AX39" s="22">
        <f t="shared" si="73"/>
        <v>0.5</v>
      </c>
      <c r="AY39" s="21">
        <f t="shared" si="62"/>
        <v>0.99848599697084484</v>
      </c>
      <c r="AZ39" s="23">
        <f t="shared" si="74"/>
        <v>99589.08795914799</v>
      </c>
      <c r="BA39" s="23">
        <f t="shared" si="63"/>
        <v>150.77818084094906</v>
      </c>
      <c r="BB39" s="23">
        <f t="shared" si="64"/>
        <v>497568.49434363761</v>
      </c>
      <c r="BC39" s="23">
        <f>SUM(BB39:BB$55)</f>
        <v>6451792.2667478388</v>
      </c>
      <c r="BD39" s="24">
        <f t="shared" si="65"/>
        <v>64.784128451848062</v>
      </c>
      <c r="BE39" s="18"/>
      <c r="BF39" s="28">
        <f t="shared" si="75"/>
        <v>1.0535410075444147</v>
      </c>
      <c r="BM39" s="30"/>
    </row>
    <row r="40" spans="1:65" x14ac:dyDescent="0.25">
      <c r="A40" s="18">
        <v>25</v>
      </c>
      <c r="B40">
        <v>8.4232000000000003E-4</v>
      </c>
      <c r="C40" s="21">
        <f t="shared" si="46"/>
        <v>4.2027498493672029E-3</v>
      </c>
      <c r="D40" s="22">
        <f t="shared" si="66"/>
        <v>0.5</v>
      </c>
      <c r="E40" s="21">
        <f t="shared" si="47"/>
        <v>0.99579725015063281</v>
      </c>
      <c r="F40" s="23">
        <f t="shared" si="67"/>
        <v>99204.936502671699</v>
      </c>
      <c r="G40" s="23">
        <f t="shared" si="48"/>
        <v>416.93353194308293</v>
      </c>
      <c r="H40" s="23">
        <f t="shared" si="49"/>
        <v>494982.34868350078</v>
      </c>
      <c r="I40" s="23">
        <f>SUM(H40:H$55)</f>
        <v>5470963.9260289818</v>
      </c>
      <c r="J40" s="24">
        <f t="shared" si="50"/>
        <v>55.14810168626682</v>
      </c>
      <c r="L40" s="18">
        <v>25</v>
      </c>
      <c r="M40">
        <v>6.9611E-4</v>
      </c>
      <c r="N40" s="21">
        <f t="shared" si="51"/>
        <v>3.4745034085806323E-3</v>
      </c>
      <c r="O40" s="22">
        <f t="shared" si="68"/>
        <v>0.5</v>
      </c>
      <c r="P40" s="21">
        <f t="shared" si="52"/>
        <v>0.99652549659141931</v>
      </c>
      <c r="Q40" s="23">
        <f t="shared" si="69"/>
        <v>99072.176686597755</v>
      </c>
      <c r="R40" s="23">
        <f t="shared" si="53"/>
        <v>344.22661559308472</v>
      </c>
      <c r="S40" s="23">
        <f t="shared" si="54"/>
        <v>494500.3168940061</v>
      </c>
      <c r="T40" s="23">
        <f>SUM(S40:S$55)</f>
        <v>5424232.1828669123</v>
      </c>
      <c r="U40" s="24">
        <f t="shared" si="55"/>
        <v>54.750307949988638</v>
      </c>
      <c r="V40" s="18"/>
      <c r="W40" s="28">
        <f t="shared" si="70"/>
        <v>0.82641988792857823</v>
      </c>
      <c r="AD40" s="30"/>
      <c r="AJ40" s="18">
        <v>25</v>
      </c>
      <c r="AK40">
        <v>3.0223000000000001E-4</v>
      </c>
      <c r="AL40" s="21">
        <f t="shared" si="56"/>
        <v>1.510009074893238E-3</v>
      </c>
      <c r="AM40" s="22">
        <f t="shared" si="71"/>
        <v>0.5</v>
      </c>
      <c r="AN40" s="21">
        <f t="shared" si="57"/>
        <v>0.99848999092510671</v>
      </c>
      <c r="AO40" s="23">
        <f t="shared" si="72"/>
        <v>99519.417678094222</v>
      </c>
      <c r="AP40" s="23">
        <f t="shared" si="58"/>
        <v>150.27522382201278</v>
      </c>
      <c r="AQ40" s="23">
        <f t="shared" si="59"/>
        <v>497221.40033091605</v>
      </c>
      <c r="AR40" s="23">
        <f>SUM(AQ40:AQ$55)</f>
        <v>5986426.3466401491</v>
      </c>
      <c r="AS40" s="24">
        <f t="shared" si="60"/>
        <v>60.153349831726914</v>
      </c>
      <c r="AU40" s="18">
        <v>25</v>
      </c>
      <c r="AV40">
        <v>3.0556000000000002E-4</v>
      </c>
      <c r="AW40" s="21">
        <f t="shared" si="61"/>
        <v>1.5266338044367909E-3</v>
      </c>
      <c r="AX40" s="22">
        <f t="shared" si="73"/>
        <v>0.5</v>
      </c>
      <c r="AY40" s="21">
        <f t="shared" si="62"/>
        <v>0.99847336619556326</v>
      </c>
      <c r="AZ40" s="23">
        <f t="shared" si="74"/>
        <v>99438.309778307041</v>
      </c>
      <c r="BA40" s="23">
        <f t="shared" si="63"/>
        <v>151.80588516361604</v>
      </c>
      <c r="BB40" s="23">
        <f t="shared" si="64"/>
        <v>496812.0341786262</v>
      </c>
      <c r="BC40" s="23">
        <f>SUM(BB40:BB$55)</f>
        <v>5954223.7724042004</v>
      </c>
      <c r="BD40" s="24">
        <f t="shared" si="65"/>
        <v>59.878569795472771</v>
      </c>
      <c r="BE40" s="18"/>
      <c r="BF40" s="28">
        <f t="shared" si="75"/>
        <v>1.0110180987989279</v>
      </c>
      <c r="BM40" s="30"/>
    </row>
    <row r="41" spans="1:65" x14ac:dyDescent="0.25">
      <c r="A41" s="18">
        <v>30</v>
      </c>
      <c r="B41">
        <v>9.0138999999999996E-4</v>
      </c>
      <c r="C41" s="21">
        <f t="shared" si="46"/>
        <v>4.4968165363557357E-3</v>
      </c>
      <c r="D41" s="22">
        <f t="shared" si="66"/>
        <v>0.5</v>
      </c>
      <c r="E41" s="21">
        <f t="shared" si="47"/>
        <v>0.9955031834636443</v>
      </c>
      <c r="F41" s="23">
        <f t="shared" si="67"/>
        <v>98788.002970728616</v>
      </c>
      <c r="G41" s="23">
        <f t="shared" si="48"/>
        <v>444.23152535232657</v>
      </c>
      <c r="H41" s="23">
        <f t="shared" si="49"/>
        <v>492829.43604026223</v>
      </c>
      <c r="I41" s="23">
        <f>SUM(H41:H$55)</f>
        <v>4975981.5773454821</v>
      </c>
      <c r="J41" s="24">
        <f t="shared" si="50"/>
        <v>50.370302341468431</v>
      </c>
      <c r="L41" s="18">
        <v>30</v>
      </c>
      <c r="M41">
        <v>9.3990999999999996E-4</v>
      </c>
      <c r="N41" s="21">
        <f t="shared" si="51"/>
        <v>4.6885330023643691E-3</v>
      </c>
      <c r="O41" s="22">
        <f t="shared" si="68"/>
        <v>0.5</v>
      </c>
      <c r="P41" s="21">
        <f t="shared" si="52"/>
        <v>0.99531146699763562</v>
      </c>
      <c r="Q41" s="23">
        <f t="shared" si="69"/>
        <v>98727.95007100467</v>
      </c>
      <c r="R41" s="23">
        <f t="shared" si="53"/>
        <v>462.88925216368807</v>
      </c>
      <c r="S41" s="23">
        <f t="shared" si="54"/>
        <v>492482.52722461411</v>
      </c>
      <c r="T41" s="23">
        <f>SUM(S41:S$55)</f>
        <v>4929731.8659729054</v>
      </c>
      <c r="U41" s="24">
        <f t="shared" si="55"/>
        <v>49.932484797136631</v>
      </c>
      <c r="V41" s="18"/>
      <c r="W41" s="28">
        <f t="shared" si="70"/>
        <v>1.0427339997115566</v>
      </c>
      <c r="AD41" s="30"/>
      <c r="AJ41" s="18">
        <v>30</v>
      </c>
      <c r="AK41">
        <v>3.5781000000000002E-4</v>
      </c>
      <c r="AL41" s="21">
        <f t="shared" si="56"/>
        <v>1.7874510803223746E-3</v>
      </c>
      <c r="AM41" s="22">
        <f t="shared" si="71"/>
        <v>0.5</v>
      </c>
      <c r="AN41" s="21">
        <f t="shared" si="57"/>
        <v>0.99821254891967759</v>
      </c>
      <c r="AO41" s="23">
        <f t="shared" si="72"/>
        <v>99369.142454272209</v>
      </c>
      <c r="AP41" s="23">
        <f t="shared" si="58"/>
        <v>177.61748103059654</v>
      </c>
      <c r="AQ41" s="23">
        <f t="shared" si="59"/>
        <v>496401.66856878455</v>
      </c>
      <c r="AR41" s="23">
        <f>SUM(AQ41:AQ$55)</f>
        <v>5489204.9463092331</v>
      </c>
      <c r="AS41" s="24">
        <f t="shared" si="60"/>
        <v>55.240538568955259</v>
      </c>
      <c r="AU41" s="18">
        <v>30</v>
      </c>
      <c r="AV41">
        <v>3.5829999999999998E-4</v>
      </c>
      <c r="AW41" s="21">
        <f t="shared" si="61"/>
        <v>1.7898967000309473E-3</v>
      </c>
      <c r="AX41" s="22">
        <f t="shared" si="73"/>
        <v>0.5</v>
      </c>
      <c r="AY41" s="21">
        <f t="shared" si="62"/>
        <v>0.99821010329996906</v>
      </c>
      <c r="AZ41" s="23">
        <f t="shared" si="74"/>
        <v>99286.503893143425</v>
      </c>
      <c r="BA41" s="23">
        <f t="shared" si="63"/>
        <v>177.71258567595214</v>
      </c>
      <c r="BB41" s="23">
        <f t="shared" si="64"/>
        <v>495988.23800152726</v>
      </c>
      <c r="BC41" s="23">
        <f>SUM(BB41:BB$55)</f>
        <v>5457411.7382255746</v>
      </c>
      <c r="BD41" s="24">
        <f t="shared" si="65"/>
        <v>54.966299791350146</v>
      </c>
      <c r="BE41" s="18"/>
      <c r="BF41" s="28">
        <f t="shared" si="75"/>
        <v>1.0013694418825632</v>
      </c>
      <c r="BM41" s="30"/>
    </row>
    <row r="42" spans="1:65" x14ac:dyDescent="0.25">
      <c r="A42" s="18">
        <v>35</v>
      </c>
      <c r="B42">
        <v>1.04057E-3</v>
      </c>
      <c r="C42" s="21">
        <f t="shared" si="46"/>
        <v>5.1893502944103638E-3</v>
      </c>
      <c r="D42" s="22">
        <f t="shared" si="66"/>
        <v>0.5</v>
      </c>
      <c r="E42" s="21">
        <f t="shared" si="47"/>
        <v>0.99481064970558963</v>
      </c>
      <c r="F42" s="23">
        <f t="shared" si="67"/>
        <v>98343.771445376289</v>
      </c>
      <c r="G42" s="23">
        <f t="shared" si="48"/>
        <v>510.34027930349112</v>
      </c>
      <c r="H42" s="23">
        <f t="shared" si="49"/>
        <v>490443.0065286227</v>
      </c>
      <c r="I42" s="23">
        <f>SUM(H42:H$55)</f>
        <v>4483152.1413052203</v>
      </c>
      <c r="J42" s="24">
        <f t="shared" si="50"/>
        <v>45.586538683797848</v>
      </c>
      <c r="L42" s="18">
        <v>35</v>
      </c>
      <c r="M42">
        <v>1.02465E-3</v>
      </c>
      <c r="N42" s="21">
        <f t="shared" si="51"/>
        <v>5.1101596871912991E-3</v>
      </c>
      <c r="O42" s="22">
        <f t="shared" si="68"/>
        <v>0.5</v>
      </c>
      <c r="P42" s="21">
        <f t="shared" si="52"/>
        <v>0.99488984031280869</v>
      </c>
      <c r="Q42" s="23">
        <f t="shared" si="69"/>
        <v>98265.060818840982</v>
      </c>
      <c r="R42" s="23">
        <f t="shared" si="53"/>
        <v>502.15015245584073</v>
      </c>
      <c r="S42" s="23">
        <f t="shared" si="54"/>
        <v>490069.92871306534</v>
      </c>
      <c r="T42" s="23">
        <f>SUM(S42:S$55)</f>
        <v>4437249.3387482911</v>
      </c>
      <c r="U42" s="24">
        <f t="shared" si="55"/>
        <v>45.155921156235721</v>
      </c>
      <c r="V42" s="18"/>
      <c r="W42" s="28">
        <f t="shared" si="70"/>
        <v>0.98470069288947404</v>
      </c>
      <c r="AD42" s="30"/>
      <c r="AJ42" s="18">
        <v>35</v>
      </c>
      <c r="AK42">
        <v>4.4538999999999999E-4</v>
      </c>
      <c r="AL42" s="21">
        <f t="shared" si="56"/>
        <v>2.2244731048096226E-3</v>
      </c>
      <c r="AM42" s="22">
        <f t="shared" si="71"/>
        <v>0.5</v>
      </c>
      <c r="AN42" s="21">
        <f t="shared" si="57"/>
        <v>0.99777552689519033</v>
      </c>
      <c r="AO42" s="23">
        <f t="shared" si="72"/>
        <v>99191.524973241612</v>
      </c>
      <c r="AP42" s="23">
        <f t="shared" si="58"/>
        <v>220.6488795280311</v>
      </c>
      <c r="AQ42" s="23">
        <f t="shared" si="59"/>
        <v>495406.00266738795</v>
      </c>
      <c r="AR42" s="23">
        <f>SUM(AQ42:AQ$55)</f>
        <v>4992803.2777404487</v>
      </c>
      <c r="AS42" s="24">
        <f t="shared" si="60"/>
        <v>50.334978508368849</v>
      </c>
      <c r="AU42" s="18">
        <v>35</v>
      </c>
      <c r="AV42">
        <v>5.3397000000000004E-4</v>
      </c>
      <c r="AW42" s="21">
        <f t="shared" si="61"/>
        <v>2.6662907018847864E-3</v>
      </c>
      <c r="AX42" s="22">
        <f t="shared" si="73"/>
        <v>0.5</v>
      </c>
      <c r="AY42" s="21">
        <f t="shared" si="62"/>
        <v>0.99733370929811527</v>
      </c>
      <c r="AZ42" s="23">
        <f t="shared" si="74"/>
        <v>99108.791307467473</v>
      </c>
      <c r="BA42" s="23">
        <f t="shared" si="63"/>
        <v>264.25284873813507</v>
      </c>
      <c r="BB42" s="23">
        <f t="shared" si="64"/>
        <v>494883.32441549201</v>
      </c>
      <c r="BC42" s="23">
        <f>SUM(BB42:BB$55)</f>
        <v>4961423.5002240473</v>
      </c>
      <c r="BD42" s="24">
        <f t="shared" si="65"/>
        <v>50.060377437477868</v>
      </c>
      <c r="BE42" s="18"/>
      <c r="BF42" s="28">
        <f t="shared" si="75"/>
        <v>1.198881878802847</v>
      </c>
      <c r="BM42" s="30"/>
    </row>
    <row r="43" spans="1:65" x14ac:dyDescent="0.25">
      <c r="A43" s="18">
        <v>40</v>
      </c>
      <c r="B43">
        <v>1.42359E-3</v>
      </c>
      <c r="C43" s="21">
        <f t="shared" si="46"/>
        <v>7.0927072322780026E-3</v>
      </c>
      <c r="D43" s="22">
        <f t="shared" si="66"/>
        <v>0.5</v>
      </c>
      <c r="E43" s="21">
        <f t="shared" si="47"/>
        <v>0.99290729276772205</v>
      </c>
      <c r="F43" s="23">
        <f t="shared" si="67"/>
        <v>97833.431166072798</v>
      </c>
      <c r="G43" s="23">
        <f t="shared" si="48"/>
        <v>693.90388479016838</v>
      </c>
      <c r="H43" s="23">
        <f t="shared" si="49"/>
        <v>487432.39611838857</v>
      </c>
      <c r="I43" s="23">
        <f>SUM(H43:H$55)</f>
        <v>3992709.1347765983</v>
      </c>
      <c r="J43" s="24">
        <f t="shared" si="50"/>
        <v>40.811296171335869</v>
      </c>
      <c r="L43" s="18">
        <v>40</v>
      </c>
      <c r="M43">
        <v>1.5898900000000001E-3</v>
      </c>
      <c r="N43" s="21">
        <f t="shared" si="51"/>
        <v>7.9179782140431886E-3</v>
      </c>
      <c r="O43" s="22">
        <f t="shared" si="68"/>
        <v>0.5</v>
      </c>
      <c r="P43" s="21">
        <f t="shared" si="52"/>
        <v>0.99208202178595684</v>
      </c>
      <c r="Q43" s="23">
        <f t="shared" si="69"/>
        <v>97762.910666385142</v>
      </c>
      <c r="R43" s="23">
        <f t="shared" si="53"/>
        <v>774.08459679788211</v>
      </c>
      <c r="S43" s="23">
        <f t="shared" si="54"/>
        <v>486879.34183993097</v>
      </c>
      <c r="T43" s="23">
        <f>SUM(S43:S$55)</f>
        <v>3947179.4100352256</v>
      </c>
      <c r="U43" s="24">
        <f t="shared" si="55"/>
        <v>40.375019351714393</v>
      </c>
      <c r="V43" s="18"/>
      <c r="W43" s="28">
        <f t="shared" si="70"/>
        <v>1.1168173420718044</v>
      </c>
      <c r="AD43" s="30"/>
      <c r="AJ43" s="18">
        <v>40</v>
      </c>
      <c r="AK43">
        <v>6.6803000000000001E-4</v>
      </c>
      <c r="AL43" s="21">
        <f t="shared" si="56"/>
        <v>3.3345809996370309E-3</v>
      </c>
      <c r="AM43" s="22">
        <f t="shared" si="71"/>
        <v>0.5</v>
      </c>
      <c r="AN43" s="21">
        <f t="shared" si="57"/>
        <v>0.99666541900036298</v>
      </c>
      <c r="AO43" s="23">
        <f t="shared" si="72"/>
        <v>98970.876093713581</v>
      </c>
      <c r="AP43" s="23">
        <f t="shared" si="58"/>
        <v>330.026402939533</v>
      </c>
      <c r="AQ43" s="23">
        <f t="shared" si="59"/>
        <v>494029.31446121907</v>
      </c>
      <c r="AR43" s="23">
        <f>SUM(AQ43:AQ$55)</f>
        <v>4497397.2750730608</v>
      </c>
      <c r="AS43" s="24">
        <f t="shared" si="60"/>
        <v>45.441623360134386</v>
      </c>
      <c r="AU43" s="18">
        <v>40</v>
      </c>
      <c r="AV43">
        <v>7.4805E-4</v>
      </c>
      <c r="AW43" s="21">
        <f t="shared" si="61"/>
        <v>3.7332683215801051E-3</v>
      </c>
      <c r="AX43" s="22">
        <f t="shared" si="73"/>
        <v>0.5</v>
      </c>
      <c r="AY43" s="21">
        <f t="shared" si="62"/>
        <v>0.99626673167841995</v>
      </c>
      <c r="AZ43" s="23">
        <f t="shared" si="74"/>
        <v>98844.538458729337</v>
      </c>
      <c r="BA43" s="23">
        <f t="shared" si="63"/>
        <v>369.01318418917072</v>
      </c>
      <c r="BB43" s="23">
        <f t="shared" si="64"/>
        <v>493300.15933317377</v>
      </c>
      <c r="BC43" s="23">
        <f>SUM(BB43:BB$55)</f>
        <v>4466540.1758085545</v>
      </c>
      <c r="BD43" s="24">
        <f t="shared" si="65"/>
        <v>45.187526245301591</v>
      </c>
      <c r="BE43" s="18"/>
      <c r="BF43" s="28">
        <f t="shared" si="75"/>
        <v>1.1197850395940301</v>
      </c>
      <c r="BM43" s="30"/>
    </row>
    <row r="44" spans="1:65" x14ac:dyDescent="0.25">
      <c r="A44" s="18">
        <v>45</v>
      </c>
      <c r="B44">
        <v>2.2060000000000001E-3</v>
      </c>
      <c r="C44" s="21">
        <f t="shared" si="46"/>
        <v>1.0969503189907659E-2</v>
      </c>
      <c r="D44" s="22">
        <f t="shared" si="66"/>
        <v>0.5</v>
      </c>
      <c r="E44" s="21">
        <f t="shared" si="47"/>
        <v>0.98903049681009236</v>
      </c>
      <c r="F44" s="23">
        <f t="shared" si="67"/>
        <v>97139.52728128263</v>
      </c>
      <c r="G44" s="23">
        <f t="shared" si="48"/>
        <v>1065.5723543781496</v>
      </c>
      <c r="H44" s="23">
        <f t="shared" si="49"/>
        <v>483033.70552046777</v>
      </c>
      <c r="I44" s="23">
        <f>SUM(H44:H$55)</f>
        <v>3505276.7386582098</v>
      </c>
      <c r="J44" s="24">
        <f t="shared" si="50"/>
        <v>36.084968053304756</v>
      </c>
      <c r="L44" s="18">
        <v>45</v>
      </c>
      <c r="M44">
        <v>2.3551700000000002E-3</v>
      </c>
      <c r="N44" s="21">
        <f t="shared" si="51"/>
        <v>1.1706920529938762E-2</v>
      </c>
      <c r="O44" s="22">
        <f t="shared" si="68"/>
        <v>0.5</v>
      </c>
      <c r="P44" s="21">
        <f t="shared" si="52"/>
        <v>0.98829307947006129</v>
      </c>
      <c r="Q44" s="23">
        <f t="shared" si="69"/>
        <v>96988.82606958726</v>
      </c>
      <c r="R44" s="23">
        <f t="shared" si="53"/>
        <v>1135.4404790887056</v>
      </c>
      <c r="S44" s="23">
        <f t="shared" si="54"/>
        <v>482105.52915021457</v>
      </c>
      <c r="T44" s="23">
        <f>SUM(S44:S$55)</f>
        <v>3460300.0681952946</v>
      </c>
      <c r="U44" s="24">
        <f t="shared" si="55"/>
        <v>35.677306432316321</v>
      </c>
      <c r="V44" s="18"/>
      <c r="W44" s="28">
        <f t="shared" si="70"/>
        <v>1.0676201269265639</v>
      </c>
      <c r="AD44" s="30"/>
      <c r="AJ44" s="18">
        <v>45</v>
      </c>
      <c r="AK44">
        <v>1.0978400000000001E-3</v>
      </c>
      <c r="AL44" s="21">
        <f t="shared" si="56"/>
        <v>5.4741755777094189E-3</v>
      </c>
      <c r="AM44" s="22">
        <f t="shared" si="71"/>
        <v>0.5</v>
      </c>
      <c r="AN44" s="21">
        <f t="shared" si="57"/>
        <v>0.99452582442229054</v>
      </c>
      <c r="AO44" s="23">
        <f t="shared" si="72"/>
        <v>98640.849690774048</v>
      </c>
      <c r="AP44" s="23">
        <f t="shared" si="58"/>
        <v>539.97733034174598</v>
      </c>
      <c r="AQ44" s="23">
        <f t="shared" si="59"/>
        <v>491854.30512801587</v>
      </c>
      <c r="AR44" s="23">
        <f>SUM(AQ44:AQ$55)</f>
        <v>4003367.9606118421</v>
      </c>
      <c r="AS44" s="24">
        <f t="shared" si="60"/>
        <v>40.58529476542293</v>
      </c>
      <c r="AU44" s="18">
        <v>45</v>
      </c>
      <c r="AV44">
        <v>1.16395E-3</v>
      </c>
      <c r="AW44" s="21">
        <f t="shared" si="61"/>
        <v>5.8028643899831972E-3</v>
      </c>
      <c r="AX44" s="22">
        <f t="shared" si="73"/>
        <v>0.5</v>
      </c>
      <c r="AY44" s="21">
        <f t="shared" si="62"/>
        <v>0.99419713561001677</v>
      </c>
      <c r="AZ44" s="23">
        <f t="shared" si="74"/>
        <v>98475.525274540167</v>
      </c>
      <c r="BA44" s="23">
        <f t="shared" si="63"/>
        <v>571.44011890052934</v>
      </c>
      <c r="BB44" s="23">
        <f t="shared" si="64"/>
        <v>490949.02607544948</v>
      </c>
      <c r="BC44" s="23">
        <f>SUM(BB44:BB$55)</f>
        <v>3973240.0164753823</v>
      </c>
      <c r="BD44" s="24">
        <f t="shared" si="65"/>
        <v>40.347487412718806</v>
      </c>
      <c r="BE44" s="18"/>
      <c r="BF44" s="28">
        <f t="shared" si="75"/>
        <v>1.0602182467390511</v>
      </c>
      <c r="BM44" s="30"/>
    </row>
    <row r="45" spans="1:65" x14ac:dyDescent="0.25">
      <c r="A45" s="18">
        <v>50</v>
      </c>
      <c r="B45">
        <v>3.47065E-3</v>
      </c>
      <c r="C45" s="21">
        <f t="shared" si="46"/>
        <v>1.7203977538390959E-2</v>
      </c>
      <c r="D45" s="22">
        <f t="shared" si="66"/>
        <v>0.5</v>
      </c>
      <c r="E45" s="21">
        <f t="shared" si="47"/>
        <v>0.98279602246160902</v>
      </c>
      <c r="F45" s="23">
        <f t="shared" si="67"/>
        <v>96073.95492690448</v>
      </c>
      <c r="G45" s="23">
        <f t="shared" si="48"/>
        <v>1652.8541625868529</v>
      </c>
      <c r="H45" s="23">
        <f t="shared" si="49"/>
        <v>476237.63922805525</v>
      </c>
      <c r="I45" s="23">
        <f>SUM(H45:H$55)</f>
        <v>3022243.033137742</v>
      </c>
      <c r="J45" s="24">
        <f t="shared" si="50"/>
        <v>31.457464569217972</v>
      </c>
      <c r="L45" s="18">
        <v>50</v>
      </c>
      <c r="M45">
        <v>3.9269600000000002E-3</v>
      </c>
      <c r="N45" s="21">
        <f t="shared" si="51"/>
        <v>1.9443911344763917E-2</v>
      </c>
      <c r="O45" s="22">
        <f t="shared" si="68"/>
        <v>0.5</v>
      </c>
      <c r="P45" s="21">
        <f t="shared" si="52"/>
        <v>0.98055608865523614</v>
      </c>
      <c r="Q45" s="23">
        <f t="shared" si="69"/>
        <v>95853.385590498554</v>
      </c>
      <c r="R45" s="23">
        <f t="shared" si="53"/>
        <v>1863.7647315171198</v>
      </c>
      <c r="S45" s="23">
        <f t="shared" si="54"/>
        <v>474607.51612369996</v>
      </c>
      <c r="T45" s="23">
        <f>SUM(S45:S$55)</f>
        <v>2978194.5390450801</v>
      </c>
      <c r="U45" s="24">
        <f t="shared" si="55"/>
        <v>31.070311400041909</v>
      </c>
      <c r="V45" s="18"/>
      <c r="W45" s="28">
        <f t="shared" si="70"/>
        <v>1.131476812700791</v>
      </c>
      <c r="AD45" s="30"/>
      <c r="AJ45" s="18">
        <v>50</v>
      </c>
      <c r="AK45">
        <v>1.8311200000000001E-3</v>
      </c>
      <c r="AL45" s="21">
        <f t="shared" si="56"/>
        <v>9.1138784870619279E-3</v>
      </c>
      <c r="AM45" s="22">
        <f t="shared" si="71"/>
        <v>0.5</v>
      </c>
      <c r="AN45" s="21">
        <f t="shared" si="57"/>
        <v>0.99088612151293809</v>
      </c>
      <c r="AO45" s="23">
        <f t="shared" si="72"/>
        <v>98100.872360432302</v>
      </c>
      <c r="AP45" s="23">
        <f t="shared" si="58"/>
        <v>894.07943016775243</v>
      </c>
      <c r="AQ45" s="23">
        <f t="shared" si="59"/>
        <v>488269.16322674212</v>
      </c>
      <c r="AR45" s="23">
        <f>SUM(AQ45:AQ$55)</f>
        <v>3511513.6554838265</v>
      </c>
      <c r="AS45" s="24">
        <f t="shared" si="60"/>
        <v>35.794927924618023</v>
      </c>
      <c r="AU45" s="18">
        <v>50</v>
      </c>
      <c r="AV45">
        <v>1.9796200000000001E-3</v>
      </c>
      <c r="AW45" s="21">
        <f t="shared" si="61"/>
        <v>9.849355049392803E-3</v>
      </c>
      <c r="AX45" s="22">
        <f t="shared" si="73"/>
        <v>0.5</v>
      </c>
      <c r="AY45" s="21">
        <f t="shared" si="62"/>
        <v>0.99015064495060723</v>
      </c>
      <c r="AZ45" s="23">
        <f t="shared" si="74"/>
        <v>97904.085155639637</v>
      </c>
      <c r="BA45" s="23">
        <f t="shared" si="63"/>
        <v>964.29209548387735</v>
      </c>
      <c r="BB45" s="23">
        <f t="shared" si="64"/>
        <v>487109.69553948852</v>
      </c>
      <c r="BC45" s="23">
        <f>SUM(BB45:BB$55)</f>
        <v>3482290.9903999325</v>
      </c>
      <c r="BD45" s="24">
        <f t="shared" si="65"/>
        <v>35.568393135629435</v>
      </c>
      <c r="BE45" s="18"/>
      <c r="BF45" s="28">
        <f t="shared" si="75"/>
        <v>1.0810979072917122</v>
      </c>
      <c r="BM45" s="30"/>
    </row>
    <row r="46" spans="1:65" x14ac:dyDescent="0.25">
      <c r="A46" s="18">
        <v>55</v>
      </c>
      <c r="B46">
        <v>5.8556299999999997E-3</v>
      </c>
      <c r="C46" s="21">
        <f t="shared" si="46"/>
        <v>2.885572882160092E-2</v>
      </c>
      <c r="D46" s="22">
        <f t="shared" si="66"/>
        <v>0.5</v>
      </c>
      <c r="E46" s="21">
        <f t="shared" si="47"/>
        <v>0.97114427117839908</v>
      </c>
      <c r="F46" s="23">
        <f t="shared" si="67"/>
        <v>94421.100764317627</v>
      </c>
      <c r="G46" s="23">
        <f t="shared" si="48"/>
        <v>2724.5896786922094</v>
      </c>
      <c r="H46" s="23">
        <f t="shared" si="49"/>
        <v>465294.02962485759</v>
      </c>
      <c r="I46" s="23">
        <f>SUM(H46:H$55)</f>
        <v>2546005.3939096867</v>
      </c>
      <c r="J46" s="24">
        <f t="shared" si="50"/>
        <v>26.964368910130727</v>
      </c>
      <c r="L46" s="18">
        <v>55</v>
      </c>
      <c r="M46">
        <v>6.3860399999999999E-3</v>
      </c>
      <c r="N46" s="21">
        <f t="shared" si="51"/>
        <v>3.1428441784073093E-2</v>
      </c>
      <c r="O46" s="22">
        <f t="shared" si="68"/>
        <v>0.5</v>
      </c>
      <c r="P46" s="21">
        <f t="shared" si="52"/>
        <v>0.96857155821592689</v>
      </c>
      <c r="Q46" s="23">
        <f t="shared" si="69"/>
        <v>93989.620858981434</v>
      </c>
      <c r="R46" s="23">
        <f t="shared" si="53"/>
        <v>2953.9473274736083</v>
      </c>
      <c r="S46" s="23">
        <f t="shared" si="54"/>
        <v>462563.23597622314</v>
      </c>
      <c r="T46" s="23">
        <f>SUM(S46:S$55)</f>
        <v>2503587.0229213806</v>
      </c>
      <c r="U46" s="24">
        <f t="shared" si="55"/>
        <v>26.636845643602186</v>
      </c>
      <c r="V46" s="18"/>
      <c r="W46" s="28">
        <f t="shared" si="70"/>
        <v>1.0905812013395655</v>
      </c>
      <c r="AD46" s="30"/>
      <c r="AJ46" s="18">
        <v>55</v>
      </c>
      <c r="AK46">
        <v>2.8556699999999998E-3</v>
      </c>
      <c r="AL46" s="21">
        <f t="shared" si="56"/>
        <v>1.4177136938397812E-2</v>
      </c>
      <c r="AM46" s="22">
        <f t="shared" si="71"/>
        <v>0.5</v>
      </c>
      <c r="AN46" s="21">
        <f t="shared" si="57"/>
        <v>0.98582286306160216</v>
      </c>
      <c r="AO46" s="23">
        <f t="shared" si="72"/>
        <v>97206.79293026455</v>
      </c>
      <c r="AP46" s="23">
        <f t="shared" si="58"/>
        <v>1378.1140147148399</v>
      </c>
      <c r="AQ46" s="23">
        <f t="shared" si="59"/>
        <v>482588.67961453565</v>
      </c>
      <c r="AR46" s="23">
        <f>SUM(AQ46:AQ$55)</f>
        <v>3023244.4922570842</v>
      </c>
      <c r="AS46" s="24">
        <f t="shared" si="60"/>
        <v>31.101164858159017</v>
      </c>
      <c r="AU46" s="18">
        <v>55</v>
      </c>
      <c r="AV46">
        <v>3.19579E-3</v>
      </c>
      <c r="AW46" s="21">
        <f t="shared" si="61"/>
        <v>1.5852298457779034E-2</v>
      </c>
      <c r="AX46" s="22">
        <f t="shared" si="73"/>
        <v>0.5</v>
      </c>
      <c r="AY46" s="21">
        <f t="shared" si="62"/>
        <v>0.98414770154222098</v>
      </c>
      <c r="AZ46" s="23">
        <f t="shared" si="74"/>
        <v>96939.79306015576</v>
      </c>
      <c r="BA46" s="23">
        <f t="shared" si="63"/>
        <v>1536.7185320249264</v>
      </c>
      <c r="BB46" s="23">
        <f t="shared" si="64"/>
        <v>480857.16897071648</v>
      </c>
      <c r="BC46" s="23">
        <f>SUM(BB46:BB$55)</f>
        <v>2995181.294860444</v>
      </c>
      <c r="BD46" s="24">
        <f t="shared" si="65"/>
        <v>30.897335349187216</v>
      </c>
      <c r="BE46" s="18"/>
      <c r="BF46" s="28">
        <f t="shared" si="75"/>
        <v>1.1191033978015668</v>
      </c>
      <c r="BM46" s="30"/>
    </row>
    <row r="47" spans="1:65" x14ac:dyDescent="0.25">
      <c r="A47" s="18">
        <v>60</v>
      </c>
      <c r="B47">
        <v>1.002597E-2</v>
      </c>
      <c r="C47" s="21">
        <f t="shared" si="46"/>
        <v>4.8904073076151744E-2</v>
      </c>
      <c r="D47" s="22">
        <f t="shared" si="66"/>
        <v>0.5</v>
      </c>
      <c r="E47" s="21">
        <f t="shared" si="47"/>
        <v>0.95109592692384826</v>
      </c>
      <c r="F47" s="23">
        <f t="shared" si="67"/>
        <v>91696.511085625418</v>
      </c>
      <c r="G47" s="23">
        <f t="shared" si="48"/>
        <v>4484.3328789595835</v>
      </c>
      <c r="H47" s="23">
        <f t="shared" si="49"/>
        <v>447271.72323072812</v>
      </c>
      <c r="I47" s="23">
        <f>SUM(H47:H$55)</f>
        <v>2080711.3642848285</v>
      </c>
      <c r="J47" s="24">
        <f t="shared" si="50"/>
        <v>22.6912817036395</v>
      </c>
      <c r="L47" s="18">
        <v>60</v>
      </c>
      <c r="M47">
        <v>1.038744E-2</v>
      </c>
      <c r="N47" s="21">
        <f t="shared" si="51"/>
        <v>5.0622601900292073E-2</v>
      </c>
      <c r="O47" s="22">
        <f t="shared" si="68"/>
        <v>0.5</v>
      </c>
      <c r="P47" s="21">
        <f t="shared" si="52"/>
        <v>0.94937739809970789</v>
      </c>
      <c r="Q47" s="23">
        <f t="shared" si="69"/>
        <v>91035.673531507826</v>
      </c>
      <c r="R47" s="23">
        <f t="shared" si="53"/>
        <v>4608.4626599104813</v>
      </c>
      <c r="S47" s="23">
        <f t="shared" si="54"/>
        <v>443657.21100776293</v>
      </c>
      <c r="T47" s="23">
        <f>SUM(S47:S$55)</f>
        <v>2041023.7869451579</v>
      </c>
      <c r="U47" s="24">
        <f t="shared" si="55"/>
        <v>22.420043789083969</v>
      </c>
      <c r="V47" s="18"/>
      <c r="W47" s="28">
        <f t="shared" si="70"/>
        <v>1.036053369399669</v>
      </c>
      <c r="AD47" s="30"/>
      <c r="AJ47" s="18">
        <v>60</v>
      </c>
      <c r="AK47">
        <v>4.8104799999999998E-3</v>
      </c>
      <c r="AL47" s="21">
        <f t="shared" si="56"/>
        <v>2.3766578375144832E-2</v>
      </c>
      <c r="AM47" s="22">
        <f t="shared" si="71"/>
        <v>0.5</v>
      </c>
      <c r="AN47" s="21">
        <f t="shared" si="57"/>
        <v>0.97623342162485516</v>
      </c>
      <c r="AO47" s="23">
        <f t="shared" si="72"/>
        <v>95828.67891554971</v>
      </c>
      <c r="AP47" s="23">
        <f t="shared" si="58"/>
        <v>2277.519808033001</v>
      </c>
      <c r="AQ47" s="23">
        <f t="shared" si="59"/>
        <v>473449.59505766601</v>
      </c>
      <c r="AR47" s="23">
        <f>SUM(AQ47:AQ$55)</f>
        <v>2540655.8126425487</v>
      </c>
      <c r="AS47" s="24">
        <f t="shared" si="60"/>
        <v>26.51247874220968</v>
      </c>
      <c r="AU47" s="18">
        <v>60</v>
      </c>
      <c r="AV47">
        <v>4.9566599999999999E-3</v>
      </c>
      <c r="AW47" s="21">
        <f t="shared" si="61"/>
        <v>2.447995299052496E-2</v>
      </c>
      <c r="AX47" s="22">
        <f t="shared" si="73"/>
        <v>0.5</v>
      </c>
      <c r="AY47" s="21">
        <f t="shared" si="62"/>
        <v>0.97552004700947503</v>
      </c>
      <c r="AZ47" s="23">
        <f t="shared" si="74"/>
        <v>95403.074528130834</v>
      </c>
      <c r="BA47" s="23">
        <f t="shared" si="63"/>
        <v>2335.4627796001878</v>
      </c>
      <c r="BB47" s="23">
        <f t="shared" si="64"/>
        <v>471176.71569165372</v>
      </c>
      <c r="BC47" s="23">
        <f>SUM(BB47:BB$55)</f>
        <v>2514324.1258897274</v>
      </c>
      <c r="BD47" s="24">
        <f t="shared" si="65"/>
        <v>26.354749449383274</v>
      </c>
      <c r="BE47" s="18"/>
      <c r="BF47" s="28">
        <f t="shared" si="75"/>
        <v>1.0303878199264938</v>
      </c>
      <c r="BM47" s="30"/>
    </row>
    <row r="48" spans="1:65" x14ac:dyDescent="0.25">
      <c r="A48" s="18">
        <v>65</v>
      </c>
      <c r="B48">
        <v>1.5439639999999999E-2</v>
      </c>
      <c r="C48" s="21">
        <f t="shared" si="46"/>
        <v>7.4329161271177682E-2</v>
      </c>
      <c r="D48" s="22">
        <f t="shared" si="66"/>
        <v>0.5</v>
      </c>
      <c r="E48" s="21">
        <f t="shared" si="47"/>
        <v>0.92567083872882228</v>
      </c>
      <c r="F48" s="23">
        <f t="shared" si="67"/>
        <v>87212.178206665834</v>
      </c>
      <c r="G48" s="23">
        <f t="shared" si="48"/>
        <v>6482.4080587339558</v>
      </c>
      <c r="H48" s="23">
        <f t="shared" si="49"/>
        <v>419854.87088649429</v>
      </c>
      <c r="I48" s="23">
        <f>SUM(H48:H$55)</f>
        <v>1633439.6410541006</v>
      </c>
      <c r="J48" s="24">
        <f t="shared" si="50"/>
        <v>18.729490245999301</v>
      </c>
      <c r="L48" s="18">
        <v>65</v>
      </c>
      <c r="M48">
        <v>1.597606E-2</v>
      </c>
      <c r="N48" s="21">
        <f t="shared" si="51"/>
        <v>7.6812401175202244E-2</v>
      </c>
      <c r="O48" s="22">
        <f t="shared" si="68"/>
        <v>0.5</v>
      </c>
      <c r="P48" s="21">
        <f t="shared" si="52"/>
        <v>0.92318759882479773</v>
      </c>
      <c r="Q48" s="23">
        <f t="shared" si="69"/>
        <v>86427.210871597345</v>
      </c>
      <c r="R48" s="23">
        <f t="shared" si="53"/>
        <v>6638.6815939229418</v>
      </c>
      <c r="S48" s="23">
        <f t="shared" si="54"/>
        <v>415539.35037317936</v>
      </c>
      <c r="T48" s="23">
        <f>SUM(S48:S$55)</f>
        <v>1597366.5759373948</v>
      </c>
      <c r="U48" s="24">
        <f t="shared" si="55"/>
        <v>18.482218271633926</v>
      </c>
      <c r="V48" s="18"/>
      <c r="W48" s="28">
        <f t="shared" si="70"/>
        <v>1.0347430380501101</v>
      </c>
      <c r="AD48" s="30"/>
      <c r="AJ48" s="18">
        <v>65</v>
      </c>
      <c r="AK48">
        <v>8.0029899999999998E-3</v>
      </c>
      <c r="AL48" s="21">
        <f t="shared" si="56"/>
        <v>3.9230055642484378E-2</v>
      </c>
      <c r="AM48" s="22">
        <f t="shared" si="71"/>
        <v>0.5</v>
      </c>
      <c r="AN48" s="21">
        <f t="shared" si="57"/>
        <v>0.96076994435751562</v>
      </c>
      <c r="AO48" s="23">
        <f t="shared" si="72"/>
        <v>93551.159107516709</v>
      </c>
      <c r="AP48" s="23">
        <f t="shared" si="58"/>
        <v>3670.0171772067843</v>
      </c>
      <c r="AQ48" s="23">
        <f t="shared" si="59"/>
        <v>458580.75259456661</v>
      </c>
      <c r="AR48" s="23">
        <f>SUM(AQ48:AQ$55)</f>
        <v>2067206.2175848826</v>
      </c>
      <c r="AS48" s="24">
        <f t="shared" si="60"/>
        <v>22.097066859525263</v>
      </c>
      <c r="AU48" s="18">
        <v>65</v>
      </c>
      <c r="AV48">
        <v>7.7875599999999998E-3</v>
      </c>
      <c r="AW48" s="21">
        <f t="shared" si="61"/>
        <v>3.819420092167599E-2</v>
      </c>
      <c r="AX48" s="22">
        <f t="shared" si="73"/>
        <v>0.5</v>
      </c>
      <c r="AY48" s="21">
        <f t="shared" si="62"/>
        <v>0.96180579907832398</v>
      </c>
      <c r="AZ48" s="23">
        <f t="shared" si="74"/>
        <v>93067.611748530646</v>
      </c>
      <c r="BA48" s="23">
        <f t="shared" si="63"/>
        <v>3554.6430624239147</v>
      </c>
      <c r="BB48" s="23">
        <f t="shared" si="64"/>
        <v>456451.45108659344</v>
      </c>
      <c r="BC48" s="23">
        <f>SUM(BB48:BB$55)</f>
        <v>2043147.4101980736</v>
      </c>
      <c r="BD48" s="24">
        <f t="shared" si="65"/>
        <v>21.953366717077394</v>
      </c>
      <c r="BE48" s="18"/>
      <c r="BF48" s="28">
        <f t="shared" si="75"/>
        <v>0.97308131086006611</v>
      </c>
      <c r="BM48" s="30"/>
    </row>
    <row r="49" spans="1:65" x14ac:dyDescent="0.25">
      <c r="A49" s="18">
        <v>70</v>
      </c>
      <c r="B49">
        <v>2.3205969999999999E-2</v>
      </c>
      <c r="C49" s="21">
        <f t="shared" si="46"/>
        <v>0.1096674983105744</v>
      </c>
      <c r="D49" s="22">
        <f t="shared" si="66"/>
        <v>0.5</v>
      </c>
      <c r="E49" s="21">
        <f t="shared" si="47"/>
        <v>0.89033250168942557</v>
      </c>
      <c r="F49" s="23">
        <f t="shared" si="67"/>
        <v>80729.770147931878</v>
      </c>
      <c r="G49" s="23">
        <f t="shared" si="48"/>
        <v>8853.431931311381</v>
      </c>
      <c r="H49" s="23">
        <f t="shared" si="49"/>
        <v>381515.27091138094</v>
      </c>
      <c r="I49" s="23">
        <f>SUM(H49:H$55)</f>
        <v>1213584.7701676062</v>
      </c>
      <c r="J49" s="24">
        <f t="shared" si="50"/>
        <v>15.032679616748489</v>
      </c>
      <c r="L49" s="18">
        <v>70</v>
      </c>
      <c r="M49">
        <v>2.5529059999999999E-2</v>
      </c>
      <c r="N49" s="21">
        <f t="shared" si="51"/>
        <v>0.11998738699537934</v>
      </c>
      <c r="O49" s="22">
        <f t="shared" si="68"/>
        <v>0.5</v>
      </c>
      <c r="P49" s="21">
        <f t="shared" si="52"/>
        <v>0.88001261300462064</v>
      </c>
      <c r="Q49" s="23">
        <f t="shared" si="69"/>
        <v>79788.529277674403</v>
      </c>
      <c r="R49" s="23">
        <f t="shared" si="53"/>
        <v>9573.617140232469</v>
      </c>
      <c r="S49" s="23">
        <f t="shared" si="54"/>
        <v>375008.60353779083</v>
      </c>
      <c r="T49" s="23">
        <f>SUM(S49:S$55)</f>
        <v>1181827.2255642151</v>
      </c>
      <c r="U49" s="24">
        <f t="shared" si="55"/>
        <v>14.811994108217029</v>
      </c>
      <c r="V49" s="18"/>
      <c r="W49" s="28">
        <f t="shared" si="70"/>
        <v>1.1001074292520416</v>
      </c>
      <c r="AD49" s="30"/>
      <c r="AJ49" s="18">
        <v>70</v>
      </c>
      <c r="AK49">
        <v>1.195152E-2</v>
      </c>
      <c r="AL49" s="21">
        <f t="shared" si="56"/>
        <v>5.8023915047090972E-2</v>
      </c>
      <c r="AM49" s="22">
        <f t="shared" si="71"/>
        <v>0.5</v>
      </c>
      <c r="AN49" s="21">
        <f t="shared" si="57"/>
        <v>0.94197608495290908</v>
      </c>
      <c r="AO49" s="23">
        <f t="shared" si="72"/>
        <v>89881.141930309925</v>
      </c>
      <c r="AP49" s="23">
        <f t="shared" si="58"/>
        <v>5215.2557436998322</v>
      </c>
      <c r="AQ49" s="23">
        <f t="shared" si="59"/>
        <v>436367.57029230002</v>
      </c>
      <c r="AR49" s="23">
        <f>SUM(AQ49:AQ$55)</f>
        <v>1608625.464990316</v>
      </c>
      <c r="AS49" s="24">
        <f t="shared" si="60"/>
        <v>17.897252198215025</v>
      </c>
      <c r="AU49" s="18">
        <v>70</v>
      </c>
      <c r="AV49">
        <v>1.2876739999999999E-2</v>
      </c>
      <c r="AW49" s="21">
        <f t="shared" si="61"/>
        <v>6.2375710484441432E-2</v>
      </c>
      <c r="AX49" s="22">
        <f t="shared" si="73"/>
        <v>0.5</v>
      </c>
      <c r="AY49" s="21">
        <f t="shared" si="62"/>
        <v>0.93762428951555854</v>
      </c>
      <c r="AZ49" s="23">
        <f t="shared" si="74"/>
        <v>89512.968686106731</v>
      </c>
      <c r="BA49" s="23">
        <f t="shared" si="63"/>
        <v>5583.4350193674618</v>
      </c>
      <c r="BB49" s="23">
        <f t="shared" si="64"/>
        <v>433606.25588211499</v>
      </c>
      <c r="BC49" s="23">
        <f>SUM(BB49:BB$55)</f>
        <v>1586695.9591114803</v>
      </c>
      <c r="BD49" s="24">
        <f t="shared" si="65"/>
        <v>17.725877963845821</v>
      </c>
      <c r="BE49" s="18"/>
      <c r="BF49" s="28">
        <f t="shared" si="75"/>
        <v>1.0774144209272125</v>
      </c>
      <c r="BM49" s="30"/>
    </row>
    <row r="50" spans="1:65" x14ac:dyDescent="0.25">
      <c r="A50" s="18">
        <v>75</v>
      </c>
      <c r="B50">
        <v>3.7313249999999999E-2</v>
      </c>
      <c r="C50" s="21">
        <f t="shared" si="46"/>
        <v>0.17064769933222926</v>
      </c>
      <c r="D50" s="22">
        <f t="shared" si="66"/>
        <v>0.5</v>
      </c>
      <c r="E50" s="21">
        <f t="shared" si="47"/>
        <v>0.82935230066777077</v>
      </c>
      <c r="F50" s="23">
        <f t="shared" si="67"/>
        <v>71876.338216620497</v>
      </c>
      <c r="G50" s="23">
        <f t="shared" si="48"/>
        <v>12265.531753091469</v>
      </c>
      <c r="H50" s="23">
        <f t="shared" si="49"/>
        <v>328717.86170037382</v>
      </c>
      <c r="I50" s="23">
        <f>SUM(H50:H$55)</f>
        <v>832069.4992562253</v>
      </c>
      <c r="J50" s="24">
        <f t="shared" si="50"/>
        <v>11.576403582894541</v>
      </c>
      <c r="L50" s="18">
        <v>75</v>
      </c>
      <c r="M50">
        <v>3.851197E-2</v>
      </c>
      <c r="N50" s="21">
        <f t="shared" si="51"/>
        <v>0.17564843212831796</v>
      </c>
      <c r="O50" s="22">
        <f t="shared" si="68"/>
        <v>0.5</v>
      </c>
      <c r="P50" s="21">
        <f t="shared" si="52"/>
        <v>0.82435156787168207</v>
      </c>
      <c r="Q50" s="23">
        <f t="shared" si="69"/>
        <v>70214.912137441934</v>
      </c>
      <c r="R50" s="23">
        <f t="shared" si="53"/>
        <v>12333.139228969274</v>
      </c>
      <c r="S50" s="23">
        <f t="shared" si="54"/>
        <v>320241.71261478652</v>
      </c>
      <c r="T50" s="23">
        <f>SUM(S50:S$55)</f>
        <v>806818.62202642439</v>
      </c>
      <c r="U50" s="24">
        <f t="shared" si="55"/>
        <v>11.490701867533781</v>
      </c>
      <c r="V50" s="18"/>
      <c r="W50" s="28">
        <f t="shared" si="70"/>
        <v>1.0321258534166817</v>
      </c>
      <c r="AD50" s="30"/>
      <c r="AJ50" s="18">
        <v>75</v>
      </c>
      <c r="AK50">
        <v>2.2198019999999999E-2</v>
      </c>
      <c r="AL50" s="21">
        <f t="shared" si="56"/>
        <v>0.10515454335858798</v>
      </c>
      <c r="AM50" s="22">
        <f t="shared" si="71"/>
        <v>0.5</v>
      </c>
      <c r="AN50" s="21">
        <f t="shared" si="57"/>
        <v>0.89484545664141202</v>
      </c>
      <c r="AO50" s="23">
        <f t="shared" si="72"/>
        <v>84665.886186610092</v>
      </c>
      <c r="AP50" s="23">
        <f t="shared" si="58"/>
        <v>8903.0026000031648</v>
      </c>
      <c r="AQ50" s="23">
        <f t="shared" si="59"/>
        <v>401071.92443304259</v>
      </c>
      <c r="AR50" s="23">
        <f>SUM(AQ50:AQ$55)</f>
        <v>1172257.8946980159</v>
      </c>
      <c r="AS50" s="24">
        <f t="shared" si="60"/>
        <v>13.845693318726621</v>
      </c>
      <c r="AU50" s="18">
        <v>75</v>
      </c>
      <c r="AV50">
        <v>2.2323019999999999E-2</v>
      </c>
      <c r="AW50" s="21">
        <f t="shared" si="61"/>
        <v>0.10571538345222101</v>
      </c>
      <c r="AX50" s="22">
        <f t="shared" si="73"/>
        <v>0.5</v>
      </c>
      <c r="AY50" s="21">
        <f t="shared" si="62"/>
        <v>0.89428461654777902</v>
      </c>
      <c r="AZ50" s="23">
        <f t="shared" si="74"/>
        <v>83929.533666739269</v>
      </c>
      <c r="BA50" s="23">
        <f t="shared" si="63"/>
        <v>8872.6428345454333</v>
      </c>
      <c r="BB50" s="23">
        <f t="shared" si="64"/>
        <v>397466.06124733278</v>
      </c>
      <c r="BC50" s="23">
        <f>SUM(BB50:BB$55)</f>
        <v>1153089.7032293649</v>
      </c>
      <c r="BD50" s="24">
        <f t="shared" si="65"/>
        <v>13.738783630181505</v>
      </c>
      <c r="BE50" s="18"/>
      <c r="BF50" s="28">
        <f t="shared" si="75"/>
        <v>1.0056311328668053</v>
      </c>
      <c r="BM50" s="30"/>
    </row>
    <row r="51" spans="1:65" x14ac:dyDescent="0.25">
      <c r="A51" s="18">
        <v>80</v>
      </c>
      <c r="B51">
        <v>6.6954849999999996E-2</v>
      </c>
      <c r="C51" s="21">
        <f t="shared" si="46"/>
        <v>0.2867722650273361</v>
      </c>
      <c r="D51" s="22">
        <f t="shared" si="66"/>
        <v>0.5</v>
      </c>
      <c r="E51" s="21">
        <f t="shared" si="47"/>
        <v>0.7132277349726639</v>
      </c>
      <c r="F51" s="23">
        <f t="shared" si="67"/>
        <v>59610.806463529028</v>
      </c>
      <c r="G51" s="23">
        <f t="shared" si="48"/>
        <v>17094.72598965239</v>
      </c>
      <c r="H51" s="23">
        <f t="shared" si="49"/>
        <v>255317.21734351417</v>
      </c>
      <c r="I51" s="23">
        <f>SUM(H51:H$55)</f>
        <v>503351.63755585148</v>
      </c>
      <c r="J51" s="24">
        <f t="shared" si="50"/>
        <v>8.4439662440032777</v>
      </c>
      <c r="L51" s="18">
        <v>80</v>
      </c>
      <c r="M51">
        <v>6.7571329999999999E-2</v>
      </c>
      <c r="N51" s="21">
        <f t="shared" si="51"/>
        <v>0.28903110890053929</v>
      </c>
      <c r="O51" s="22">
        <f t="shared" si="68"/>
        <v>0.5</v>
      </c>
      <c r="P51" s="21">
        <f t="shared" si="52"/>
        <v>0.71096889109946071</v>
      </c>
      <c r="Q51" s="23">
        <f t="shared" si="69"/>
        <v>57881.77290847266</v>
      </c>
      <c r="R51" s="23">
        <f t="shared" si="53"/>
        <v>16729.633008865043</v>
      </c>
      <c r="S51" s="23">
        <f t="shared" si="54"/>
        <v>247584.78202020071</v>
      </c>
      <c r="T51" s="23">
        <f>SUM(S51:S$55)</f>
        <v>486576.90941163793</v>
      </c>
      <c r="U51" s="24">
        <f t="shared" si="55"/>
        <v>8.4063926338443835</v>
      </c>
      <c r="V51" s="18"/>
      <c r="W51" s="28">
        <f t="shared" si="70"/>
        <v>1.0092073987171952</v>
      </c>
      <c r="AD51" s="30"/>
      <c r="AJ51" s="18">
        <v>80</v>
      </c>
      <c r="AK51">
        <v>4.239942E-2</v>
      </c>
      <c r="AL51" s="21">
        <f t="shared" si="56"/>
        <v>0.19167936522159093</v>
      </c>
      <c r="AM51" s="22">
        <f t="shared" si="71"/>
        <v>0.5</v>
      </c>
      <c r="AN51" s="21">
        <f t="shared" si="57"/>
        <v>0.8083206347784091</v>
      </c>
      <c r="AO51" s="23">
        <f t="shared" si="72"/>
        <v>75762.883586606928</v>
      </c>
      <c r="AP51" s="23">
        <f t="shared" si="58"/>
        <v>14522.181433238104</v>
      </c>
      <c r="AQ51" s="23">
        <f t="shared" si="59"/>
        <v>342508.96434993943</v>
      </c>
      <c r="AR51" s="23">
        <f>SUM(AQ51:AQ$55)</f>
        <v>771185.97026497324</v>
      </c>
      <c r="AS51" s="24">
        <f t="shared" si="60"/>
        <v>10.178941636816218</v>
      </c>
      <c r="AU51" s="18">
        <v>80</v>
      </c>
      <c r="AV51">
        <v>4.5737399999999998E-2</v>
      </c>
      <c r="AW51" s="21">
        <f t="shared" si="61"/>
        <v>0.20522128051179908</v>
      </c>
      <c r="AX51" s="22">
        <f t="shared" si="73"/>
        <v>0.5</v>
      </c>
      <c r="AY51" s="21">
        <f t="shared" si="62"/>
        <v>0.79477871948820089</v>
      </c>
      <c r="AZ51" s="23">
        <f t="shared" si="74"/>
        <v>75056.890832193836</v>
      </c>
      <c r="BA51" s="23">
        <f t="shared" si="63"/>
        <v>15403.271247817131</v>
      </c>
      <c r="BB51" s="23">
        <f t="shared" si="64"/>
        <v>336776.27604142635</v>
      </c>
      <c r="BC51" s="23">
        <f>SUM(BB51:BB$55)</f>
        <v>755623.6419820321</v>
      </c>
      <c r="BD51" s="24">
        <f t="shared" si="65"/>
        <v>10.067345364350286</v>
      </c>
      <c r="BE51" s="18"/>
      <c r="BF51" s="28">
        <f t="shared" si="75"/>
        <v>1.0787270203224477</v>
      </c>
      <c r="BM51" s="30"/>
    </row>
    <row r="52" spans="1:65" x14ac:dyDescent="0.25">
      <c r="A52" s="18">
        <v>85</v>
      </c>
      <c r="B52">
        <v>0.12877723999999999</v>
      </c>
      <c r="C52" s="21">
        <f t="shared" si="46"/>
        <v>0.48707557836642135</v>
      </c>
      <c r="D52" s="22">
        <f t="shared" si="66"/>
        <v>0.5</v>
      </c>
      <c r="E52" s="21">
        <f t="shared" si="47"/>
        <v>0.51292442163357865</v>
      </c>
      <c r="F52" s="23">
        <f t="shared" si="67"/>
        <v>42516.080473876638</v>
      </c>
      <c r="G52" s="23">
        <f t="shared" si="48"/>
        <v>20708.544486686777</v>
      </c>
      <c r="H52" s="23">
        <f t="shared" si="49"/>
        <v>160809.04115266624</v>
      </c>
      <c r="I52" s="23">
        <f>SUM(H52:H$55)</f>
        <v>248034.42021233725</v>
      </c>
      <c r="J52" s="24">
        <f t="shared" si="50"/>
        <v>5.8338966679851465</v>
      </c>
      <c r="L52" s="18">
        <v>85</v>
      </c>
      <c r="M52">
        <v>0.12483943</v>
      </c>
      <c r="N52" s="21">
        <f t="shared" si="51"/>
        <v>0.47572428009076984</v>
      </c>
      <c r="O52" s="22">
        <f t="shared" si="68"/>
        <v>0.5</v>
      </c>
      <c r="P52" s="21">
        <f t="shared" si="52"/>
        <v>0.52427571990923016</v>
      </c>
      <c r="Q52" s="23">
        <f t="shared" si="69"/>
        <v>41152.139899607617</v>
      </c>
      <c r="R52" s="23">
        <f t="shared" si="53"/>
        <v>19577.07212793548</v>
      </c>
      <c r="S52" s="23">
        <f t="shared" si="54"/>
        <v>156818.01917819938</v>
      </c>
      <c r="T52" s="23">
        <f>SUM(S52:S$55)</f>
        <v>238992.12739143721</v>
      </c>
      <c r="U52" s="24">
        <f t="shared" si="55"/>
        <v>5.8075261207428968</v>
      </c>
      <c r="V52" s="18"/>
      <c r="W52" s="28">
        <f t="shared" si="70"/>
        <v>0.9694215375325641</v>
      </c>
      <c r="AD52" s="30"/>
      <c r="AJ52" s="18">
        <v>85</v>
      </c>
      <c r="AK52">
        <v>9.0528499999999998E-2</v>
      </c>
      <c r="AL52" s="21">
        <f t="shared" si="56"/>
        <v>0.36910597447446986</v>
      </c>
      <c r="AM52" s="22">
        <f t="shared" si="71"/>
        <v>0.5</v>
      </c>
      <c r="AN52" s="21">
        <f t="shared" si="57"/>
        <v>0.6308940255255302</v>
      </c>
      <c r="AO52" s="23">
        <f t="shared" si="72"/>
        <v>61240.702153368824</v>
      </c>
      <c r="AP52" s="23">
        <f t="shared" si="58"/>
        <v>22604.309045819959</v>
      </c>
      <c r="AQ52" s="23">
        <f t="shared" si="59"/>
        <v>249692.73815229425</v>
      </c>
      <c r="AR52" s="23">
        <f>SUM(AQ52:AQ$55)</f>
        <v>428677.00591503386</v>
      </c>
      <c r="AS52" s="24">
        <f t="shared" si="60"/>
        <v>6.9998708512758707</v>
      </c>
      <c r="AU52" s="18">
        <v>85</v>
      </c>
      <c r="AV52">
        <v>8.9752849999999995E-2</v>
      </c>
      <c r="AW52" s="21">
        <f t="shared" si="61"/>
        <v>0.36652303299511169</v>
      </c>
      <c r="AX52" s="22">
        <f t="shared" si="73"/>
        <v>0.5</v>
      </c>
      <c r="AY52" s="21">
        <f t="shared" si="62"/>
        <v>0.63347696700488831</v>
      </c>
      <c r="AZ52" s="23">
        <f t="shared" si="74"/>
        <v>59653.619584376705</v>
      </c>
      <c r="BA52" s="23">
        <f t="shared" si="63"/>
        <v>21864.425579202347</v>
      </c>
      <c r="BB52" s="23">
        <f t="shared" si="64"/>
        <v>243607.03397387767</v>
      </c>
      <c r="BC52" s="23">
        <f>SUM(BB52:BB$55)</f>
        <v>418847.36594060581</v>
      </c>
      <c r="BD52" s="24">
        <f t="shared" si="65"/>
        <v>7.021323582019523</v>
      </c>
      <c r="BE52" s="18"/>
      <c r="BF52" s="28">
        <f t="shared" si="75"/>
        <v>0.99143197998420385</v>
      </c>
      <c r="BM52" s="30"/>
    </row>
    <row r="53" spans="1:65" x14ac:dyDescent="0.25">
      <c r="A53" s="18">
        <v>90</v>
      </c>
      <c r="B53">
        <v>0.22047026</v>
      </c>
      <c r="C53" s="21">
        <f t="shared" si="46"/>
        <v>0.71065536646349503</v>
      </c>
      <c r="D53" s="22">
        <f t="shared" si="66"/>
        <v>0.5</v>
      </c>
      <c r="E53" s="21">
        <f t="shared" si="47"/>
        <v>0.28934463353650497</v>
      </c>
      <c r="F53" s="23">
        <f t="shared" si="67"/>
        <v>21807.535987189862</v>
      </c>
      <c r="G53" s="23">
        <f t="shared" si="48"/>
        <v>15497.642478642267</v>
      </c>
      <c r="H53" s="23">
        <f t="shared" si="49"/>
        <v>70293.573739343643</v>
      </c>
      <c r="I53" s="23">
        <f>SUM(H53:H$55)</f>
        <v>87225.379059671017</v>
      </c>
      <c r="J53" s="24">
        <f t="shared" si="50"/>
        <v>3.9997815026378389</v>
      </c>
      <c r="L53" s="18">
        <v>90</v>
      </c>
      <c r="M53">
        <v>0.23298480999999999</v>
      </c>
      <c r="N53" s="21">
        <f t="shared" si="51"/>
        <v>0.73614660674084742</v>
      </c>
      <c r="O53" s="22">
        <f t="shared" si="68"/>
        <v>0.5</v>
      </c>
      <c r="P53" s="21">
        <f t="shared" si="52"/>
        <v>0.26385339325915258</v>
      </c>
      <c r="Q53" s="23">
        <f t="shared" si="69"/>
        <v>21575.067771672137</v>
      </c>
      <c r="R53" s="23">
        <f t="shared" si="53"/>
        <v>15882.412930320261</v>
      </c>
      <c r="S53" s="23">
        <f t="shared" si="54"/>
        <v>68169.306532560033</v>
      </c>
      <c r="T53" s="23">
        <f>SUM(S53:S$55)</f>
        <v>82174.108213237836</v>
      </c>
      <c r="U53" s="24">
        <f t="shared" si="55"/>
        <v>3.8087531906218008</v>
      </c>
      <c r="V53" s="18"/>
      <c r="W53" s="28">
        <f t="shared" si="70"/>
        <v>1.0567629847218396</v>
      </c>
      <c r="AD53" s="30"/>
      <c r="AJ53" s="18">
        <v>90</v>
      </c>
      <c r="AK53">
        <v>0.17782195000000001</v>
      </c>
      <c r="AL53" s="21">
        <f t="shared" si="56"/>
        <v>0.61549046380117611</v>
      </c>
      <c r="AM53" s="22">
        <f t="shared" si="71"/>
        <v>0.5</v>
      </c>
      <c r="AN53" s="21">
        <f t="shared" si="57"/>
        <v>0.38450953619882389</v>
      </c>
      <c r="AO53" s="23">
        <f t="shared" si="72"/>
        <v>38636.393107548865</v>
      </c>
      <c r="AP53" s="23">
        <f t="shared" si="58"/>
        <v>23780.331513369816</v>
      </c>
      <c r="AQ53" s="23">
        <f t="shared" si="59"/>
        <v>133731.13675431977</v>
      </c>
      <c r="AR53" s="23">
        <f>SUM(AQ53:AQ$55)</f>
        <v>178984.26776273959</v>
      </c>
      <c r="AS53" s="24">
        <f t="shared" si="60"/>
        <v>4.63253045553492</v>
      </c>
      <c r="AU53" s="18">
        <v>90</v>
      </c>
      <c r="AV53">
        <v>0.17845403000000001</v>
      </c>
      <c r="AW53" s="21">
        <f t="shared" si="61"/>
        <v>0.61700332522534251</v>
      </c>
      <c r="AX53" s="22">
        <f t="shared" si="73"/>
        <v>0.5</v>
      </c>
      <c r="AY53" s="21">
        <f t="shared" si="62"/>
        <v>0.38299667477465749</v>
      </c>
      <c r="AZ53" s="23">
        <f t="shared" si="74"/>
        <v>37789.194005174359</v>
      </c>
      <c r="BA53" s="23">
        <f t="shared" si="63"/>
        <v>23316.058358778158</v>
      </c>
      <c r="BB53" s="23">
        <f t="shared" si="64"/>
        <v>130655.8241289264</v>
      </c>
      <c r="BC53" s="23">
        <f>SUM(BB53:BB$55)</f>
        <v>175240.33196672815</v>
      </c>
      <c r="BD53" s="24">
        <f t="shared" si="65"/>
        <v>4.6373133002713161</v>
      </c>
      <c r="BE53" s="18"/>
      <c r="BF53" s="28">
        <f t="shared" si="75"/>
        <v>1.0035545668012302</v>
      </c>
      <c r="BM53" s="30"/>
    </row>
    <row r="54" spans="1:65" x14ac:dyDescent="0.25">
      <c r="A54" s="18">
        <v>95</v>
      </c>
      <c r="B54">
        <v>0.36788562000000002</v>
      </c>
      <c r="C54" s="21">
        <f>(A55-A54)*B54/(1+(A55-A54)*(1-D54)*B54)</f>
        <v>0.95817817242104364</v>
      </c>
      <c r="D54" s="22">
        <f t="shared" si="66"/>
        <v>0.5</v>
      </c>
      <c r="E54" s="21">
        <f t="shared" si="47"/>
        <v>4.1821827578956361E-2</v>
      </c>
      <c r="F54" s="23">
        <f t="shared" si="67"/>
        <v>6309.893508547595</v>
      </c>
      <c r="G54" s="23">
        <f t="shared" si="48"/>
        <v>6046.0022301915415</v>
      </c>
      <c r="H54" s="23">
        <f t="shared" si="49"/>
        <v>16434.461967259122</v>
      </c>
      <c r="I54" s="23">
        <f>SUM(H54:H$55)</f>
        <v>16931.805320327381</v>
      </c>
      <c r="J54" s="24">
        <f t="shared" si="50"/>
        <v>2.6833741801491553</v>
      </c>
      <c r="L54" s="18">
        <v>95</v>
      </c>
      <c r="M54">
        <v>0.40647878999999998</v>
      </c>
      <c r="N54" s="21">
        <f>(L55-L54)*M54/(1+(L55-L54)*(1-O54)*M54)</f>
        <v>1</v>
      </c>
      <c r="O54" s="22">
        <f t="shared" si="68"/>
        <v>0.49203059278935568</v>
      </c>
      <c r="P54" s="21">
        <f t="shared" si="52"/>
        <v>0</v>
      </c>
      <c r="Q54" s="23">
        <f t="shared" si="69"/>
        <v>5692.6548413518767</v>
      </c>
      <c r="R54" s="23">
        <f t="shared" si="53"/>
        <v>5692.6548413518767</v>
      </c>
      <c r="S54" s="23">
        <f t="shared" si="54"/>
        <v>14004.801680677796</v>
      </c>
      <c r="T54" s="23">
        <f>SUM(S54:S$55)</f>
        <v>14004.801680677796</v>
      </c>
      <c r="U54" s="24">
        <f t="shared" si="55"/>
        <v>2.4601529639467783</v>
      </c>
      <c r="V54" s="18"/>
      <c r="W54" s="28">
        <f t="shared" si="70"/>
        <v>1.1049053507446145</v>
      </c>
      <c r="Y54" s="12"/>
      <c r="AD54" s="30"/>
      <c r="AJ54" s="18">
        <v>95</v>
      </c>
      <c r="AK54">
        <v>0.31465578</v>
      </c>
      <c r="AL54" s="21">
        <f>(AJ55-AJ54)*AK54/(1+(AJ55-AJ54)*(1-AM54)*AK54)</f>
        <v>0.88057996256603421</v>
      </c>
      <c r="AM54" s="22">
        <f t="shared" si="71"/>
        <v>0.5</v>
      </c>
      <c r="AN54" s="21">
        <f t="shared" si="57"/>
        <v>0.11942003743396579</v>
      </c>
      <c r="AO54" s="23">
        <f t="shared" si="72"/>
        <v>14856.061594179049</v>
      </c>
      <c r="AP54" s="23">
        <f t="shared" si="58"/>
        <v>13081.950162480885</v>
      </c>
      <c r="AQ54" s="23">
        <f t="shared" si="59"/>
        <v>41575.43256469303</v>
      </c>
      <c r="AR54" s="23">
        <f>SUM(AQ54:AQ$55)</f>
        <v>45253.131008419827</v>
      </c>
      <c r="AS54" s="24">
        <f t="shared" si="60"/>
        <v>3.0461055052538994</v>
      </c>
      <c r="AU54" s="18">
        <v>95</v>
      </c>
      <c r="AV54">
        <v>0.30746700999999999</v>
      </c>
      <c r="AW54" s="21">
        <f>(AU55-AU54)*AV54/(1+(AU55-AU54)*(1-AX54)*AV54)</f>
        <v>0.86920522272833611</v>
      </c>
      <c r="AX54" s="22">
        <f t="shared" si="73"/>
        <v>0.5</v>
      </c>
      <c r="AY54" s="21">
        <f t="shared" si="62"/>
        <v>0.13079477727166389</v>
      </c>
      <c r="AZ54" s="23">
        <f t="shared" si="74"/>
        <v>14473.1356463962</v>
      </c>
      <c r="BA54" s="23">
        <f t="shared" si="63"/>
        <v>12580.12509310323</v>
      </c>
      <c r="BB54" s="23">
        <f t="shared" si="64"/>
        <v>40915.365499222928</v>
      </c>
      <c r="BC54" s="23">
        <f>SUM(BB54:BB$55)</f>
        <v>44584.507837801764</v>
      </c>
      <c r="BD54" s="24">
        <f t="shared" si="65"/>
        <v>3.080500931317069</v>
      </c>
      <c r="BE54" s="18"/>
      <c r="BF54" s="28">
        <f t="shared" si="75"/>
        <v>0.97715354219776285</v>
      </c>
      <c r="BH54" s="12"/>
      <c r="BM54" s="30"/>
    </row>
    <row r="55" spans="1:65" x14ac:dyDescent="0.25">
      <c r="A55" s="18">
        <v>100</v>
      </c>
      <c r="B55">
        <v>0.53060180000000001</v>
      </c>
      <c r="C55" s="25">
        <v>1</v>
      </c>
      <c r="D55" s="26">
        <f>1/B55</f>
        <v>1.8846524832746514</v>
      </c>
      <c r="E55" s="21">
        <f t="shared" si="47"/>
        <v>0</v>
      </c>
      <c r="F55" s="23">
        <f t="shared" si="67"/>
        <v>263.89127835605353</v>
      </c>
      <c r="G55" s="23">
        <f t="shared" si="48"/>
        <v>263.89127835605353</v>
      </c>
      <c r="H55" s="23">
        <f>+F55*D55</f>
        <v>497.34335306825858</v>
      </c>
      <c r="I55" s="23">
        <f>SUM(H55:H$55)</f>
        <v>497.34335306825858</v>
      </c>
      <c r="J55" s="24">
        <f t="shared" si="50"/>
        <v>1.8846524832746514</v>
      </c>
      <c r="L55" s="18">
        <v>100</v>
      </c>
      <c r="M55">
        <v>0.39869881000000001</v>
      </c>
      <c r="N55" s="25">
        <v>1</v>
      </c>
      <c r="O55" s="26">
        <f>1/M55</f>
        <v>2.5081589784529328</v>
      </c>
      <c r="P55" s="21">
        <f t="shared" si="52"/>
        <v>0</v>
      </c>
      <c r="Q55" s="23">
        <f t="shared" si="69"/>
        <v>0</v>
      </c>
      <c r="R55" s="23">
        <f>Q55-S57</f>
        <v>0</v>
      </c>
      <c r="S55" s="23">
        <f>+Q55*O55</f>
        <v>0</v>
      </c>
      <c r="T55" s="23">
        <f>SUM(S55:S$55)</f>
        <v>0</v>
      </c>
      <c r="U55" s="24">
        <f t="shared" si="55"/>
        <v>0</v>
      </c>
      <c r="V55" s="18"/>
      <c r="W55" s="28">
        <f t="shared" si="70"/>
        <v>0.75140870234514845</v>
      </c>
      <c r="AJ55" s="18">
        <v>100</v>
      </c>
      <c r="AK55">
        <v>0.48239720000000003</v>
      </c>
      <c r="AL55" s="25">
        <v>1</v>
      </c>
      <c r="AM55" s="26">
        <f>1/AK55</f>
        <v>2.0729805231041971</v>
      </c>
      <c r="AN55" s="21">
        <f t="shared" si="57"/>
        <v>0</v>
      </c>
      <c r="AO55" s="23">
        <f t="shared" si="72"/>
        <v>1774.1114316981634</v>
      </c>
      <c r="AP55" s="23">
        <f t="shared" si="58"/>
        <v>1774.1114316981634</v>
      </c>
      <c r="AQ55" s="23">
        <f>+AO55*AM55</f>
        <v>3677.6984437267947</v>
      </c>
      <c r="AR55" s="23">
        <f>SUM(AQ55:AQ$55)</f>
        <v>3677.6984437267947</v>
      </c>
      <c r="AS55" s="24">
        <f t="shared" si="60"/>
        <v>2.0729805231041971</v>
      </c>
      <c r="AU55" s="18">
        <v>100</v>
      </c>
      <c r="AV55">
        <v>0.51592726</v>
      </c>
      <c r="AW55" s="25">
        <v>1</v>
      </c>
      <c r="AX55" s="26">
        <f>1/AV55</f>
        <v>1.9382577303629973</v>
      </c>
      <c r="AY55" s="21">
        <f t="shared" si="62"/>
        <v>0</v>
      </c>
      <c r="AZ55" s="23">
        <f t="shared" si="74"/>
        <v>1893.0105532929701</v>
      </c>
      <c r="BA55" s="23">
        <f>AZ55-BB57</f>
        <v>1893.0105532929701</v>
      </c>
      <c r="BB55" s="23">
        <f>+AZ55*AX55</f>
        <v>3669.1423385788339</v>
      </c>
      <c r="BC55" s="23">
        <f>SUM(BB55:BB$55)</f>
        <v>3669.1423385788339</v>
      </c>
      <c r="BD55" s="24">
        <f t="shared" si="65"/>
        <v>1.9382577303629973</v>
      </c>
      <c r="BE55" s="18"/>
      <c r="BF55" s="28">
        <f t="shared" si="75"/>
        <v>1.069507161318515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3DF0-1493-4614-9730-8F1B023C7DCF}">
  <dimension ref="A1:BQ55"/>
  <sheetViews>
    <sheetView topLeftCell="Y1" zoomScale="75" zoomScaleNormal="75" workbookViewId="0">
      <selection activeCell="BH30" sqref="BH30:BI32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46" max="46" width="3.5703125" customWidth="1"/>
    <col min="57" max="57" width="4" customWidth="1"/>
    <col min="59" max="59" width="4.7109375" customWidth="1"/>
  </cols>
  <sheetData>
    <row r="1" spans="1:69" x14ac:dyDescent="0.25">
      <c r="B1" s="32" t="s">
        <v>18</v>
      </c>
      <c r="AK1" s="32" t="s">
        <v>19</v>
      </c>
    </row>
    <row r="2" spans="1:69" x14ac:dyDescent="0.25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25">
      <c r="U3" s="13">
        <f>+J6-U6</f>
        <v>2.6599805604064812</v>
      </c>
      <c r="AH3" s="13">
        <f>+J6-AH6</f>
        <v>1.154953353136591</v>
      </c>
      <c r="BD3" s="13">
        <f>+AS6-BD6</f>
        <v>2.3074315269900154</v>
      </c>
      <c r="BQ3" s="13">
        <f>+AS6-BQ6</f>
        <v>0.62559726391309312</v>
      </c>
    </row>
    <row r="4" spans="1:69" x14ac:dyDescent="0.25">
      <c r="B4" s="1" t="s">
        <v>24</v>
      </c>
      <c r="L4" s="1" t="s">
        <v>25</v>
      </c>
      <c r="AK4" s="1" t="s">
        <v>26</v>
      </c>
      <c r="AU4" s="1" t="s">
        <v>27</v>
      </c>
    </row>
    <row r="5" spans="1:69" x14ac:dyDescent="0.25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25">
      <c r="A6" s="2">
        <v>0</v>
      </c>
      <c r="B6">
        <v>3.8836600000000002E-3</v>
      </c>
      <c r="C6" s="3">
        <f t="shared" ref="C6:C25" si="0">(A7-A6)*B6/(1+(A7-A6)*(1-D6)*B6)</f>
        <v>3.8706592992593845E-3</v>
      </c>
      <c r="D6" s="4">
        <f>+IF(B6&lt;0.023,0.1429-1.99545*B6,IF(B6&gt;=0.023&amp;B6&lt;0.08307,0.02832+3.26021*B6,0.29915))</f>
        <v>0.13515035065299999</v>
      </c>
      <c r="E6" s="3">
        <f t="shared" ref="E6:E27" si="1">1-C6</f>
        <v>0.99612934070074066</v>
      </c>
      <c r="F6" s="5">
        <v>100000</v>
      </c>
      <c r="G6" s="5">
        <f t="shared" ref="G6:G27" si="2">F6-F7</f>
        <v>387.06592992592778</v>
      </c>
      <c r="H6" s="5">
        <f t="shared" ref="H6:H26" si="3">F7*(A7-A6)+(F6-F7)*(A7-A6)*D6</f>
        <v>99665.246166229394</v>
      </c>
      <c r="I6" s="5">
        <f>SUM(H6:H$27)</f>
        <v>7451476.4547321545</v>
      </c>
      <c r="J6" s="6">
        <f t="shared" ref="J6:J27" si="4">IF(F6&gt;0.0000001,I6/F6,0)</f>
        <v>74.514764547321548</v>
      </c>
      <c r="L6" s="2">
        <v>0</v>
      </c>
      <c r="M6">
        <v>3.7284000000000002E-3</v>
      </c>
      <c r="N6" s="3">
        <f t="shared" ref="N6:N25" si="5">(L7-L6)*M6/(1+(L7-L6)*(1-O6)*M6)</f>
        <v>3.7164206742166758E-3</v>
      </c>
      <c r="O6" s="4">
        <f>+IF(M6&lt;0.023,0.1429-1.99545*M6,IF(M6&gt;=0.023&amp;M6&lt;0.08307,0.02832+3.26021*M6,0.29915))</f>
        <v>0.13546016422000001</v>
      </c>
      <c r="P6" s="3">
        <f t="shared" ref="P6:P27" si="6">1-N6</f>
        <v>0.99628357932578337</v>
      </c>
      <c r="Q6" s="5">
        <v>100000</v>
      </c>
      <c r="R6" s="5">
        <f t="shared" ref="R6:R26" si="7">Q6-Q7</f>
        <v>371.64206742166425</v>
      </c>
      <c r="S6" s="5">
        <f t="shared" ref="S6:S26" si="8">Q7*(L7-L6)+(Q6-Q7)*(L7-L6)*O6</f>
        <v>99678.700628062332</v>
      </c>
      <c r="T6" s="5">
        <f>SUM(S6:S$27)</f>
        <v>7185478.3986915071</v>
      </c>
      <c r="U6" s="6">
        <f t="shared" ref="U6:U27" si="9">IF(Q6&gt;0.0000001,T6/Q6,0)</f>
        <v>71.854783986915066</v>
      </c>
      <c r="W6" s="15">
        <f>+M6/B6</f>
        <v>0.96002224705561245</v>
      </c>
      <c r="Y6" s="2">
        <v>0</v>
      </c>
      <c r="Z6" s="18">
        <f>+B6*W34</f>
        <v>3.905357283785142E-3</v>
      </c>
      <c r="AA6" s="3">
        <f t="shared" ref="AA6:AA25" si="10">(Y7-Y6)*Z6/(1+(Y7-Y6)*(1-AB6)*Z6)</f>
        <v>3.8924361330518417E-3</v>
      </c>
      <c r="AB6" s="4">
        <v>0.15</v>
      </c>
      <c r="AC6" s="3">
        <f t="shared" ref="AC6:AC27" si="11">1-AA6</f>
        <v>0.99610756386694821</v>
      </c>
      <c r="AD6" s="5">
        <v>100000</v>
      </c>
      <c r="AE6" s="5">
        <f t="shared" ref="AE6:AE26" si="12">AD6-AD7</f>
        <v>389.2436133051815</v>
      </c>
      <c r="AF6" s="5">
        <f t="shared" ref="AF6:AF26" si="13">AD7*(Y7-Y6)+(AD6-AD7)*(Y7-Y6)*AB6</f>
        <v>99669.142928690591</v>
      </c>
      <c r="AG6" s="5">
        <f>SUM(AF6:AF$27)</f>
        <v>7335981.1194184953</v>
      </c>
      <c r="AH6" s="6">
        <f t="shared" ref="AH6:AH27" si="14">IF(AD6&gt;0.0000001,AG6/AD6,0)</f>
        <v>73.359811194184957</v>
      </c>
      <c r="AJ6" s="2">
        <v>0</v>
      </c>
      <c r="AK6">
        <v>3.3094299999999999E-3</v>
      </c>
      <c r="AL6" s="3">
        <f t="shared" ref="AL6:AL25" si="15">(AJ7-AJ6)*AK6/(1+(AJ7-AJ6)*(1-AM6)*AK6)</f>
        <v>3.3000619964095885E-3</v>
      </c>
      <c r="AM6" s="4">
        <f>+IF(AK6&lt;0.01724,0.14903-2.05527*AK6,IF(AK6&gt;=0.01724&amp;AK6&lt;0.06891,0.037495+3.57055*AK6,0.301411))</f>
        <v>0.14222822780389999</v>
      </c>
      <c r="AN6" s="3">
        <f t="shared" ref="AN6:AN27" si="16">1-AL6</f>
        <v>0.99669993800359036</v>
      </c>
      <c r="AO6" s="5">
        <v>100000</v>
      </c>
      <c r="AP6" s="5">
        <f t="shared" ref="AP6:AP27" si="17">AO6-AO7</f>
        <v>330.00619964096404</v>
      </c>
      <c r="AQ6" s="5">
        <f t="shared" ref="AQ6:AQ26" si="18">AO7*(AJ7-AJ6)+(AO6-AO7)*(AJ7-AJ6)*AM6</f>
        <v>99716.92999729827</v>
      </c>
      <c r="AR6" s="5">
        <f>SUM(AQ6:AQ$27)</f>
        <v>8206154.2343780361</v>
      </c>
      <c r="AS6" s="6">
        <f t="shared" ref="AS6:AS27" si="19">IF(AO6&gt;0.0000001,AR6/AO6,0)</f>
        <v>82.06154234378036</v>
      </c>
      <c r="AU6" s="2">
        <v>0</v>
      </c>
      <c r="AV6">
        <v>3.0725000000000001E-3</v>
      </c>
      <c r="AW6" s="3">
        <f t="shared" ref="AW6:AW25" si="20">(AU7-AU6)*AV6/(1+(AU7-AU6)*(1-AX6)*AV6)</f>
        <v>3.0644282726387962E-3</v>
      </c>
      <c r="AX6" s="4">
        <f>+IF(AV6&lt;0.01724,0.14903-2.05527*AV6,IF(AV6&gt;=0.01724&amp;AV6&lt;0.06891,0.037495+3.57055*AV6,0.301411))</f>
        <v>0.14271518292499999</v>
      </c>
      <c r="AY6" s="3">
        <f t="shared" ref="AY6:AY27" si="21">1-AW6</f>
        <v>0.99693557172736125</v>
      </c>
      <c r="AZ6" s="5">
        <v>100000</v>
      </c>
      <c r="BA6" s="5">
        <f t="shared" ref="BA6:BA26" si="22">AZ6-AZ7</f>
        <v>306.4428272638761</v>
      </c>
      <c r="BB6" s="5">
        <f t="shared" ref="BB6:BB26" si="23">AZ7*(AU7-AU6)+(AZ6-AZ7)*(AU7-AU6)*AX6</f>
        <v>99737.291216885147</v>
      </c>
      <c r="BC6" s="5">
        <f>SUM(BB6:BB$27)</f>
        <v>7975411.081679034</v>
      </c>
      <c r="BD6" s="6">
        <f t="shared" ref="BD6:BD27" si="24">IF(AZ6&gt;0.0000001,BC6/AZ6,0)</f>
        <v>79.754110816790345</v>
      </c>
      <c r="BF6" s="15">
        <f>+AV6/AK6</f>
        <v>0.92840761097832569</v>
      </c>
      <c r="BH6" s="2">
        <v>0</v>
      </c>
      <c r="BI6" s="18">
        <f>+AK6*BF34</f>
        <v>3.3270669660795432E-3</v>
      </c>
      <c r="BJ6" s="3">
        <f t="shared" ref="BJ6:BJ25" si="25">(BH7-BH6)*BI6/(1+(BH7-BH6)*(1-BK6)*BI6)</f>
        <v>3.3175985903635299E-3</v>
      </c>
      <c r="BK6" s="4">
        <f>+IF(BI6&lt;0.01724,0.14903-2.05527*BI6,IF(BI6&gt;=0.01724&amp;BI6&lt;0.06891,0.037495+3.57055*BI6,0.301411))</f>
        <v>0.1421919790766257</v>
      </c>
      <c r="BL6" s="3">
        <f t="shared" ref="BL6:BL27" si="26">1-BJ6</f>
        <v>0.99668240140963649</v>
      </c>
      <c r="BM6" s="5">
        <v>100000</v>
      </c>
      <c r="BN6" s="5">
        <f t="shared" ref="BN6:BN26" si="27">BM6-BM7</f>
        <v>331.75985903634864</v>
      </c>
      <c r="BO6" s="5">
        <f t="shared" ref="BO6:BO26" si="28">BM7*(BH7-BH6)+(BM6-BM7)*(BH7-BH6)*BK6</f>
        <v>99715.41373189821</v>
      </c>
      <c r="BP6" s="5">
        <f>SUM(BO6:BO$27)</f>
        <v>8143594.5079867262</v>
      </c>
      <c r="BQ6" s="6">
        <f t="shared" ref="BQ6:BQ27" si="29">IF(BM6&gt;0.0000001,BP6/BM6,0)</f>
        <v>81.435945079867267</v>
      </c>
    </row>
    <row r="7" spans="1:69" x14ac:dyDescent="0.25">
      <c r="A7" s="2">
        <v>1</v>
      </c>
      <c r="B7">
        <v>1.5316E-4</v>
      </c>
      <c r="C7" s="3">
        <f t="shared" si="0"/>
        <v>6.1245239358279774E-4</v>
      </c>
      <c r="D7" s="4">
        <f t="shared" ref="D7:D26" si="30">MIN(0.5,1/(A8-A7)/B7)</f>
        <v>0.5</v>
      </c>
      <c r="E7" s="3">
        <f t="shared" si="1"/>
        <v>0.99938754760641724</v>
      </c>
      <c r="F7" s="5">
        <f t="shared" ref="F7:F27" si="31">F6*(1-C6)</f>
        <v>99612.934070074072</v>
      </c>
      <c r="G7" s="5">
        <f t="shared" si="2"/>
        <v>61.008179903015844</v>
      </c>
      <c r="H7" s="5">
        <f t="shared" si="3"/>
        <v>398329.71992049029</v>
      </c>
      <c r="I7" s="5">
        <f>SUM(H7:H$27)</f>
        <v>7351811.2085659252</v>
      </c>
      <c r="J7" s="6">
        <f t="shared" si="4"/>
        <v>73.803781378371951</v>
      </c>
      <c r="L7" s="2">
        <v>1</v>
      </c>
      <c r="M7">
        <v>1.7527999999999999E-4</v>
      </c>
      <c r="N7" s="3">
        <f t="shared" si="5"/>
        <v>7.0087430150486446E-4</v>
      </c>
      <c r="O7" s="4">
        <f t="shared" ref="O7:O26" si="32">MIN(0.5,1/(L8-L7)/M7)</f>
        <v>0.5</v>
      </c>
      <c r="P7" s="3">
        <f t="shared" si="6"/>
        <v>0.99929912569849511</v>
      </c>
      <c r="Q7" s="5">
        <f t="shared" ref="Q7:Q27" si="33">Q6*(1-N6)</f>
        <v>99628.357932578336</v>
      </c>
      <c r="R7" s="5">
        <f t="shared" si="7"/>
        <v>69.826955776079558</v>
      </c>
      <c r="S7" s="5">
        <f t="shared" si="8"/>
        <v>398373.77781876118</v>
      </c>
      <c r="T7" s="5">
        <f>SUM(S7:S$27)</f>
        <v>7085799.6980634443</v>
      </c>
      <c r="U7" s="6">
        <f t="shared" si="9"/>
        <v>71.122317431535194</v>
      </c>
      <c r="W7" s="15">
        <f t="shared" ref="W7:W27" si="34">+M7/B7</f>
        <v>1.1444241316270565</v>
      </c>
      <c r="Y7" s="2">
        <v>1</v>
      </c>
      <c r="Z7" s="18">
        <f t="shared" ref="Z7:Z27" si="35">+B7*W35</f>
        <v>1.5616579761499146E-4</v>
      </c>
      <c r="AA7" s="3">
        <f t="shared" si="10"/>
        <v>6.2435118309836447E-4</v>
      </c>
      <c r="AB7" s="4">
        <v>0.2</v>
      </c>
      <c r="AC7" s="3">
        <f t="shared" si="11"/>
        <v>0.99937564881690166</v>
      </c>
      <c r="AD7" s="5">
        <f t="shared" ref="AD7:AD27" si="36">AD6*(1-AA6)</f>
        <v>99610.756386694819</v>
      </c>
      <c r="AE7" s="5">
        <f t="shared" si="12"/>
        <v>62.192093599354848</v>
      </c>
      <c r="AF7" s="5">
        <f t="shared" si="13"/>
        <v>398244.01084726135</v>
      </c>
      <c r="AG7" s="5">
        <f>SUM(AF7:AF$27)</f>
        <v>7236311.9764898056</v>
      </c>
      <c r="AH7" s="6">
        <f t="shared" si="14"/>
        <v>72.645889249129041</v>
      </c>
      <c r="AJ7" s="2">
        <v>1</v>
      </c>
      <c r="AK7">
        <v>1.2292999999999999E-4</v>
      </c>
      <c r="AL7" s="3">
        <f t="shared" si="15"/>
        <v>4.915991354365616E-4</v>
      </c>
      <c r="AM7" s="4">
        <f t="shared" ref="AM7:AM26" si="37">MIN(0.5,1/(AJ8-AJ7)/AK7)</f>
        <v>0.5</v>
      </c>
      <c r="AN7" s="3">
        <f t="shared" si="16"/>
        <v>0.99950840086456338</v>
      </c>
      <c r="AO7" s="5">
        <f t="shared" ref="AO7:AO27" si="38">AO6*(1-AL6)</f>
        <v>99669.993800359036</v>
      </c>
      <c r="AP7" s="5">
        <f t="shared" si="17"/>
        <v>48.997682781235198</v>
      </c>
      <c r="AQ7" s="5">
        <f t="shared" si="18"/>
        <v>398581.9798358737</v>
      </c>
      <c r="AR7" s="5">
        <f>SUM(AQ7:AQ$27)</f>
        <v>8106437.3043807382</v>
      </c>
      <c r="AS7" s="6">
        <f t="shared" si="19"/>
        <v>81.332776247765125</v>
      </c>
      <c r="AU7" s="2">
        <v>1</v>
      </c>
      <c r="AV7">
        <v>1.3841999999999999E-4</v>
      </c>
      <c r="AW7" s="3">
        <f t="shared" si="20"/>
        <v>5.5352676165130446E-4</v>
      </c>
      <c r="AX7" s="4">
        <f t="shared" ref="AX7:AX26" si="39">MIN(0.5,1/(AU8-AU7)/AV7)</f>
        <v>0.5</v>
      </c>
      <c r="AY7" s="3">
        <f t="shared" si="21"/>
        <v>0.99944647323834868</v>
      </c>
      <c r="AZ7" s="5">
        <f t="shared" ref="AZ7:AZ27" si="40">AZ6*(1-AW6)</f>
        <v>99693.557172736124</v>
      </c>
      <c r="BA7" s="5">
        <f t="shared" si="22"/>
        <v>55.183051859319676</v>
      </c>
      <c r="BB7" s="5">
        <f t="shared" si="23"/>
        <v>398663.86258722586</v>
      </c>
      <c r="BC7" s="5">
        <f>SUM(BB7:BB$27)</f>
        <v>7875673.7904621493</v>
      </c>
      <c r="BD7" s="6">
        <f t="shared" si="24"/>
        <v>78.998824134805403</v>
      </c>
      <c r="BF7" s="15">
        <f t="shared" ref="BF7:BF27" si="41">+AV7/AK7</f>
        <v>1.1260066704628651</v>
      </c>
      <c r="BH7" s="2">
        <v>1</v>
      </c>
      <c r="BI7" s="18">
        <f t="shared" ref="BI7:BI27" si="42">+AK7*BF35</f>
        <v>1.2759245158166558E-4</v>
      </c>
      <c r="BJ7" s="3">
        <f t="shared" si="25"/>
        <v>5.1023960088352079E-4</v>
      </c>
      <c r="BK7" s="4">
        <f t="shared" ref="BK7:BK26" si="43">MIN(0.5,1/(BH8-BH7)/BI7)</f>
        <v>0.5</v>
      </c>
      <c r="BL7" s="3">
        <f t="shared" si="26"/>
        <v>0.99948976039911652</v>
      </c>
      <c r="BM7" s="5">
        <f t="shared" ref="BM7:BM27" si="44">BM6*(1-BJ6)</f>
        <v>99668.240140963651</v>
      </c>
      <c r="BN7" s="5">
        <f t="shared" si="27"/>
        <v>50.8546830702835</v>
      </c>
      <c r="BO7" s="5">
        <f t="shared" si="28"/>
        <v>398571.25119771401</v>
      </c>
      <c r="BP7" s="5">
        <f>SUM(BO7:BO$27)</f>
        <v>8043879.0942548281</v>
      </c>
      <c r="BQ7" s="6">
        <f t="shared" si="29"/>
        <v>80.706542855358322</v>
      </c>
    </row>
    <row r="8" spans="1:69" x14ac:dyDescent="0.25">
      <c r="A8" s="2">
        <v>5</v>
      </c>
      <c r="B8">
        <v>8.4519999999999997E-5</v>
      </c>
      <c r="C8" s="3">
        <f t="shared" si="0"/>
        <v>4.2251072348412782E-4</v>
      </c>
      <c r="D8" s="4">
        <f t="shared" si="30"/>
        <v>0.5</v>
      </c>
      <c r="E8" s="3">
        <f t="shared" si="1"/>
        <v>0.99957748927651591</v>
      </c>
      <c r="F8" s="5">
        <f t="shared" si="31"/>
        <v>99551.925890171056</v>
      </c>
      <c r="G8" s="5">
        <f t="shared" si="2"/>
        <v>42.061756232084008</v>
      </c>
      <c r="H8" s="5">
        <f t="shared" si="3"/>
        <v>497654.47506027506</v>
      </c>
      <c r="I8" s="5">
        <f>SUM(H8:H$27)</f>
        <v>6953481.4886454353</v>
      </c>
      <c r="J8" s="6">
        <f t="shared" si="4"/>
        <v>69.847784726101068</v>
      </c>
      <c r="L8" s="2">
        <v>5</v>
      </c>
      <c r="M8">
        <v>1.0172E-4</v>
      </c>
      <c r="N8" s="3">
        <f t="shared" si="5"/>
        <v>5.084706959020322E-4</v>
      </c>
      <c r="O8" s="4">
        <f t="shared" si="32"/>
        <v>0.5</v>
      </c>
      <c r="P8" s="3">
        <f t="shared" si="6"/>
        <v>0.99949152930409801</v>
      </c>
      <c r="Q8" s="5">
        <f t="shared" si="33"/>
        <v>99558.530976802256</v>
      </c>
      <c r="R8" s="5">
        <f t="shared" si="7"/>
        <v>50.622595528751845</v>
      </c>
      <c r="S8" s="5">
        <f t="shared" si="8"/>
        <v>497666.09839518939</v>
      </c>
      <c r="T8" s="5">
        <f>SUM(S8:S$27)</f>
        <v>6687425.9202446835</v>
      </c>
      <c r="U8" s="6">
        <f t="shared" si="9"/>
        <v>67.170797465893656</v>
      </c>
      <c r="W8" s="15">
        <f t="shared" si="34"/>
        <v>1.20350212967345</v>
      </c>
      <c r="Y8" s="2">
        <v>5</v>
      </c>
      <c r="Z8" s="18">
        <f t="shared" si="35"/>
        <v>9.070595373530527E-5</v>
      </c>
      <c r="AA8" s="3">
        <f t="shared" si="10"/>
        <v>4.5342694736725072E-4</v>
      </c>
      <c r="AB8" s="4">
        <f t="shared" ref="AB8:AB26" si="45">MIN(0.5,1/(Y9-Y8)/Z8)</f>
        <v>0.5</v>
      </c>
      <c r="AC8" s="3">
        <f t="shared" si="11"/>
        <v>0.99954657305263273</v>
      </c>
      <c r="AD8" s="5">
        <f t="shared" si="36"/>
        <v>99548.564293095464</v>
      </c>
      <c r="AE8" s="5">
        <f t="shared" si="12"/>
        <v>45.13800162221014</v>
      </c>
      <c r="AF8" s="5">
        <f t="shared" si="13"/>
        <v>497629.97646142181</v>
      </c>
      <c r="AG8" s="5">
        <f>SUM(AF8:AF$27)</f>
        <v>6838067.9656425426</v>
      </c>
      <c r="AH8" s="6">
        <f t="shared" si="14"/>
        <v>68.690774339141527</v>
      </c>
      <c r="AJ8" s="2">
        <v>5</v>
      </c>
      <c r="AK8">
        <v>7.3280000000000003E-5</v>
      </c>
      <c r="AL8" s="3">
        <f t="shared" si="15"/>
        <v>3.6633288781495234E-4</v>
      </c>
      <c r="AM8" s="4">
        <f t="shared" si="37"/>
        <v>0.5</v>
      </c>
      <c r="AN8" s="3">
        <f t="shared" si="16"/>
        <v>0.99963366711218504</v>
      </c>
      <c r="AO8" s="5">
        <f t="shared" si="38"/>
        <v>99620.996117577801</v>
      </c>
      <c r="AP8" s="5">
        <f t="shared" si="17"/>
        <v>36.494447194752865</v>
      </c>
      <c r="AQ8" s="5">
        <f t="shared" si="18"/>
        <v>498013.74446990213</v>
      </c>
      <c r="AR8" s="5">
        <f>SUM(AQ8:AQ$27)</f>
        <v>7707855.3245448638</v>
      </c>
      <c r="AS8" s="6">
        <f t="shared" si="19"/>
        <v>77.371795353739074</v>
      </c>
      <c r="AU8" s="2">
        <v>5</v>
      </c>
      <c r="AV8">
        <v>9.0199999999999997E-5</v>
      </c>
      <c r="AW8" s="3">
        <f t="shared" si="20"/>
        <v>4.5089832242829243E-4</v>
      </c>
      <c r="AX8" s="4">
        <f t="shared" si="39"/>
        <v>0.5</v>
      </c>
      <c r="AY8" s="3">
        <f t="shared" si="21"/>
        <v>0.99954910167757172</v>
      </c>
      <c r="AZ8" s="5">
        <f t="shared" si="40"/>
        <v>99638.374120876804</v>
      </c>
      <c r="BA8" s="5">
        <f t="shared" si="22"/>
        <v>44.926775740590529</v>
      </c>
      <c r="BB8" s="5">
        <f t="shared" si="23"/>
        <v>498079.55366503255</v>
      </c>
      <c r="BC8" s="5">
        <f>SUM(BB8:BB$27)</f>
        <v>7477009.9278749237</v>
      </c>
      <c r="BD8" s="6">
        <f t="shared" si="24"/>
        <v>75.041468649459802</v>
      </c>
      <c r="BF8" s="15">
        <f t="shared" si="41"/>
        <v>1.2308951965065502</v>
      </c>
      <c r="BH8" s="2">
        <v>5</v>
      </c>
      <c r="BI8" s="18">
        <f t="shared" si="42"/>
        <v>7.513087404453306E-5</v>
      </c>
      <c r="BJ8" s="3">
        <f t="shared" si="25"/>
        <v>3.7558382536997275E-4</v>
      </c>
      <c r="BK8" s="4">
        <f t="shared" si="43"/>
        <v>0.5</v>
      </c>
      <c r="BL8" s="3">
        <f t="shared" si="26"/>
        <v>0.99962441617463005</v>
      </c>
      <c r="BM8" s="5">
        <f t="shared" si="44"/>
        <v>99617.385457893368</v>
      </c>
      <c r="BN8" s="5">
        <f t="shared" si="27"/>
        <v>37.414678703629761</v>
      </c>
      <c r="BO8" s="5">
        <f t="shared" si="28"/>
        <v>497993.39059270773</v>
      </c>
      <c r="BP8" s="5">
        <f>SUM(BO8:BO$27)</f>
        <v>7645307.8430571146</v>
      </c>
      <c r="BQ8" s="6">
        <f t="shared" si="29"/>
        <v>76.74672255164397</v>
      </c>
    </row>
    <row r="9" spans="1:69" x14ac:dyDescent="0.25">
      <c r="A9" s="2">
        <v>10</v>
      </c>
      <c r="B9">
        <v>1.1804E-4</v>
      </c>
      <c r="C9" s="3">
        <f t="shared" si="0"/>
        <v>5.9002588336181999E-4</v>
      </c>
      <c r="D9" s="4">
        <f t="shared" si="30"/>
        <v>0.5</v>
      </c>
      <c r="E9" s="3">
        <f t="shared" si="1"/>
        <v>0.99940997411663823</v>
      </c>
      <c r="F9" s="5">
        <f t="shared" si="31"/>
        <v>99509.864133938972</v>
      </c>
      <c r="G9" s="5">
        <f t="shared" si="2"/>
        <v>58.713395488841343</v>
      </c>
      <c r="H9" s="5">
        <f t="shared" si="3"/>
        <v>497402.53718097275</v>
      </c>
      <c r="I9" s="5">
        <f>SUM(H9:H$27)</f>
        <v>6455827.0135851605</v>
      </c>
      <c r="J9" s="6">
        <f t="shared" si="4"/>
        <v>64.876251915043341</v>
      </c>
      <c r="L9" s="2">
        <v>10</v>
      </c>
      <c r="M9">
        <v>1.0582E-4</v>
      </c>
      <c r="N9" s="3">
        <f t="shared" si="5"/>
        <v>5.2896006361517062E-4</v>
      </c>
      <c r="O9" s="4">
        <f t="shared" si="32"/>
        <v>0.5</v>
      </c>
      <c r="P9" s="3">
        <f t="shared" si="6"/>
        <v>0.99947103993638486</v>
      </c>
      <c r="Q9" s="5">
        <f t="shared" si="33"/>
        <v>99507.908381273504</v>
      </c>
      <c r="R9" s="5">
        <f t="shared" si="7"/>
        <v>52.635709547568695</v>
      </c>
      <c r="S9" s="5">
        <f t="shared" si="8"/>
        <v>497407.95263249864</v>
      </c>
      <c r="T9" s="5">
        <f>SUM(S9:S$27)</f>
        <v>6189759.8218494942</v>
      </c>
      <c r="U9" s="6">
        <f t="shared" si="9"/>
        <v>62.203697399938029</v>
      </c>
      <c r="W9" s="15">
        <f t="shared" si="34"/>
        <v>0.8964757709251101</v>
      </c>
      <c r="Y9" s="2">
        <v>10</v>
      </c>
      <c r="Z9" s="18">
        <f t="shared" si="35"/>
        <v>1.2771732410040806E-4</v>
      </c>
      <c r="AA9" s="3">
        <f t="shared" si="10"/>
        <v>6.3838278914808602E-4</v>
      </c>
      <c r="AB9" s="4">
        <f t="shared" si="45"/>
        <v>0.5</v>
      </c>
      <c r="AC9" s="3">
        <f t="shared" si="11"/>
        <v>0.99936161721085193</v>
      </c>
      <c r="AD9" s="5">
        <f t="shared" si="36"/>
        <v>99503.426291473254</v>
      </c>
      <c r="AE9" s="5">
        <f t="shared" si="12"/>
        <v>63.521274805738358</v>
      </c>
      <c r="AF9" s="5">
        <f t="shared" si="13"/>
        <v>497358.32827035192</v>
      </c>
      <c r="AG9" s="5">
        <f>SUM(AF9:AF$27)</f>
        <v>6340437.9891811209</v>
      </c>
      <c r="AH9" s="6">
        <f t="shared" si="14"/>
        <v>63.720800634625505</v>
      </c>
      <c r="AJ9" s="2">
        <v>10</v>
      </c>
      <c r="AK9">
        <v>9.9389999999999995E-5</v>
      </c>
      <c r="AL9" s="3">
        <f t="shared" si="15"/>
        <v>4.9682655102273462E-4</v>
      </c>
      <c r="AM9" s="4">
        <f t="shared" si="37"/>
        <v>0.5</v>
      </c>
      <c r="AN9" s="3">
        <f t="shared" si="16"/>
        <v>0.99950317344897721</v>
      </c>
      <c r="AO9" s="5">
        <f t="shared" si="38"/>
        <v>99584.501670383048</v>
      </c>
      <c r="AP9" s="5">
        <f t="shared" si="17"/>
        <v>49.476224500220269</v>
      </c>
      <c r="AQ9" s="5">
        <f t="shared" si="18"/>
        <v>497798.81779066467</v>
      </c>
      <c r="AR9" s="5">
        <f>SUM(AQ9:AQ$27)</f>
        <v>7209841.5800749632</v>
      </c>
      <c r="AS9" s="6">
        <f t="shared" si="19"/>
        <v>72.399233406207898</v>
      </c>
      <c r="AU9" s="2">
        <v>10</v>
      </c>
      <c r="AV9">
        <v>1.0883999999999999E-4</v>
      </c>
      <c r="AW9" s="3">
        <f t="shared" si="20"/>
        <v>5.4405196346074232E-4</v>
      </c>
      <c r="AX9" s="4">
        <f t="shared" si="39"/>
        <v>0.5</v>
      </c>
      <c r="AY9" s="3">
        <f t="shared" si="21"/>
        <v>0.99945594803653925</v>
      </c>
      <c r="AZ9" s="5">
        <f t="shared" si="40"/>
        <v>99593.447345136214</v>
      </c>
      <c r="BA9" s="5">
        <f t="shared" si="22"/>
        <v>54.184010575947468</v>
      </c>
      <c r="BB9" s="5">
        <f t="shared" si="23"/>
        <v>497831.77669924119</v>
      </c>
      <c r="BC9" s="5">
        <f>SUM(BB9:BB$27)</f>
        <v>6978930.3742098901</v>
      </c>
      <c r="BD9" s="6">
        <f t="shared" si="24"/>
        <v>70.074192230988331</v>
      </c>
      <c r="BF9" s="15">
        <f t="shared" si="41"/>
        <v>1.0950799879263506</v>
      </c>
      <c r="BH9" s="2">
        <v>10</v>
      </c>
      <c r="BI9" s="18">
        <f t="shared" si="42"/>
        <v>1.0706979744936234E-4</v>
      </c>
      <c r="BJ9" s="3">
        <f t="shared" si="25"/>
        <v>5.3520572632503329E-4</v>
      </c>
      <c r="BK9" s="4">
        <f t="shared" si="43"/>
        <v>0.5</v>
      </c>
      <c r="BL9" s="3">
        <f t="shared" si="26"/>
        <v>0.99946479427367496</v>
      </c>
      <c r="BM9" s="5">
        <f t="shared" si="44"/>
        <v>99579.970779189738</v>
      </c>
      <c r="BN9" s="5">
        <f t="shared" si="27"/>
        <v>53.295770588301821</v>
      </c>
      <c r="BO9" s="5">
        <f t="shared" si="28"/>
        <v>497766.61446947797</v>
      </c>
      <c r="BP9" s="5">
        <f>SUM(BO9:BO$27)</f>
        <v>7147314.4524644054</v>
      </c>
      <c r="BQ9" s="6">
        <f t="shared" si="29"/>
        <v>71.774618897137231</v>
      </c>
    </row>
    <row r="10" spans="1:69" x14ac:dyDescent="0.25">
      <c r="A10" s="2">
        <v>15</v>
      </c>
      <c r="B10">
        <v>4.7583E-4</v>
      </c>
      <c r="C10" s="3">
        <f t="shared" si="0"/>
        <v>2.3763231853467914E-3</v>
      </c>
      <c r="D10" s="4">
        <f t="shared" si="30"/>
        <v>0.5</v>
      </c>
      <c r="E10" s="3">
        <f t="shared" si="1"/>
        <v>0.99762367681465325</v>
      </c>
      <c r="F10" s="5">
        <f t="shared" si="31"/>
        <v>99451.150738450131</v>
      </c>
      <c r="G10" s="5">
        <f t="shared" si="2"/>
        <v>236.32807530919672</v>
      </c>
      <c r="H10" s="5">
        <f t="shared" si="3"/>
        <v>496664.93350397766</v>
      </c>
      <c r="I10" s="5">
        <f>SUM(H10:H$27)</f>
        <v>5958424.4764041882</v>
      </c>
      <c r="J10" s="6">
        <f t="shared" si="4"/>
        <v>59.913077246078785</v>
      </c>
      <c r="L10" s="2">
        <v>15</v>
      </c>
      <c r="M10">
        <v>4.9178999999999998E-4</v>
      </c>
      <c r="N10" s="3">
        <f t="shared" si="5"/>
        <v>2.4559304948548384E-3</v>
      </c>
      <c r="O10" s="4">
        <f t="shared" si="32"/>
        <v>0.5</v>
      </c>
      <c r="P10" s="3">
        <f t="shared" si="6"/>
        <v>0.99754406950514518</v>
      </c>
      <c r="Q10" s="5">
        <f t="shared" si="33"/>
        <v>99455.272671725936</v>
      </c>
      <c r="R10" s="5">
        <f t="shared" si="7"/>
        <v>244.25523702859937</v>
      </c>
      <c r="S10" s="5">
        <f t="shared" si="8"/>
        <v>496665.72526605823</v>
      </c>
      <c r="T10" s="5">
        <f>SUM(S10:S$27)</f>
        <v>5692351.8692169953</v>
      </c>
      <c r="U10" s="6">
        <f t="shared" si="9"/>
        <v>57.235294985373557</v>
      </c>
      <c r="W10" s="15">
        <f t="shared" si="34"/>
        <v>1.0335413908328603</v>
      </c>
      <c r="Y10" s="2">
        <v>15</v>
      </c>
      <c r="Z10" s="18">
        <f t="shared" si="35"/>
        <v>5.3365810804490159E-4</v>
      </c>
      <c r="AA10" s="3">
        <f t="shared" si="10"/>
        <v>2.6647353960997005E-3</v>
      </c>
      <c r="AB10" s="4">
        <f t="shared" si="45"/>
        <v>0.5</v>
      </c>
      <c r="AC10" s="3">
        <f t="shared" si="11"/>
        <v>0.99733526460390032</v>
      </c>
      <c r="AD10" s="5">
        <f t="shared" si="36"/>
        <v>99439.905016667515</v>
      </c>
      <c r="AE10" s="5">
        <f t="shared" si="12"/>
        <v>264.98103468269983</v>
      </c>
      <c r="AF10" s="5">
        <f t="shared" si="13"/>
        <v>496537.07249663083</v>
      </c>
      <c r="AG10" s="5">
        <f>SUM(AF10:AF$27)</f>
        <v>5843079.6609107703</v>
      </c>
      <c r="AH10" s="6">
        <f t="shared" si="14"/>
        <v>58.75990790549718</v>
      </c>
      <c r="AJ10" s="2">
        <v>15</v>
      </c>
      <c r="AK10">
        <v>2.0699E-4</v>
      </c>
      <c r="AL10" s="3">
        <f t="shared" si="15"/>
        <v>1.0344147162447111E-3</v>
      </c>
      <c r="AM10" s="4">
        <f t="shared" si="37"/>
        <v>0.5</v>
      </c>
      <c r="AN10" s="3">
        <f t="shared" si="16"/>
        <v>0.99896558528375534</v>
      </c>
      <c r="AO10" s="5">
        <f t="shared" si="38"/>
        <v>99535.025445882828</v>
      </c>
      <c r="AP10" s="5">
        <f t="shared" si="17"/>
        <v>102.96049510300509</v>
      </c>
      <c r="AQ10" s="5">
        <f t="shared" si="18"/>
        <v>497417.72599165665</v>
      </c>
      <c r="AR10" s="5">
        <f>SUM(AQ10:AQ$27)</f>
        <v>6712042.7622842984</v>
      </c>
      <c r="AS10" s="6">
        <f t="shared" si="19"/>
        <v>67.433978463527239</v>
      </c>
      <c r="AU10" s="2">
        <v>15</v>
      </c>
      <c r="AV10">
        <v>2.2856999999999999E-4</v>
      </c>
      <c r="AW10" s="3">
        <f t="shared" si="20"/>
        <v>1.1421973198964782E-3</v>
      </c>
      <c r="AX10" s="4">
        <f t="shared" si="39"/>
        <v>0.5</v>
      </c>
      <c r="AY10" s="3">
        <f t="shared" si="21"/>
        <v>0.99885780268010349</v>
      </c>
      <c r="AZ10" s="5">
        <f t="shared" si="40"/>
        <v>99539.263334560266</v>
      </c>
      <c r="BA10" s="5">
        <f t="shared" si="22"/>
        <v>113.69347980520979</v>
      </c>
      <c r="BB10" s="5">
        <f t="shared" si="23"/>
        <v>497412.08297328831</v>
      </c>
      <c r="BC10" s="5">
        <f>SUM(BB10:BB$27)</f>
        <v>6481098.5975106498</v>
      </c>
      <c r="BD10" s="6">
        <f t="shared" si="24"/>
        <v>65.110976115295372</v>
      </c>
      <c r="BF10" s="15">
        <f t="shared" si="41"/>
        <v>1.1042562442630079</v>
      </c>
      <c r="BH10" s="2">
        <v>15</v>
      </c>
      <c r="BI10" s="18">
        <f t="shared" si="42"/>
        <v>2.0900574563953485E-4</v>
      </c>
      <c r="BJ10" s="3">
        <f t="shared" si="25"/>
        <v>1.0444829708423525E-3</v>
      </c>
      <c r="BK10" s="4">
        <f t="shared" si="43"/>
        <v>0.5</v>
      </c>
      <c r="BL10" s="3">
        <f t="shared" si="26"/>
        <v>0.99895551702915764</v>
      </c>
      <c r="BM10" s="5">
        <f t="shared" si="44"/>
        <v>99526.675008601436</v>
      </c>
      <c r="BN10" s="5">
        <f t="shared" si="27"/>
        <v>103.95391719104373</v>
      </c>
      <c r="BO10" s="5">
        <f t="shared" si="28"/>
        <v>497373.49025002954</v>
      </c>
      <c r="BP10" s="5">
        <f>SUM(BO10:BO$27)</f>
        <v>6649547.8379949275</v>
      </c>
      <c r="BQ10" s="6">
        <f t="shared" si="29"/>
        <v>66.811714923865893</v>
      </c>
    </row>
    <row r="11" spans="1:69" x14ac:dyDescent="0.25">
      <c r="A11" s="2">
        <v>20</v>
      </c>
      <c r="B11">
        <v>8.5567E-4</v>
      </c>
      <c r="C11" s="3">
        <f t="shared" si="0"/>
        <v>4.2692173968750403E-3</v>
      </c>
      <c r="D11" s="4">
        <f t="shared" si="30"/>
        <v>0.5</v>
      </c>
      <c r="E11" s="3">
        <f t="shared" si="1"/>
        <v>0.99573078260312498</v>
      </c>
      <c r="F11" s="5">
        <f t="shared" si="31"/>
        <v>99214.822663140934</v>
      </c>
      <c r="G11" s="5">
        <f t="shared" si="2"/>
        <v>423.5696469413524</v>
      </c>
      <c r="H11" s="5">
        <f t="shared" si="3"/>
        <v>495015.18919835129</v>
      </c>
      <c r="I11" s="5">
        <f>SUM(H11:H$27)</f>
        <v>5461759.5429002102</v>
      </c>
      <c r="J11" s="6">
        <f t="shared" si="4"/>
        <v>55.049834251523542</v>
      </c>
      <c r="L11" s="2">
        <v>20</v>
      </c>
      <c r="M11">
        <v>9.0341E-4</v>
      </c>
      <c r="N11" s="3">
        <f t="shared" si="5"/>
        <v>4.5068711189061722E-3</v>
      </c>
      <c r="O11" s="4">
        <f t="shared" si="32"/>
        <v>0.5</v>
      </c>
      <c r="P11" s="3">
        <f t="shared" si="6"/>
        <v>0.99549312888109387</v>
      </c>
      <c r="Q11" s="5">
        <f t="shared" si="33"/>
        <v>99211.017434697336</v>
      </c>
      <c r="R11" s="5">
        <f t="shared" si="7"/>
        <v>447.13126915373141</v>
      </c>
      <c r="S11" s="5">
        <f t="shared" si="8"/>
        <v>494937.25900060229</v>
      </c>
      <c r="T11" s="5">
        <f>SUM(S11:S$27)</f>
        <v>5195686.1439509364</v>
      </c>
      <c r="U11" s="6">
        <f t="shared" si="9"/>
        <v>52.370052019382229</v>
      </c>
      <c r="W11" s="15">
        <f t="shared" si="34"/>
        <v>1.0557925368424743</v>
      </c>
      <c r="Y11" s="2">
        <v>20</v>
      </c>
      <c r="Z11" s="18">
        <f t="shared" si="35"/>
        <v>9.6058761722260392E-4</v>
      </c>
      <c r="AA11" s="3">
        <f t="shared" si="10"/>
        <v>4.7914316114262565E-3</v>
      </c>
      <c r="AB11" s="4">
        <f t="shared" si="45"/>
        <v>0.5</v>
      </c>
      <c r="AC11" s="3">
        <f t="shared" si="11"/>
        <v>0.99520856838857374</v>
      </c>
      <c r="AD11" s="5">
        <f t="shared" si="36"/>
        <v>99174.923981984815</v>
      </c>
      <c r="AE11" s="5">
        <f t="shared" si="12"/>
        <v>475.18986582808429</v>
      </c>
      <c r="AF11" s="5">
        <f t="shared" si="13"/>
        <v>494686.64524535381</v>
      </c>
      <c r="AG11" s="5">
        <f>SUM(AF11:AF$27)</f>
        <v>5346542.58841414</v>
      </c>
      <c r="AH11" s="6">
        <f t="shared" si="14"/>
        <v>53.91022623203969</v>
      </c>
      <c r="AJ11" s="2">
        <v>20</v>
      </c>
      <c r="AK11">
        <v>2.2162000000000001E-4</v>
      </c>
      <c r="AL11" s="3">
        <f t="shared" si="15"/>
        <v>1.1074863971616525E-3</v>
      </c>
      <c r="AM11" s="4">
        <f t="shared" si="37"/>
        <v>0.5</v>
      </c>
      <c r="AN11" s="3">
        <f t="shared" si="16"/>
        <v>0.99889251360283837</v>
      </c>
      <c r="AO11" s="5">
        <f t="shared" si="38"/>
        <v>99432.064950779823</v>
      </c>
      <c r="AP11" s="5">
        <f t="shared" si="17"/>
        <v>110.11965937468631</v>
      </c>
      <c r="AQ11" s="5">
        <f t="shared" si="18"/>
        <v>496885.02560546238</v>
      </c>
      <c r="AR11" s="5">
        <f>SUM(AQ11:AQ$27)</f>
        <v>6214625.0362926414</v>
      </c>
      <c r="AS11" s="6">
        <f t="shared" si="19"/>
        <v>62.501216678633419</v>
      </c>
      <c r="AU11" s="2">
        <v>20</v>
      </c>
      <c r="AV11">
        <v>2.7306999999999999E-4</v>
      </c>
      <c r="AW11" s="3">
        <f t="shared" si="20"/>
        <v>1.3644185455694035E-3</v>
      </c>
      <c r="AX11" s="4">
        <f t="shared" si="39"/>
        <v>0.5</v>
      </c>
      <c r="AY11" s="3">
        <f t="shared" si="21"/>
        <v>0.99863558145443054</v>
      </c>
      <c r="AZ11" s="5">
        <f t="shared" si="40"/>
        <v>99425.569854755056</v>
      </c>
      <c r="BA11" s="5">
        <f t="shared" si="22"/>
        <v>135.65809141364298</v>
      </c>
      <c r="BB11" s="5">
        <f t="shared" si="23"/>
        <v>496788.70404524117</v>
      </c>
      <c r="BC11" s="5">
        <f>SUM(BB11:BB$27)</f>
        <v>5983686.5145373615</v>
      </c>
      <c r="BD11" s="6">
        <f t="shared" si="24"/>
        <v>60.182571981016309</v>
      </c>
      <c r="BF11" s="15">
        <f t="shared" si="41"/>
        <v>1.2321541377132026</v>
      </c>
      <c r="BH11" s="2">
        <v>20</v>
      </c>
      <c r="BI11" s="18">
        <f t="shared" si="42"/>
        <v>2.4118173741988707E-4</v>
      </c>
      <c r="BJ11" s="3">
        <f t="shared" si="25"/>
        <v>1.2051820173672957E-3</v>
      </c>
      <c r="BK11" s="4">
        <f t="shared" si="43"/>
        <v>0.5</v>
      </c>
      <c r="BL11" s="3">
        <f t="shared" si="26"/>
        <v>0.9987948179826327</v>
      </c>
      <c r="BM11" s="5">
        <f t="shared" si="44"/>
        <v>99422.721091410393</v>
      </c>
      <c r="BN11" s="5">
        <f t="shared" si="27"/>
        <v>119.82247557709343</v>
      </c>
      <c r="BO11" s="5">
        <f t="shared" si="28"/>
        <v>496814.04926810926</v>
      </c>
      <c r="BP11" s="5">
        <f>SUM(BO11:BO$27)</f>
        <v>6152174.3477448979</v>
      </c>
      <c r="BQ11" s="6">
        <f t="shared" si="29"/>
        <v>61.878957648810662</v>
      </c>
    </row>
    <row r="12" spans="1:69" x14ac:dyDescent="0.25">
      <c r="A12" s="2">
        <v>25</v>
      </c>
      <c r="B12">
        <v>1.0245899999999999E-3</v>
      </c>
      <c r="C12" s="3">
        <f t="shared" si="0"/>
        <v>5.1098612182360181E-3</v>
      </c>
      <c r="D12" s="4">
        <f t="shared" si="30"/>
        <v>0.5</v>
      </c>
      <c r="E12" s="3">
        <f t="shared" si="1"/>
        <v>0.99489013878176402</v>
      </c>
      <c r="F12" s="5">
        <f t="shared" si="31"/>
        <v>98791.253016199582</v>
      </c>
      <c r="G12" s="5">
        <f t="shared" si="2"/>
        <v>504.809592488411</v>
      </c>
      <c r="H12" s="5">
        <f t="shared" si="3"/>
        <v>492694.24109977687</v>
      </c>
      <c r="I12" s="5">
        <f>SUM(H12:H$27)</f>
        <v>4966744.3537018588</v>
      </c>
      <c r="J12" s="6">
        <f t="shared" si="4"/>
        <v>50.27514280932769</v>
      </c>
      <c r="L12" s="2">
        <v>25</v>
      </c>
      <c r="M12">
        <v>1.17048E-3</v>
      </c>
      <c r="N12" s="3">
        <f t="shared" si="5"/>
        <v>5.8353246729420365E-3</v>
      </c>
      <c r="O12" s="4">
        <f t="shared" si="32"/>
        <v>0.5</v>
      </c>
      <c r="P12" s="3">
        <f t="shared" si="6"/>
        <v>0.99416467532705799</v>
      </c>
      <c r="Q12" s="5">
        <f t="shared" si="33"/>
        <v>98763.886165543605</v>
      </c>
      <c r="R12" s="5">
        <f t="shared" si="7"/>
        <v>576.31934173742775</v>
      </c>
      <c r="S12" s="5">
        <f t="shared" si="8"/>
        <v>492378.63247337443</v>
      </c>
      <c r="T12" s="5">
        <f>SUM(S12:S$27)</f>
        <v>4700748.8849503342</v>
      </c>
      <c r="U12" s="6">
        <f t="shared" si="9"/>
        <v>47.59582745732736</v>
      </c>
      <c r="W12" s="15">
        <f t="shared" si="34"/>
        <v>1.1423886627821862</v>
      </c>
      <c r="Y12" s="2">
        <v>25</v>
      </c>
      <c r="Z12" s="18">
        <f t="shared" si="35"/>
        <v>1.1238217213190467E-3</v>
      </c>
      <c r="AA12" s="3">
        <f t="shared" si="10"/>
        <v>5.603365646530075E-3</v>
      </c>
      <c r="AB12" s="4">
        <f t="shared" si="45"/>
        <v>0.5</v>
      </c>
      <c r="AC12" s="3">
        <f t="shared" si="11"/>
        <v>0.99439663435346992</v>
      </c>
      <c r="AD12" s="5">
        <f t="shared" si="36"/>
        <v>98699.734116156731</v>
      </c>
      <c r="AE12" s="5">
        <f t="shared" si="12"/>
        <v>553.05069946812</v>
      </c>
      <c r="AF12" s="5">
        <f t="shared" si="13"/>
        <v>492116.04383211333</v>
      </c>
      <c r="AG12" s="5">
        <f>SUM(AF12:AF$27)</f>
        <v>4851855.9431687864</v>
      </c>
      <c r="AH12" s="6">
        <f t="shared" si="14"/>
        <v>49.157740764111722</v>
      </c>
      <c r="AJ12" s="2">
        <v>25</v>
      </c>
      <c r="AK12">
        <v>2.4803E-4</v>
      </c>
      <c r="AL12" s="3">
        <f t="shared" si="15"/>
        <v>1.2393814905222644E-3</v>
      </c>
      <c r="AM12" s="4">
        <f t="shared" si="37"/>
        <v>0.5</v>
      </c>
      <c r="AN12" s="3">
        <f t="shared" si="16"/>
        <v>0.99876061850947773</v>
      </c>
      <c r="AO12" s="5">
        <f t="shared" si="38"/>
        <v>99321.945291405136</v>
      </c>
      <c r="AP12" s="5">
        <f t="shared" si="17"/>
        <v>123.09778059682867</v>
      </c>
      <c r="AQ12" s="5">
        <f t="shared" si="18"/>
        <v>496301.98200553365</v>
      </c>
      <c r="AR12" s="5">
        <f>SUM(AQ12:AQ$27)</f>
        <v>5717740.0106871789</v>
      </c>
      <c r="AS12" s="6">
        <f t="shared" si="19"/>
        <v>57.567740884571315</v>
      </c>
      <c r="AU12" s="2">
        <v>25</v>
      </c>
      <c r="AV12">
        <v>3.3764E-4</v>
      </c>
      <c r="AW12" s="3">
        <f t="shared" si="20"/>
        <v>1.6867761922161504E-3</v>
      </c>
      <c r="AX12" s="4">
        <f t="shared" si="39"/>
        <v>0.5</v>
      </c>
      <c r="AY12" s="3">
        <f t="shared" si="21"/>
        <v>0.99831322380778387</v>
      </c>
      <c r="AZ12" s="5">
        <f t="shared" si="40"/>
        <v>99289.911763341413</v>
      </c>
      <c r="BA12" s="5">
        <f t="shared" si="22"/>
        <v>167.47985928964044</v>
      </c>
      <c r="BB12" s="5">
        <f t="shared" si="23"/>
        <v>496030.859168483</v>
      </c>
      <c r="BC12" s="5">
        <f>SUM(BB12:BB$27)</f>
        <v>5486897.8104921207</v>
      </c>
      <c r="BD12" s="6">
        <f t="shared" si="24"/>
        <v>55.261382682766417</v>
      </c>
      <c r="BF12" s="15">
        <f t="shared" si="41"/>
        <v>1.3612869410958353</v>
      </c>
      <c r="BH12" s="2">
        <v>25</v>
      </c>
      <c r="BI12" s="18">
        <f t="shared" si="42"/>
        <v>2.6406810338050311E-4</v>
      </c>
      <c r="BJ12" s="3">
        <f t="shared" si="25"/>
        <v>1.3194694424196948E-3</v>
      </c>
      <c r="BK12" s="4">
        <f t="shared" si="43"/>
        <v>0.5</v>
      </c>
      <c r="BL12" s="3">
        <f t="shared" si="26"/>
        <v>0.99868053055758033</v>
      </c>
      <c r="BM12" s="5">
        <f t="shared" si="44"/>
        <v>99302.898615833299</v>
      </c>
      <c r="BN12" s="5">
        <f t="shared" si="27"/>
        <v>131.02714026729518</v>
      </c>
      <c r="BO12" s="5">
        <f t="shared" si="28"/>
        <v>496186.92522849824</v>
      </c>
      <c r="BP12" s="5">
        <f>SUM(BO12:BO$27)</f>
        <v>5655360.2984767891</v>
      </c>
      <c r="BQ12" s="6">
        <f t="shared" si="29"/>
        <v>56.950606450626537</v>
      </c>
    </row>
    <row r="13" spans="1:69" x14ac:dyDescent="0.25">
      <c r="A13" s="2">
        <v>30</v>
      </c>
      <c r="B13">
        <v>1.3237500000000001E-3</v>
      </c>
      <c r="C13" s="3">
        <f t="shared" si="0"/>
        <v>6.5969183234234211E-3</v>
      </c>
      <c r="D13" s="4">
        <f t="shared" si="30"/>
        <v>0.5</v>
      </c>
      <c r="E13" s="3">
        <f t="shared" si="1"/>
        <v>0.99340308167657654</v>
      </c>
      <c r="F13" s="5">
        <f t="shared" si="31"/>
        <v>98286.443423711171</v>
      </c>
      <c r="G13" s="5">
        <f t="shared" si="2"/>
        <v>648.38763956600451</v>
      </c>
      <c r="H13" s="5">
        <f t="shared" si="3"/>
        <v>489811.2480196408</v>
      </c>
      <c r="I13" s="5">
        <f>SUM(H13:H$27)</f>
        <v>4474050.1126020821</v>
      </c>
      <c r="J13" s="6">
        <f t="shared" si="4"/>
        <v>45.520521007302392</v>
      </c>
      <c r="L13" s="2">
        <v>30</v>
      </c>
      <c r="M13">
        <v>1.6477600000000001E-3</v>
      </c>
      <c r="N13" s="3">
        <f t="shared" si="5"/>
        <v>8.2050003216748938E-3</v>
      </c>
      <c r="O13" s="4">
        <f t="shared" si="32"/>
        <v>0.5</v>
      </c>
      <c r="P13" s="3">
        <f t="shared" si="6"/>
        <v>0.99179499967832507</v>
      </c>
      <c r="Q13" s="5">
        <f t="shared" si="33"/>
        <v>98187.566823806177</v>
      </c>
      <c r="R13" s="5">
        <f t="shared" si="7"/>
        <v>805.62901737380889</v>
      </c>
      <c r="S13" s="5">
        <f t="shared" si="8"/>
        <v>488923.76157559635</v>
      </c>
      <c r="T13" s="5">
        <f>SUM(S13:S$27)</f>
        <v>4208370.2524769586</v>
      </c>
      <c r="U13" s="6">
        <f t="shared" si="9"/>
        <v>42.860520823667194</v>
      </c>
      <c r="W13" s="15">
        <f t="shared" si="34"/>
        <v>1.244766761095373</v>
      </c>
      <c r="Y13" s="2">
        <v>30</v>
      </c>
      <c r="Z13" s="18">
        <f t="shared" si="35"/>
        <v>1.3092012052908194E-3</v>
      </c>
      <c r="AA13" s="3">
        <f t="shared" si="10"/>
        <v>6.5246508246447794E-3</v>
      </c>
      <c r="AB13" s="4">
        <f t="shared" si="45"/>
        <v>0.5</v>
      </c>
      <c r="AC13" s="3">
        <f t="shared" si="11"/>
        <v>0.99347534917535518</v>
      </c>
      <c r="AD13" s="5">
        <f t="shared" si="36"/>
        <v>98146.683416688611</v>
      </c>
      <c r="AE13" s="5">
        <f t="shared" si="12"/>
        <v>640.37283889084938</v>
      </c>
      <c r="AF13" s="5">
        <f t="shared" si="13"/>
        <v>489132.48498621595</v>
      </c>
      <c r="AG13" s="5">
        <f>SUM(AF13:AF$27)</f>
        <v>4359739.8993366743</v>
      </c>
      <c r="AH13" s="6">
        <f t="shared" si="14"/>
        <v>44.42065434679126</v>
      </c>
      <c r="AJ13" s="2">
        <v>30</v>
      </c>
      <c r="AK13">
        <v>3.5439999999999999E-4</v>
      </c>
      <c r="AL13" s="3">
        <f t="shared" si="15"/>
        <v>1.7704313977815655E-3</v>
      </c>
      <c r="AM13" s="4">
        <f t="shared" si="37"/>
        <v>0.5</v>
      </c>
      <c r="AN13" s="3">
        <f t="shared" si="16"/>
        <v>0.99822956860221845</v>
      </c>
      <c r="AO13" s="5">
        <f t="shared" si="38"/>
        <v>99198.847510808308</v>
      </c>
      <c r="AP13" s="5">
        <f t="shared" si="17"/>
        <v>175.62475425687444</v>
      </c>
      <c r="AQ13" s="5">
        <f t="shared" si="18"/>
        <v>495555.17566839937</v>
      </c>
      <c r="AR13" s="5">
        <f>SUM(AQ13:AQ$27)</f>
        <v>5221438.0286816452</v>
      </c>
      <c r="AS13" s="6">
        <f t="shared" si="19"/>
        <v>52.636075516025912</v>
      </c>
      <c r="AU13" s="2">
        <v>30</v>
      </c>
      <c r="AV13">
        <v>5.2992999999999996E-4</v>
      </c>
      <c r="AW13" s="3">
        <f t="shared" si="20"/>
        <v>2.6461443218488067E-3</v>
      </c>
      <c r="AX13" s="4">
        <f t="shared" si="39"/>
        <v>0.5</v>
      </c>
      <c r="AY13" s="3">
        <f t="shared" si="21"/>
        <v>0.99735385567815116</v>
      </c>
      <c r="AZ13" s="5">
        <f t="shared" si="40"/>
        <v>99122.431904051773</v>
      </c>
      <c r="BA13" s="5">
        <f t="shared" si="22"/>
        <v>262.29226035076135</v>
      </c>
      <c r="BB13" s="5">
        <f t="shared" si="23"/>
        <v>494956.42886938195</v>
      </c>
      <c r="BC13" s="5">
        <f>SUM(BB13:BB$27)</f>
        <v>4990866.9513236368</v>
      </c>
      <c r="BD13" s="6">
        <f t="shared" si="24"/>
        <v>50.350529698007016</v>
      </c>
      <c r="BF13" s="15">
        <f t="shared" si="41"/>
        <v>1.495287810383747</v>
      </c>
      <c r="BH13" s="2">
        <v>30</v>
      </c>
      <c r="BI13" s="18">
        <f t="shared" si="42"/>
        <v>3.6700291345329907E-4</v>
      </c>
      <c r="BJ13" s="3">
        <f t="shared" si="25"/>
        <v>1.8333324713706916E-3</v>
      </c>
      <c r="BK13" s="4">
        <f t="shared" si="43"/>
        <v>0.5</v>
      </c>
      <c r="BL13" s="3">
        <f t="shared" si="26"/>
        <v>0.99816666752862926</v>
      </c>
      <c r="BM13" s="5">
        <f t="shared" si="44"/>
        <v>99171.871475566004</v>
      </c>
      <c r="BN13" s="5">
        <f t="shared" si="27"/>
        <v>181.81501222276711</v>
      </c>
      <c r="BO13" s="5">
        <f t="shared" si="28"/>
        <v>495404.81984727306</v>
      </c>
      <c r="BP13" s="5">
        <f>SUM(BO13:BO$27)</f>
        <v>5159173.3732482893</v>
      </c>
      <c r="BQ13" s="6">
        <f t="shared" si="29"/>
        <v>52.02254728569288</v>
      </c>
    </row>
    <row r="14" spans="1:69" x14ac:dyDescent="0.25">
      <c r="A14" s="2">
        <v>35</v>
      </c>
      <c r="B14">
        <v>1.81025E-3</v>
      </c>
      <c r="C14" s="3">
        <f t="shared" si="0"/>
        <v>9.0104719827331422E-3</v>
      </c>
      <c r="D14" s="4">
        <f t="shared" si="30"/>
        <v>0.5</v>
      </c>
      <c r="E14" s="3">
        <f t="shared" si="1"/>
        <v>0.99098952801726681</v>
      </c>
      <c r="F14" s="5">
        <f t="shared" si="31"/>
        <v>97638.055784145166</v>
      </c>
      <c r="G14" s="5">
        <f t="shared" si="2"/>
        <v>879.76496609157766</v>
      </c>
      <c r="H14" s="5">
        <f t="shared" si="3"/>
        <v>485990.8665054969</v>
      </c>
      <c r="I14" s="5">
        <f>SUM(H14:H$27)</f>
        <v>3984238.8645824417</v>
      </c>
      <c r="J14" s="6">
        <f t="shared" si="4"/>
        <v>40.806208527857819</v>
      </c>
      <c r="L14" s="2">
        <v>35</v>
      </c>
      <c r="M14">
        <v>2.4303100000000002E-3</v>
      </c>
      <c r="N14" s="3">
        <f t="shared" si="5"/>
        <v>1.2078165782294082E-2</v>
      </c>
      <c r="O14" s="4">
        <f t="shared" si="32"/>
        <v>0.5</v>
      </c>
      <c r="P14" s="3">
        <f t="shared" si="6"/>
        <v>0.98792183421770596</v>
      </c>
      <c r="Q14" s="5">
        <f t="shared" si="33"/>
        <v>97381.937806432368</v>
      </c>
      <c r="R14" s="5">
        <f t="shared" si="7"/>
        <v>1176.1951890271303</v>
      </c>
      <c r="S14" s="5">
        <f t="shared" si="8"/>
        <v>483969.20105959405</v>
      </c>
      <c r="T14" s="5">
        <f>SUM(S14:S$27)</f>
        <v>3719446.4909013622</v>
      </c>
      <c r="U14" s="6">
        <f t="shared" si="9"/>
        <v>38.194418540885529</v>
      </c>
      <c r="W14" s="15">
        <f t="shared" si="34"/>
        <v>1.3425272752382269</v>
      </c>
      <c r="Y14" s="2">
        <v>35</v>
      </c>
      <c r="Z14" s="18">
        <f t="shared" si="35"/>
        <v>2.0860686337144142E-3</v>
      </c>
      <c r="AA14" s="3">
        <f t="shared" si="10"/>
        <v>1.0376229352102948E-2</v>
      </c>
      <c r="AB14" s="4">
        <f t="shared" si="45"/>
        <v>0.5</v>
      </c>
      <c r="AC14" s="3">
        <f t="shared" si="11"/>
        <v>0.98962377064789708</v>
      </c>
      <c r="AD14" s="5">
        <f t="shared" si="36"/>
        <v>97506.310577797762</v>
      </c>
      <c r="AE14" s="5">
        <f t="shared" si="12"/>
        <v>1011.7478418326064</v>
      </c>
      <c r="AF14" s="5">
        <f t="shared" si="13"/>
        <v>485002.18328440725</v>
      </c>
      <c r="AG14" s="5">
        <f>SUM(AF14:AF$27)</f>
        <v>3870607.4143504589</v>
      </c>
      <c r="AH14" s="6">
        <f t="shared" si="14"/>
        <v>39.695968306196974</v>
      </c>
      <c r="AJ14" s="2">
        <v>35</v>
      </c>
      <c r="AK14">
        <v>5.7262000000000003E-4</v>
      </c>
      <c r="AL14" s="3">
        <f t="shared" si="15"/>
        <v>2.8590071882596472E-3</v>
      </c>
      <c r="AM14" s="4">
        <f t="shared" si="37"/>
        <v>0.5</v>
      </c>
      <c r="AN14" s="3">
        <f t="shared" si="16"/>
        <v>0.9971409928117404</v>
      </c>
      <c r="AO14" s="5">
        <f t="shared" si="38"/>
        <v>99023.222756551433</v>
      </c>
      <c r="AP14" s="5">
        <f t="shared" si="17"/>
        <v>283.10810566561122</v>
      </c>
      <c r="AQ14" s="5">
        <f t="shared" si="18"/>
        <v>494408.34351859312</v>
      </c>
      <c r="AR14" s="5">
        <f>SUM(AQ14:AQ$27)</f>
        <v>4725882.8530132454</v>
      </c>
      <c r="AS14" s="6">
        <f t="shared" si="19"/>
        <v>47.724995424879545</v>
      </c>
      <c r="AU14" s="2">
        <v>35</v>
      </c>
      <c r="AV14">
        <v>7.4706999999999996E-4</v>
      </c>
      <c r="AW14" s="3">
        <f t="shared" si="20"/>
        <v>3.7283865855837696E-3</v>
      </c>
      <c r="AX14" s="4">
        <f t="shared" si="39"/>
        <v>0.5</v>
      </c>
      <c r="AY14" s="3">
        <f t="shared" si="21"/>
        <v>0.99627161341441628</v>
      </c>
      <c r="AZ14" s="5">
        <f t="shared" si="40"/>
        <v>98860.139643701012</v>
      </c>
      <c r="BA14" s="5">
        <f t="shared" si="22"/>
        <v>368.58881849651516</v>
      </c>
      <c r="BB14" s="5">
        <f t="shared" si="23"/>
        <v>493379.22617226373</v>
      </c>
      <c r="BC14" s="5">
        <f>SUM(BB14:BB$27)</f>
        <v>4495910.5224542553</v>
      </c>
      <c r="BD14" s="6">
        <f t="shared" si="24"/>
        <v>45.477485047642432</v>
      </c>
      <c r="BF14" s="15">
        <f t="shared" si="41"/>
        <v>1.3046522999545946</v>
      </c>
      <c r="BH14" s="2">
        <v>35</v>
      </c>
      <c r="BI14" s="18">
        <f t="shared" si="42"/>
        <v>6.248591835722845E-4</v>
      </c>
      <c r="BJ14" s="3">
        <f t="shared" si="25"/>
        <v>3.1194229177174682E-3</v>
      </c>
      <c r="BK14" s="4">
        <f t="shared" si="43"/>
        <v>0.5</v>
      </c>
      <c r="BL14" s="3">
        <f t="shared" si="26"/>
        <v>0.9968805770822825</v>
      </c>
      <c r="BM14" s="5">
        <f t="shared" si="44"/>
        <v>98990.056463343237</v>
      </c>
      <c r="BN14" s="5">
        <f t="shared" si="27"/>
        <v>308.79185075790156</v>
      </c>
      <c r="BO14" s="5">
        <f t="shared" si="28"/>
        <v>494178.3026898214</v>
      </c>
      <c r="BP14" s="5">
        <f>SUM(BO14:BO$27)</f>
        <v>4663768.5534010176</v>
      </c>
      <c r="BQ14" s="6">
        <f t="shared" si="29"/>
        <v>47.113505336043993</v>
      </c>
    </row>
    <row r="15" spans="1:69" x14ac:dyDescent="0.25">
      <c r="A15" s="2">
        <v>40</v>
      </c>
      <c r="B15">
        <v>2.7732099999999999E-3</v>
      </c>
      <c r="C15" s="3">
        <f t="shared" si="0"/>
        <v>1.3770578236819674E-2</v>
      </c>
      <c r="D15" s="4">
        <f t="shared" si="30"/>
        <v>0.5</v>
      </c>
      <c r="E15" s="3">
        <f t="shared" si="1"/>
        <v>0.98622942176318029</v>
      </c>
      <c r="F15" s="5">
        <f t="shared" si="31"/>
        <v>96758.290818053589</v>
      </c>
      <c r="G15" s="5">
        <f t="shared" si="2"/>
        <v>1332.4176137709583</v>
      </c>
      <c r="H15" s="5">
        <f t="shared" si="3"/>
        <v>480460.4100558405</v>
      </c>
      <c r="I15" s="5">
        <f>SUM(H15:H$27)</f>
        <v>3498247.9980769446</v>
      </c>
      <c r="J15" s="6">
        <f t="shared" si="4"/>
        <v>36.154503851821097</v>
      </c>
      <c r="L15" s="2">
        <v>40</v>
      </c>
      <c r="M15">
        <v>3.6128900000000001E-3</v>
      </c>
      <c r="N15" s="3">
        <f t="shared" si="5"/>
        <v>1.7902748348795305E-2</v>
      </c>
      <c r="O15" s="4">
        <f t="shared" si="32"/>
        <v>0.5</v>
      </c>
      <c r="P15" s="3">
        <f t="shared" si="6"/>
        <v>0.98209725165120465</v>
      </c>
      <c r="Q15" s="5">
        <f t="shared" si="33"/>
        <v>96205.742617405238</v>
      </c>
      <c r="R15" s="5">
        <f t="shared" si="7"/>
        <v>1722.3471997883753</v>
      </c>
      <c r="S15" s="5">
        <f t="shared" si="8"/>
        <v>476722.84508755524</v>
      </c>
      <c r="T15" s="5">
        <f>SUM(S15:S$27)</f>
        <v>3235477.2898417683</v>
      </c>
      <c r="U15" s="6">
        <f t="shared" si="9"/>
        <v>33.630812483915236</v>
      </c>
      <c r="W15" s="15">
        <f t="shared" si="34"/>
        <v>1.3027826958650806</v>
      </c>
      <c r="Y15" s="2">
        <v>40</v>
      </c>
      <c r="Z15" s="18">
        <f t="shared" si="35"/>
        <v>3.2888668195339616E-3</v>
      </c>
      <c r="AA15" s="3">
        <f t="shared" si="10"/>
        <v>1.6310228672916392E-2</v>
      </c>
      <c r="AB15" s="4">
        <f t="shared" si="45"/>
        <v>0.5</v>
      </c>
      <c r="AC15" s="3">
        <f t="shared" si="11"/>
        <v>0.98368977132708357</v>
      </c>
      <c r="AD15" s="5">
        <f t="shared" si="36"/>
        <v>96494.562735965155</v>
      </c>
      <c r="AE15" s="5">
        <f t="shared" si="12"/>
        <v>1573.8483839166729</v>
      </c>
      <c r="AF15" s="5">
        <f t="shared" si="13"/>
        <v>478538.1927200341</v>
      </c>
      <c r="AG15" s="5">
        <f>SUM(AF15:AF$27)</f>
        <v>3385605.2310660505</v>
      </c>
      <c r="AH15" s="6">
        <f t="shared" si="14"/>
        <v>35.08596894034298</v>
      </c>
      <c r="AJ15" s="2">
        <v>40</v>
      </c>
      <c r="AK15">
        <v>9.4967999999999995E-4</v>
      </c>
      <c r="AL15" s="3">
        <f t="shared" si="15"/>
        <v>4.7371530512257797E-3</v>
      </c>
      <c r="AM15" s="4">
        <f t="shared" si="37"/>
        <v>0.5</v>
      </c>
      <c r="AN15" s="3">
        <f t="shared" si="16"/>
        <v>0.9952628469487742</v>
      </c>
      <c r="AO15" s="5">
        <f t="shared" si="38"/>
        <v>98740.114650885822</v>
      </c>
      <c r="AP15" s="5">
        <f t="shared" si="17"/>
        <v>467.74703539682378</v>
      </c>
      <c r="AQ15" s="5">
        <f t="shared" si="18"/>
        <v>492531.20566593704</v>
      </c>
      <c r="AR15" s="5">
        <f>SUM(AQ15:AQ$27)</f>
        <v>4231474.509494653</v>
      </c>
      <c r="AS15" s="6">
        <f t="shared" si="19"/>
        <v>42.854664737384844</v>
      </c>
      <c r="AU15" s="2">
        <v>40</v>
      </c>
      <c r="AV15">
        <v>1.22933E-3</v>
      </c>
      <c r="AW15" s="3">
        <f t="shared" si="20"/>
        <v>6.1278172261235242E-3</v>
      </c>
      <c r="AX15" s="4">
        <f t="shared" si="39"/>
        <v>0.5</v>
      </c>
      <c r="AY15" s="3">
        <f t="shared" si="21"/>
        <v>0.99387218277387646</v>
      </c>
      <c r="AZ15" s="5">
        <f t="shared" si="40"/>
        <v>98491.550825204497</v>
      </c>
      <c r="BA15" s="5">
        <f t="shared" si="22"/>
        <v>603.53822177431721</v>
      </c>
      <c r="BB15" s="5">
        <f t="shared" si="23"/>
        <v>490948.90857158671</v>
      </c>
      <c r="BC15" s="5">
        <f>SUM(BB15:BB$27)</f>
        <v>4002531.2962819911</v>
      </c>
      <c r="BD15" s="6">
        <f t="shared" si="24"/>
        <v>40.638321386424174</v>
      </c>
      <c r="BF15" s="15">
        <f t="shared" si="41"/>
        <v>1.2944676101423638</v>
      </c>
      <c r="BH15" s="2">
        <v>40</v>
      </c>
      <c r="BI15" s="18">
        <f t="shared" si="42"/>
        <v>1.0881919682675814E-3</v>
      </c>
      <c r="BJ15" s="3">
        <f t="shared" si="25"/>
        <v>5.4261979786913023E-3</v>
      </c>
      <c r="BK15" s="4">
        <f t="shared" si="43"/>
        <v>0.5</v>
      </c>
      <c r="BL15" s="3">
        <f t="shared" si="26"/>
        <v>0.99457380202130874</v>
      </c>
      <c r="BM15" s="5">
        <f t="shared" si="44"/>
        <v>98681.264612585335</v>
      </c>
      <c r="BN15" s="5">
        <f t="shared" si="27"/>
        <v>535.46407857550366</v>
      </c>
      <c r="BO15" s="5">
        <f t="shared" si="28"/>
        <v>492067.66286648792</v>
      </c>
      <c r="BP15" s="5">
        <f>SUM(BO15:BO$27)</f>
        <v>4169590.2507111947</v>
      </c>
      <c r="BQ15" s="6">
        <f t="shared" si="29"/>
        <v>42.253109210554491</v>
      </c>
    </row>
    <row r="16" spans="1:69" x14ac:dyDescent="0.25">
      <c r="A16" s="2">
        <v>45</v>
      </c>
      <c r="B16">
        <v>4.4717899999999998E-3</v>
      </c>
      <c r="C16" s="3">
        <f t="shared" si="0"/>
        <v>2.2111752218863023E-2</v>
      </c>
      <c r="D16" s="4">
        <f t="shared" si="30"/>
        <v>0.5</v>
      </c>
      <c r="E16" s="3">
        <f t="shared" si="1"/>
        <v>0.97788824778113703</v>
      </c>
      <c r="F16" s="5">
        <f t="shared" si="31"/>
        <v>95425.87320428263</v>
      </c>
      <c r="G16" s="5">
        <f t="shared" si="2"/>
        <v>2110.0332635617378</v>
      </c>
      <c r="H16" s="5">
        <f t="shared" si="3"/>
        <v>471854.28286250879</v>
      </c>
      <c r="I16" s="5">
        <f>SUM(H16:H$27)</f>
        <v>3017787.5880211042</v>
      </c>
      <c r="J16" s="6">
        <f t="shared" si="4"/>
        <v>31.624416803195349</v>
      </c>
      <c r="L16" s="2">
        <v>45</v>
      </c>
      <c r="M16">
        <v>5.6125799999999998E-3</v>
      </c>
      <c r="N16" s="3">
        <f t="shared" si="5"/>
        <v>2.7674585438153813E-2</v>
      </c>
      <c r="O16" s="4">
        <f t="shared" si="32"/>
        <v>0.5</v>
      </c>
      <c r="P16" s="3">
        <f t="shared" si="6"/>
        <v>0.97232541456184618</v>
      </c>
      <c r="Q16" s="5">
        <f t="shared" si="33"/>
        <v>94483.395417616863</v>
      </c>
      <c r="R16" s="5">
        <f t="shared" si="7"/>
        <v>2614.7887989717128</v>
      </c>
      <c r="S16" s="5">
        <f t="shared" si="8"/>
        <v>465880.005090655</v>
      </c>
      <c r="T16" s="5">
        <f>SUM(S16:S$27)</f>
        <v>2758754.4447542131</v>
      </c>
      <c r="U16" s="6">
        <f t="shared" si="9"/>
        <v>29.198299156804335</v>
      </c>
      <c r="W16" s="15">
        <f t="shared" si="34"/>
        <v>1.2551081334320262</v>
      </c>
      <c r="Y16" s="2">
        <v>45</v>
      </c>
      <c r="Z16" s="18">
        <f t="shared" si="35"/>
        <v>5.3067913032166627E-3</v>
      </c>
      <c r="AA16" s="3">
        <f t="shared" si="10"/>
        <v>2.6186540255855543E-2</v>
      </c>
      <c r="AB16" s="4">
        <f t="shared" si="45"/>
        <v>0.5</v>
      </c>
      <c r="AC16" s="3">
        <f t="shared" si="11"/>
        <v>0.97381345974414446</v>
      </c>
      <c r="AD16" s="5">
        <f t="shared" si="36"/>
        <v>94920.714352048482</v>
      </c>
      <c r="AE16" s="5">
        <f t="shared" si="12"/>
        <v>2485.645107494478</v>
      </c>
      <c r="AF16" s="5">
        <f t="shared" si="13"/>
        <v>468389.45899150625</v>
      </c>
      <c r="AG16" s="5">
        <f>SUM(AF16:AF$27)</f>
        <v>2907067.0383460163</v>
      </c>
      <c r="AH16" s="6">
        <f t="shared" si="14"/>
        <v>30.626265912454954</v>
      </c>
      <c r="AJ16" s="2">
        <v>45</v>
      </c>
      <c r="AK16">
        <v>1.6596200000000001E-3</v>
      </c>
      <c r="AL16" s="3">
        <f t="shared" si="15"/>
        <v>8.2638130265621432E-3</v>
      </c>
      <c r="AM16" s="4">
        <f t="shared" si="37"/>
        <v>0.5</v>
      </c>
      <c r="AN16" s="3">
        <f t="shared" si="16"/>
        <v>0.99173618697343791</v>
      </c>
      <c r="AO16" s="5">
        <f t="shared" si="38"/>
        <v>98272.367615488998</v>
      </c>
      <c r="AP16" s="5">
        <f t="shared" si="17"/>
        <v>812.10447165198275</v>
      </c>
      <c r="AQ16" s="5">
        <f t="shared" si="18"/>
        <v>489331.57689831499</v>
      </c>
      <c r="AR16" s="5">
        <f>SUM(AQ16:AQ$27)</f>
        <v>3738943.3038287158</v>
      </c>
      <c r="AS16" s="6">
        <f t="shared" si="19"/>
        <v>38.046740854541191</v>
      </c>
      <c r="AU16" s="2">
        <v>45</v>
      </c>
      <c r="AV16">
        <v>2.1559999999999999E-3</v>
      </c>
      <c r="AW16" s="3">
        <f t="shared" si="20"/>
        <v>1.0722207302638776E-2</v>
      </c>
      <c r="AX16" s="4">
        <f t="shared" si="39"/>
        <v>0.5</v>
      </c>
      <c r="AY16" s="3">
        <f t="shared" si="21"/>
        <v>0.98927779269736127</v>
      </c>
      <c r="AZ16" s="5">
        <f t="shared" si="40"/>
        <v>97888.012603430179</v>
      </c>
      <c r="BA16" s="5">
        <f t="shared" si="22"/>
        <v>1049.5755635772948</v>
      </c>
      <c r="BB16" s="5">
        <f t="shared" si="23"/>
        <v>486816.12410820764</v>
      </c>
      <c r="BC16" s="5">
        <f>SUM(BB16:BB$27)</f>
        <v>3511582.3877104037</v>
      </c>
      <c r="BD16" s="6">
        <f t="shared" si="24"/>
        <v>35.873466978400494</v>
      </c>
      <c r="BF16" s="15">
        <f t="shared" si="41"/>
        <v>1.2990925633578769</v>
      </c>
      <c r="BH16" s="2">
        <v>45</v>
      </c>
      <c r="BI16" s="18">
        <f t="shared" si="42"/>
        <v>1.849572965507472E-3</v>
      </c>
      <c r="BJ16" s="3">
        <f t="shared" si="25"/>
        <v>9.2053001418330675E-3</v>
      </c>
      <c r="BK16" s="4">
        <f t="shared" si="43"/>
        <v>0.5</v>
      </c>
      <c r="BL16" s="3">
        <f t="shared" si="26"/>
        <v>0.99079469985816693</v>
      </c>
      <c r="BM16" s="5">
        <f t="shared" si="44"/>
        <v>98145.800534009832</v>
      </c>
      <c r="BN16" s="5">
        <f t="shared" si="27"/>
        <v>903.46155157603789</v>
      </c>
      <c r="BO16" s="5">
        <f t="shared" si="28"/>
        <v>488470.34879110905</v>
      </c>
      <c r="BP16" s="5">
        <f>SUM(BO16:BO$27)</f>
        <v>3677522.5878447066</v>
      </c>
      <c r="BQ16" s="6">
        <f t="shared" si="29"/>
        <v>37.469994312903466</v>
      </c>
    </row>
    <row r="17" spans="1:69" x14ac:dyDescent="0.25">
      <c r="A17" s="2">
        <v>50</v>
      </c>
      <c r="B17">
        <v>7.5010500000000004E-3</v>
      </c>
      <c r="C17" s="3">
        <f t="shared" si="0"/>
        <v>3.6814874464740646E-2</v>
      </c>
      <c r="D17" s="4">
        <f t="shared" si="30"/>
        <v>0.5</v>
      </c>
      <c r="E17" s="3">
        <f t="shared" si="1"/>
        <v>0.96318512553525937</v>
      </c>
      <c r="F17" s="5">
        <f t="shared" si="31"/>
        <v>93315.839940720893</v>
      </c>
      <c r="G17" s="5">
        <f t="shared" si="2"/>
        <v>3435.4109329894709</v>
      </c>
      <c r="H17" s="5">
        <f t="shared" si="3"/>
        <v>457990.67237113079</v>
      </c>
      <c r="I17" s="5">
        <f>SUM(H17:H$27)</f>
        <v>2545933.3051585956</v>
      </c>
      <c r="J17" s="6">
        <f t="shared" si="4"/>
        <v>27.282970466492138</v>
      </c>
      <c r="L17" s="2">
        <v>50</v>
      </c>
      <c r="M17">
        <v>9.1671500000000006E-3</v>
      </c>
      <c r="N17" s="3">
        <f t="shared" si="5"/>
        <v>4.4808826906070048E-2</v>
      </c>
      <c r="O17" s="4">
        <f t="shared" si="32"/>
        <v>0.5</v>
      </c>
      <c r="P17" s="3">
        <f t="shared" si="6"/>
        <v>0.95519117309392998</v>
      </c>
      <c r="Q17" s="5">
        <f t="shared" si="33"/>
        <v>91868.60661864515</v>
      </c>
      <c r="R17" s="5">
        <f t="shared" si="7"/>
        <v>4116.5244920767145</v>
      </c>
      <c r="S17" s="5">
        <f t="shared" si="8"/>
        <v>449051.72186303395</v>
      </c>
      <c r="T17" s="5">
        <f>SUM(S17:S$27)</f>
        <v>2292874.4396635578</v>
      </c>
      <c r="U17" s="6">
        <f t="shared" si="9"/>
        <v>24.958193272501518</v>
      </c>
      <c r="W17" s="15">
        <f t="shared" si="34"/>
        <v>1.2221155704867985</v>
      </c>
      <c r="Y17" s="2">
        <v>50</v>
      </c>
      <c r="Z17" s="18">
        <f t="shared" si="35"/>
        <v>8.3631136017740509E-3</v>
      </c>
      <c r="AA17" s="3">
        <f t="shared" si="10"/>
        <v>4.0959201863317946E-2</v>
      </c>
      <c r="AB17" s="4">
        <f t="shared" si="45"/>
        <v>0.5</v>
      </c>
      <c r="AC17" s="3">
        <f t="shared" si="11"/>
        <v>0.95904079813668208</v>
      </c>
      <c r="AD17" s="5">
        <f t="shared" si="36"/>
        <v>92435.069244554004</v>
      </c>
      <c r="AE17" s="5">
        <f t="shared" si="12"/>
        <v>3786.0666604374564</v>
      </c>
      <c r="AF17" s="5">
        <f t="shared" si="13"/>
        <v>452710.17957167636</v>
      </c>
      <c r="AG17" s="5">
        <f>SUM(AF17:AF$27)</f>
        <v>2438677.5793545102</v>
      </c>
      <c r="AH17" s="6">
        <f t="shared" si="14"/>
        <v>26.382601314470154</v>
      </c>
      <c r="AJ17" s="2">
        <v>50</v>
      </c>
      <c r="AK17">
        <v>2.9020199999999999E-3</v>
      </c>
      <c r="AL17" s="3">
        <f t="shared" si="15"/>
        <v>1.4405586747864903E-2</v>
      </c>
      <c r="AM17" s="4">
        <f t="shared" si="37"/>
        <v>0.5</v>
      </c>
      <c r="AN17" s="3">
        <f t="shared" si="16"/>
        <v>0.98559441325213515</v>
      </c>
      <c r="AO17" s="5">
        <f t="shared" si="38"/>
        <v>97460.263143837015</v>
      </c>
      <c r="AP17" s="5">
        <f t="shared" si="17"/>
        <v>1403.97227518828</v>
      </c>
      <c r="AQ17" s="5">
        <f t="shared" si="18"/>
        <v>483791.38503121439</v>
      </c>
      <c r="AR17" s="5">
        <f>SUM(AQ17:AQ$27)</f>
        <v>3249611.7269304008</v>
      </c>
      <c r="AS17" s="6">
        <f t="shared" si="19"/>
        <v>33.3429402107652</v>
      </c>
      <c r="AU17" s="2">
        <v>50</v>
      </c>
      <c r="AV17">
        <v>3.4086400000000001E-3</v>
      </c>
      <c r="AW17" s="3">
        <f t="shared" si="20"/>
        <v>1.6899191846758664E-2</v>
      </c>
      <c r="AX17" s="4">
        <f t="shared" si="39"/>
        <v>0.5</v>
      </c>
      <c r="AY17" s="3">
        <f t="shared" si="21"/>
        <v>0.9831008081532413</v>
      </c>
      <c r="AZ17" s="5">
        <f t="shared" si="40"/>
        <v>96838.437039852884</v>
      </c>
      <c r="BA17" s="5">
        <f t="shared" si="22"/>
        <v>1636.4913256767322</v>
      </c>
      <c r="BB17" s="5">
        <f t="shared" si="23"/>
        <v>480100.95688507264</v>
      </c>
      <c r="BC17" s="5">
        <f>SUM(BB17:BB$27)</f>
        <v>3024766.2636021962</v>
      </c>
      <c r="BD17" s="6">
        <f t="shared" si="24"/>
        <v>31.235182599626057</v>
      </c>
      <c r="BF17" s="15">
        <f t="shared" si="41"/>
        <v>1.1745749512408599</v>
      </c>
      <c r="BH17" s="2">
        <v>50</v>
      </c>
      <c r="BI17" s="18">
        <f t="shared" si="42"/>
        <v>3.0226856538451228E-3</v>
      </c>
      <c r="BJ17" s="3">
        <f t="shared" si="25"/>
        <v>1.5000076975524388E-2</v>
      </c>
      <c r="BK17" s="4">
        <f t="shared" si="43"/>
        <v>0.5</v>
      </c>
      <c r="BL17" s="3">
        <f t="shared" si="26"/>
        <v>0.98499992302447559</v>
      </c>
      <c r="BM17" s="5">
        <f t="shared" si="44"/>
        <v>97242.338982433794</v>
      </c>
      <c r="BN17" s="5">
        <f t="shared" si="27"/>
        <v>1458.6425700165419</v>
      </c>
      <c r="BO17" s="5">
        <f t="shared" si="28"/>
        <v>482565.08848712756</v>
      </c>
      <c r="BP17" s="5">
        <f>SUM(BO17:BO$27)</f>
        <v>3189052.2390535977</v>
      </c>
      <c r="BQ17" s="6">
        <f t="shared" si="29"/>
        <v>32.79489440941645</v>
      </c>
    </row>
    <row r="18" spans="1:69" x14ac:dyDescent="0.25">
      <c r="A18" s="2">
        <v>55</v>
      </c>
      <c r="B18">
        <v>1.224567E-2</v>
      </c>
      <c r="C18" s="3">
        <f t="shared" si="0"/>
        <v>5.9409574878009033E-2</v>
      </c>
      <c r="D18" s="4">
        <f t="shared" si="30"/>
        <v>0.5</v>
      </c>
      <c r="E18" s="3">
        <f t="shared" si="1"/>
        <v>0.94059042512199098</v>
      </c>
      <c r="F18" s="5">
        <f t="shared" si="31"/>
        <v>89880.429007731422</v>
      </c>
      <c r="G18" s="5">
        <f t="shared" si="2"/>
        <v>5339.7580772023939</v>
      </c>
      <c r="H18" s="5">
        <f t="shared" si="3"/>
        <v>436052.74984565109</v>
      </c>
      <c r="I18" s="5">
        <f>SUM(H18:H$27)</f>
        <v>2087942.6327874654</v>
      </c>
      <c r="J18" s="6">
        <f t="shared" si="4"/>
        <v>23.230225487774014</v>
      </c>
      <c r="L18" s="2">
        <v>55</v>
      </c>
      <c r="M18">
        <v>1.442509E-2</v>
      </c>
      <c r="N18" s="3">
        <f t="shared" si="5"/>
        <v>6.9614945369258399E-2</v>
      </c>
      <c r="O18" s="4">
        <f t="shared" si="32"/>
        <v>0.5</v>
      </c>
      <c r="P18" s="3">
        <f t="shared" si="6"/>
        <v>0.93038505463074161</v>
      </c>
      <c r="Q18" s="5">
        <f t="shared" si="33"/>
        <v>87752.082126568435</v>
      </c>
      <c r="R18" s="5">
        <f t="shared" si="7"/>
        <v>6108.856403279744</v>
      </c>
      <c r="S18" s="5">
        <f t="shared" si="8"/>
        <v>423488.26962464285</v>
      </c>
      <c r="T18" s="5">
        <f>SUM(S18:S$27)</f>
        <v>1843822.7178005239</v>
      </c>
      <c r="U18" s="6">
        <f t="shared" si="9"/>
        <v>21.011726139342226</v>
      </c>
      <c r="W18" s="15">
        <f t="shared" si="34"/>
        <v>1.1779747453589717</v>
      </c>
      <c r="Y18" s="2">
        <v>55</v>
      </c>
      <c r="Z18" s="18">
        <f t="shared" si="35"/>
        <v>1.2762791579426589E-2</v>
      </c>
      <c r="AA18" s="3">
        <f t="shared" si="10"/>
        <v>6.1840804645157496E-2</v>
      </c>
      <c r="AB18" s="4">
        <f t="shared" si="45"/>
        <v>0.5</v>
      </c>
      <c r="AC18" s="3">
        <f t="shared" si="11"/>
        <v>0.93815919535484249</v>
      </c>
      <c r="AD18" s="5">
        <f t="shared" si="36"/>
        <v>88649.002584116548</v>
      </c>
      <c r="AE18" s="5">
        <f t="shared" si="12"/>
        <v>5482.1256507924118</v>
      </c>
      <c r="AF18" s="5">
        <f t="shared" si="13"/>
        <v>429539.69879360171</v>
      </c>
      <c r="AG18" s="5">
        <f>SUM(AF18:AF$27)</f>
        <v>1985967.3997828336</v>
      </c>
      <c r="AH18" s="6">
        <f t="shared" si="14"/>
        <v>22.402591590338595</v>
      </c>
      <c r="AJ18" s="2">
        <v>55</v>
      </c>
      <c r="AK18">
        <v>4.9176599999999999E-3</v>
      </c>
      <c r="AL18" s="3">
        <f t="shared" si="15"/>
        <v>2.4289679042400869E-2</v>
      </c>
      <c r="AM18" s="4">
        <f t="shared" si="37"/>
        <v>0.5</v>
      </c>
      <c r="AN18" s="3">
        <f t="shared" si="16"/>
        <v>0.97571032095759913</v>
      </c>
      <c r="AO18" s="5">
        <f t="shared" si="38"/>
        <v>96056.290868648735</v>
      </c>
      <c r="AP18" s="5">
        <f t="shared" si="17"/>
        <v>2333.1764752029849</v>
      </c>
      <c r="AQ18" s="5">
        <f t="shared" si="18"/>
        <v>474448.51315523626</v>
      </c>
      <c r="AR18" s="5">
        <f>SUM(AQ18:AQ$27)</f>
        <v>2765820.3418991864</v>
      </c>
      <c r="AS18" s="6">
        <f t="shared" si="19"/>
        <v>28.793744968575574</v>
      </c>
      <c r="AU18" s="2">
        <v>55</v>
      </c>
      <c r="AV18">
        <v>5.6775899999999997E-3</v>
      </c>
      <c r="AW18" s="3">
        <f t="shared" si="20"/>
        <v>2.799065139388153E-2</v>
      </c>
      <c r="AX18" s="4">
        <f t="shared" si="39"/>
        <v>0.5</v>
      </c>
      <c r="AY18" s="3">
        <f t="shared" si="21"/>
        <v>0.97200934860611843</v>
      </c>
      <c r="AZ18" s="5">
        <f t="shared" si="40"/>
        <v>95201.945714176152</v>
      </c>
      <c r="BA18" s="5">
        <f t="shared" si="22"/>
        <v>2664.7644745047437</v>
      </c>
      <c r="BB18" s="5">
        <f t="shared" si="23"/>
        <v>469347.81738461892</v>
      </c>
      <c r="BC18" s="5">
        <f>SUM(BB18:BB$27)</f>
        <v>2544665.3067171234</v>
      </c>
      <c r="BD18" s="6">
        <f t="shared" si="24"/>
        <v>26.729131296926919</v>
      </c>
      <c r="BF18" s="15">
        <f t="shared" si="41"/>
        <v>1.1545308134356584</v>
      </c>
      <c r="BH18" s="2">
        <v>55</v>
      </c>
      <c r="BI18" s="18">
        <f t="shared" si="42"/>
        <v>4.9834075850175097E-3</v>
      </c>
      <c r="BJ18" s="3">
        <f t="shared" si="25"/>
        <v>2.46104284357445E-2</v>
      </c>
      <c r="BK18" s="4">
        <f t="shared" si="43"/>
        <v>0.5</v>
      </c>
      <c r="BL18" s="3">
        <f t="shared" si="26"/>
        <v>0.97538957156425554</v>
      </c>
      <c r="BM18" s="5">
        <f t="shared" si="44"/>
        <v>95783.696412417252</v>
      </c>
      <c r="BN18" s="5">
        <f t="shared" si="27"/>
        <v>2357.2778058688709</v>
      </c>
      <c r="BO18" s="5">
        <f t="shared" si="28"/>
        <v>473025.28754741407</v>
      </c>
      <c r="BP18" s="5">
        <f>SUM(BO18:BO$27)</f>
        <v>2706487.1505664699</v>
      </c>
      <c r="BQ18" s="6">
        <f t="shared" si="29"/>
        <v>28.256240382633688</v>
      </c>
    </row>
    <row r="19" spans="1:69" x14ac:dyDescent="0.25">
      <c r="A19" s="2">
        <v>60</v>
      </c>
      <c r="B19">
        <v>1.8679310000000001E-2</v>
      </c>
      <c r="C19" s="3">
        <f t="shared" si="0"/>
        <v>8.9229677960441858E-2</v>
      </c>
      <c r="D19" s="4">
        <f t="shared" si="30"/>
        <v>0.5</v>
      </c>
      <c r="E19" s="3">
        <f t="shared" si="1"/>
        <v>0.9107703220395581</v>
      </c>
      <c r="F19" s="5">
        <f t="shared" si="31"/>
        <v>84540.670930529028</v>
      </c>
      <c r="G19" s="5">
        <f t="shared" si="2"/>
        <v>7543.5368416908022</v>
      </c>
      <c r="H19" s="5">
        <f t="shared" si="3"/>
        <v>403844.51254841813</v>
      </c>
      <c r="I19" s="5">
        <f>SUM(H19:H$27)</f>
        <v>1651889.8829418144</v>
      </c>
      <c r="J19" s="6">
        <f t="shared" si="4"/>
        <v>19.539588043951632</v>
      </c>
      <c r="L19" s="2">
        <v>60</v>
      </c>
      <c r="M19">
        <v>2.2784080000000002E-2</v>
      </c>
      <c r="N19" s="3">
        <f t="shared" si="5"/>
        <v>0.10778116337776958</v>
      </c>
      <c r="O19" s="4">
        <f t="shared" si="32"/>
        <v>0.5</v>
      </c>
      <c r="P19" s="3">
        <f t="shared" si="6"/>
        <v>0.89221883662223045</v>
      </c>
      <c r="Q19" s="5">
        <f t="shared" si="33"/>
        <v>81643.225723288691</v>
      </c>
      <c r="R19" s="5">
        <f t="shared" si="7"/>
        <v>8799.6018503699015</v>
      </c>
      <c r="S19" s="5">
        <f t="shared" si="8"/>
        <v>386217.12399051868</v>
      </c>
      <c r="T19" s="5">
        <f>SUM(S19:S$27)</f>
        <v>1420334.4481758808</v>
      </c>
      <c r="U19" s="6">
        <f t="shared" si="9"/>
        <v>17.396843836006482</v>
      </c>
      <c r="W19" s="15">
        <f t="shared" si="34"/>
        <v>1.2197495517768056</v>
      </c>
      <c r="Y19" s="2">
        <v>60</v>
      </c>
      <c r="Z19" s="18">
        <f t="shared" si="35"/>
        <v>1.9991572418819097E-2</v>
      </c>
      <c r="AA19" s="3">
        <f t="shared" si="10"/>
        <v>9.5199874148347602E-2</v>
      </c>
      <c r="AB19" s="4">
        <f t="shared" si="45"/>
        <v>0.5</v>
      </c>
      <c r="AC19" s="3">
        <f t="shared" si="11"/>
        <v>0.90480012585165237</v>
      </c>
      <c r="AD19" s="5">
        <f t="shared" si="36"/>
        <v>83166.876933324136</v>
      </c>
      <c r="AE19" s="5">
        <f t="shared" si="12"/>
        <v>7917.4762173635681</v>
      </c>
      <c r="AF19" s="5">
        <f t="shared" si="13"/>
        <v>396040.69412321172</v>
      </c>
      <c r="AG19" s="5">
        <f>SUM(AF19:AF$27)</f>
        <v>1556427.7009892319</v>
      </c>
      <c r="AH19" s="6">
        <f t="shared" si="14"/>
        <v>18.714514219850269</v>
      </c>
      <c r="AJ19" s="2">
        <v>60</v>
      </c>
      <c r="AK19">
        <v>8.0722199999999997E-3</v>
      </c>
      <c r="AL19" s="3">
        <f t="shared" si="15"/>
        <v>3.9562702896070695E-2</v>
      </c>
      <c r="AM19" s="4">
        <f t="shared" si="37"/>
        <v>0.5</v>
      </c>
      <c r="AN19" s="3">
        <f t="shared" si="16"/>
        <v>0.96043729710392933</v>
      </c>
      <c r="AO19" s="5">
        <f t="shared" si="38"/>
        <v>93723.11439344575</v>
      </c>
      <c r="AP19" s="5">
        <f t="shared" si="17"/>
        <v>3707.9397292423382</v>
      </c>
      <c r="AQ19" s="5">
        <f t="shared" si="18"/>
        <v>459345.7226441229</v>
      </c>
      <c r="AR19" s="5">
        <f>SUM(AQ19:AQ$27)</f>
        <v>2291371.8287439505</v>
      </c>
      <c r="AS19" s="6">
        <f t="shared" si="19"/>
        <v>24.448310788359706</v>
      </c>
      <c r="AU19" s="2">
        <v>60</v>
      </c>
      <c r="AV19">
        <v>1.0063920000000001E-2</v>
      </c>
      <c r="AW19" s="3">
        <f t="shared" si="20"/>
        <v>4.9084640267790455E-2</v>
      </c>
      <c r="AX19" s="4">
        <f t="shared" si="39"/>
        <v>0.5</v>
      </c>
      <c r="AY19" s="3">
        <f t="shared" si="21"/>
        <v>0.95091535973220953</v>
      </c>
      <c r="AZ19" s="5">
        <f t="shared" si="40"/>
        <v>92537.181239671409</v>
      </c>
      <c r="BA19" s="5">
        <f t="shared" si="22"/>
        <v>4542.1542525445984</v>
      </c>
      <c r="BB19" s="5">
        <f t="shared" si="23"/>
        <v>451330.52056699555</v>
      </c>
      <c r="BC19" s="5">
        <f>SUM(BB19:BB$27)</f>
        <v>2075317.489332505</v>
      </c>
      <c r="BD19" s="6">
        <f t="shared" si="24"/>
        <v>22.42685006751427</v>
      </c>
      <c r="BF19" s="15">
        <f t="shared" si="41"/>
        <v>1.2467350988947279</v>
      </c>
      <c r="BH19" s="2">
        <v>60</v>
      </c>
      <c r="BI19" s="18">
        <f t="shared" si="42"/>
        <v>8.3243152987603989E-3</v>
      </c>
      <c r="BJ19" s="3">
        <f t="shared" si="25"/>
        <v>4.07730570376134E-2</v>
      </c>
      <c r="BK19" s="4">
        <f t="shared" si="43"/>
        <v>0.5</v>
      </c>
      <c r="BL19" s="3">
        <f t="shared" si="26"/>
        <v>0.95922694296238664</v>
      </c>
      <c r="BM19" s="5">
        <f t="shared" si="44"/>
        <v>93426.418606548381</v>
      </c>
      <c r="BN19" s="5">
        <f t="shared" si="27"/>
        <v>3809.2806946647324</v>
      </c>
      <c r="BO19" s="5">
        <f t="shared" si="28"/>
        <v>457608.89129608008</v>
      </c>
      <c r="BP19" s="5">
        <f>SUM(BO19:BO$27)</f>
        <v>2233461.8630190557</v>
      </c>
      <c r="BQ19" s="6">
        <f t="shared" si="29"/>
        <v>23.906105963720517</v>
      </c>
    </row>
    <row r="20" spans="1:69" x14ac:dyDescent="0.25">
      <c r="A20" s="2">
        <v>65</v>
      </c>
      <c r="B20">
        <v>2.6932129999999999E-2</v>
      </c>
      <c r="C20" s="3">
        <f t="shared" si="0"/>
        <v>0.12616586153869469</v>
      </c>
      <c r="D20" s="4">
        <f t="shared" si="30"/>
        <v>0.5</v>
      </c>
      <c r="E20" s="3">
        <f t="shared" si="1"/>
        <v>0.87383413846130531</v>
      </c>
      <c r="F20" s="5">
        <f t="shared" si="31"/>
        <v>76997.134088838226</v>
      </c>
      <c r="G20" s="5">
        <f t="shared" si="2"/>
        <v>9714.4097583286784</v>
      </c>
      <c r="H20" s="5">
        <f t="shared" si="3"/>
        <v>360699.64604836941</v>
      </c>
      <c r="I20" s="5">
        <f>SUM(H20:H$27)</f>
        <v>1248045.3703933961</v>
      </c>
      <c r="J20" s="6">
        <f t="shared" si="4"/>
        <v>16.208984726021345</v>
      </c>
      <c r="L20" s="2">
        <v>65</v>
      </c>
      <c r="M20">
        <v>3.555527E-2</v>
      </c>
      <c r="N20" s="3">
        <f t="shared" si="5"/>
        <v>0.16326410193590357</v>
      </c>
      <c r="O20" s="4">
        <f t="shared" si="32"/>
        <v>0.5</v>
      </c>
      <c r="P20" s="3">
        <f t="shared" si="6"/>
        <v>0.83673589806409643</v>
      </c>
      <c r="Q20" s="5">
        <f t="shared" si="33"/>
        <v>72843.62387291879</v>
      </c>
      <c r="R20" s="5">
        <f t="shared" si="7"/>
        <v>11892.748833368831</v>
      </c>
      <c r="S20" s="5">
        <f t="shared" si="8"/>
        <v>334486.24728117191</v>
      </c>
      <c r="T20" s="5">
        <f>SUM(S20:S$27)</f>
        <v>1034117.3241853626</v>
      </c>
      <c r="U20" s="6">
        <f t="shared" si="9"/>
        <v>14.196401403497696</v>
      </c>
      <c r="W20" s="15">
        <f t="shared" si="34"/>
        <v>1.3201803941983052</v>
      </c>
      <c r="Y20" s="2">
        <v>65</v>
      </c>
      <c r="Z20" s="18">
        <f t="shared" si="35"/>
        <v>3.0315867153964525E-2</v>
      </c>
      <c r="AA20" s="3">
        <f t="shared" si="10"/>
        <v>0.14090053129794392</v>
      </c>
      <c r="AB20" s="4">
        <f t="shared" si="45"/>
        <v>0.5</v>
      </c>
      <c r="AC20" s="3">
        <f t="shared" si="11"/>
        <v>0.85909946870205611</v>
      </c>
      <c r="AD20" s="5">
        <f t="shared" si="36"/>
        <v>75249.400715960568</v>
      </c>
      <c r="AE20" s="5">
        <f t="shared" si="12"/>
        <v>10602.680540730726</v>
      </c>
      <c r="AF20" s="5">
        <f t="shared" si="13"/>
        <v>349740.30222797603</v>
      </c>
      <c r="AG20" s="5">
        <f>SUM(AF20:AF$27)</f>
        <v>1160387.0068660202</v>
      </c>
      <c r="AH20" s="6">
        <f t="shared" si="14"/>
        <v>15.420548148231292</v>
      </c>
      <c r="AJ20" s="2">
        <v>65</v>
      </c>
      <c r="AK20">
        <v>1.216891E-2</v>
      </c>
      <c r="AL20" s="3">
        <f t="shared" si="15"/>
        <v>5.9048170324151807E-2</v>
      </c>
      <c r="AM20" s="4">
        <f t="shared" si="37"/>
        <v>0.5</v>
      </c>
      <c r="AN20" s="3">
        <f t="shared" si="16"/>
        <v>0.94095182967584823</v>
      </c>
      <c r="AO20" s="5">
        <f t="shared" si="38"/>
        <v>90015.174664203412</v>
      </c>
      <c r="AP20" s="5">
        <f t="shared" si="17"/>
        <v>5315.2313653301535</v>
      </c>
      <c r="AQ20" s="5">
        <f t="shared" si="18"/>
        <v>436787.79490769166</v>
      </c>
      <c r="AR20" s="5">
        <f>SUM(AQ20:AQ$27)</f>
        <v>1832026.1060998272</v>
      </c>
      <c r="AS20" s="6">
        <f t="shared" si="19"/>
        <v>20.352414056119965</v>
      </c>
      <c r="AU20" s="2">
        <v>65</v>
      </c>
      <c r="AV20">
        <v>1.5894769999999999E-2</v>
      </c>
      <c r="AW20" s="3">
        <f t="shared" si="20"/>
        <v>7.6436498588332819E-2</v>
      </c>
      <c r="AX20" s="4">
        <f t="shared" si="39"/>
        <v>0.5</v>
      </c>
      <c r="AY20" s="3">
        <f t="shared" si="21"/>
        <v>0.92356350141166721</v>
      </c>
      <c r="AZ20" s="5">
        <f t="shared" si="40"/>
        <v>87995.02698712681</v>
      </c>
      <c r="BA20" s="5">
        <f t="shared" si="22"/>
        <v>6726.0317560818221</v>
      </c>
      <c r="BB20" s="5">
        <f t="shared" si="23"/>
        <v>423160.05554542952</v>
      </c>
      <c r="BC20" s="5">
        <f>SUM(BB20:BB$27)</f>
        <v>1623986.9687655098</v>
      </c>
      <c r="BD20" s="6">
        <f t="shared" si="24"/>
        <v>18.455440317133945</v>
      </c>
      <c r="BF20" s="15">
        <f t="shared" si="41"/>
        <v>1.3061786141897671</v>
      </c>
      <c r="BH20" s="2">
        <v>65</v>
      </c>
      <c r="BI20" s="18">
        <f t="shared" si="42"/>
        <v>1.2890215335873824E-2</v>
      </c>
      <c r="BJ20" s="3">
        <f t="shared" si="25"/>
        <v>6.2438947967744976E-2</v>
      </c>
      <c r="BK20" s="4">
        <f t="shared" si="43"/>
        <v>0.5</v>
      </c>
      <c r="BL20" s="3">
        <f t="shared" si="26"/>
        <v>0.93756105203225504</v>
      </c>
      <c r="BM20" s="5">
        <f t="shared" si="44"/>
        <v>89617.137911883648</v>
      </c>
      <c r="BN20" s="5">
        <f t="shared" si="27"/>
        <v>5595.5998110983346</v>
      </c>
      <c r="BO20" s="5">
        <f t="shared" si="28"/>
        <v>434096.69003167242</v>
      </c>
      <c r="BP20" s="5">
        <f>SUM(BO20:BO$27)</f>
        <v>1775852.9717229758</v>
      </c>
      <c r="BQ20" s="6">
        <f t="shared" si="29"/>
        <v>19.815997398500823</v>
      </c>
    </row>
    <row r="21" spans="1:69" x14ac:dyDescent="0.25">
      <c r="A21" s="2">
        <v>70</v>
      </c>
      <c r="B21">
        <v>3.6892229999999998E-2</v>
      </c>
      <c r="C21" s="3">
        <f t="shared" si="0"/>
        <v>0.16888480712966672</v>
      </c>
      <c r="D21" s="4">
        <f t="shared" si="30"/>
        <v>0.5</v>
      </c>
      <c r="E21" s="3">
        <f t="shared" si="1"/>
        <v>0.83111519287033331</v>
      </c>
      <c r="F21" s="5">
        <f t="shared" si="31"/>
        <v>67282.724330509547</v>
      </c>
      <c r="G21" s="5">
        <f t="shared" si="2"/>
        <v>11363.029921716639</v>
      </c>
      <c r="H21" s="5">
        <f t="shared" si="3"/>
        <v>308006.04684825614</v>
      </c>
      <c r="I21" s="5">
        <f>SUM(H21:H$27)</f>
        <v>887345.72434502689</v>
      </c>
      <c r="J21" s="6">
        <f t="shared" si="4"/>
        <v>13.188314432485864</v>
      </c>
      <c r="L21" s="2">
        <v>70</v>
      </c>
      <c r="M21">
        <v>4.8985969999999997E-2</v>
      </c>
      <c r="N21" s="3">
        <f t="shared" si="5"/>
        <v>0.21820713016934579</v>
      </c>
      <c r="O21" s="4">
        <f t="shared" si="32"/>
        <v>0.5</v>
      </c>
      <c r="P21" s="3">
        <f t="shared" si="6"/>
        <v>0.78179286983065421</v>
      </c>
      <c r="Q21" s="5">
        <f t="shared" si="33"/>
        <v>60950.875039549959</v>
      </c>
      <c r="R21" s="5">
        <f t="shared" si="7"/>
        <v>13299.915523690608</v>
      </c>
      <c r="S21" s="5">
        <f t="shared" si="8"/>
        <v>271504.58638852328</v>
      </c>
      <c r="T21" s="5">
        <f>SUM(S21:S$27)</f>
        <v>699631.0769041907</v>
      </c>
      <c r="U21" s="6">
        <f t="shared" si="9"/>
        <v>11.478605950287216</v>
      </c>
      <c r="W21" s="15">
        <f t="shared" si="34"/>
        <v>1.3278126586546815</v>
      </c>
      <c r="Y21" s="2">
        <v>70</v>
      </c>
      <c r="Z21" s="18">
        <f t="shared" si="35"/>
        <v>4.2137616643952679E-2</v>
      </c>
      <c r="AA21" s="3">
        <f t="shared" si="10"/>
        <v>0.19060860265090507</v>
      </c>
      <c r="AB21" s="4">
        <f t="shared" si="45"/>
        <v>0.5</v>
      </c>
      <c r="AC21" s="3">
        <f t="shared" si="11"/>
        <v>0.80939139734909493</v>
      </c>
      <c r="AD21" s="5">
        <f t="shared" si="36"/>
        <v>64646.720175229842</v>
      </c>
      <c r="AE21" s="5">
        <f t="shared" si="12"/>
        <v>12322.220998564633</v>
      </c>
      <c r="AF21" s="5">
        <f t="shared" si="13"/>
        <v>292428.04837973765</v>
      </c>
      <c r="AG21" s="5">
        <f>SUM(AF21:AF$27)</f>
        <v>810646.70463804412</v>
      </c>
      <c r="AH21" s="6">
        <f t="shared" si="14"/>
        <v>12.539641646795456</v>
      </c>
      <c r="AJ21" s="2">
        <v>70</v>
      </c>
      <c r="AK21">
        <v>1.814433E-2</v>
      </c>
      <c r="AL21" s="3">
        <f t="shared" si="15"/>
        <v>8.6785010333632895E-2</v>
      </c>
      <c r="AM21" s="4">
        <f t="shared" si="37"/>
        <v>0.5</v>
      </c>
      <c r="AN21" s="3">
        <f t="shared" si="16"/>
        <v>0.91321498966636705</v>
      </c>
      <c r="AO21" s="5">
        <f t="shared" si="38"/>
        <v>84699.943298873259</v>
      </c>
      <c r="AP21" s="5">
        <f t="shared" si="17"/>
        <v>7350.6854544508387</v>
      </c>
      <c r="AQ21" s="5">
        <f t="shared" si="18"/>
        <v>405123.00285823923</v>
      </c>
      <c r="AR21" s="5">
        <f>SUM(AQ21:AQ$27)</f>
        <v>1395238.3111921356</v>
      </c>
      <c r="AS21" s="6">
        <f t="shared" si="19"/>
        <v>16.472718361438336</v>
      </c>
      <c r="AU21" s="2">
        <v>70</v>
      </c>
      <c r="AV21">
        <v>2.4993250000000002E-2</v>
      </c>
      <c r="AW21" s="3">
        <f t="shared" si="20"/>
        <v>0.11761716215492835</v>
      </c>
      <c r="AX21" s="4">
        <f t="shared" si="39"/>
        <v>0.5</v>
      </c>
      <c r="AY21" s="3">
        <f t="shared" si="21"/>
        <v>0.88238283784507165</v>
      </c>
      <c r="AZ21" s="5">
        <f t="shared" si="40"/>
        <v>81268.995231044988</v>
      </c>
      <c r="BA21" s="5">
        <f t="shared" si="22"/>
        <v>9558.6285902579111</v>
      </c>
      <c r="BB21" s="5">
        <f t="shared" si="23"/>
        <v>382448.40467958018</v>
      </c>
      <c r="BC21" s="5">
        <f>SUM(BB21:BB$27)</f>
        <v>1200826.9132200801</v>
      </c>
      <c r="BD21" s="6">
        <f t="shared" si="24"/>
        <v>14.775953730031608</v>
      </c>
      <c r="BF21" s="15">
        <f t="shared" si="41"/>
        <v>1.3774688842189269</v>
      </c>
      <c r="BH21" s="2">
        <v>70</v>
      </c>
      <c r="BI21" s="18">
        <f t="shared" si="42"/>
        <v>2.0221545509777453E-2</v>
      </c>
      <c r="BJ21" s="3">
        <f t="shared" si="25"/>
        <v>9.6242307068031815E-2</v>
      </c>
      <c r="BK21" s="4">
        <f t="shared" si="43"/>
        <v>0.5</v>
      </c>
      <c r="BL21" s="3">
        <f t="shared" si="26"/>
        <v>0.90375769293196817</v>
      </c>
      <c r="BM21" s="5">
        <f t="shared" si="44"/>
        <v>84021.538100785314</v>
      </c>
      <c r="BN21" s="5">
        <f t="shared" si="27"/>
        <v>8086.4266702241148</v>
      </c>
      <c r="BO21" s="5">
        <f t="shared" si="28"/>
        <v>399891.62382836628</v>
      </c>
      <c r="BP21" s="5">
        <f>SUM(BO21:BO$27)</f>
        <v>1341756.2816913035</v>
      </c>
      <c r="BQ21" s="6">
        <f t="shared" si="29"/>
        <v>15.969194471087201</v>
      </c>
    </row>
    <row r="22" spans="1:69" x14ac:dyDescent="0.25">
      <c r="A22" s="2">
        <v>75</v>
      </c>
      <c r="B22">
        <v>5.4764130000000001E-2</v>
      </c>
      <c r="C22" s="3">
        <f t="shared" si="0"/>
        <v>0.24084630421489045</v>
      </c>
      <c r="D22" s="4">
        <f t="shared" si="30"/>
        <v>0.5</v>
      </c>
      <c r="E22" s="3">
        <f t="shared" si="1"/>
        <v>0.75915369578510949</v>
      </c>
      <c r="F22" s="5">
        <f t="shared" si="31"/>
        <v>55919.694408792908</v>
      </c>
      <c r="G22" s="5">
        <f t="shared" si="2"/>
        <v>13468.051731183848</v>
      </c>
      <c r="H22" s="5">
        <f t="shared" si="3"/>
        <v>245928.3427160049</v>
      </c>
      <c r="I22" s="5">
        <f>SUM(H22:H$27)</f>
        <v>579339.67749677063</v>
      </c>
      <c r="J22" s="6">
        <f t="shared" si="4"/>
        <v>10.360208216833071</v>
      </c>
      <c r="L22" s="2">
        <v>75</v>
      </c>
      <c r="M22">
        <v>7.1883810000000006E-2</v>
      </c>
      <c r="N22" s="3">
        <f t="shared" si="5"/>
        <v>0.30466741378560963</v>
      </c>
      <c r="O22" s="4">
        <f t="shared" si="32"/>
        <v>0.5</v>
      </c>
      <c r="P22" s="3">
        <f t="shared" si="6"/>
        <v>0.69533258621439042</v>
      </c>
      <c r="Q22" s="5">
        <f t="shared" si="33"/>
        <v>47650.959515859351</v>
      </c>
      <c r="R22" s="5">
        <f t="shared" si="7"/>
        <v>14517.694600099654</v>
      </c>
      <c r="S22" s="5">
        <f t="shared" si="8"/>
        <v>201960.56107904762</v>
      </c>
      <c r="T22" s="5">
        <f>SUM(S22:S$27)</f>
        <v>428126.4905156673</v>
      </c>
      <c r="U22" s="6">
        <f t="shared" si="9"/>
        <v>8.9846352490169021</v>
      </c>
      <c r="W22" s="15">
        <f t="shared" si="34"/>
        <v>1.3126075407388011</v>
      </c>
      <c r="Y22" s="2">
        <v>75</v>
      </c>
      <c r="Z22" s="18">
        <f t="shared" si="35"/>
        <v>6.2847493647735037E-2</v>
      </c>
      <c r="AA22" s="3">
        <f t="shared" si="10"/>
        <v>0.27156890556943203</v>
      </c>
      <c r="AB22" s="4">
        <f t="shared" si="45"/>
        <v>0.5</v>
      </c>
      <c r="AC22" s="3">
        <f t="shared" si="11"/>
        <v>0.72843109443056797</v>
      </c>
      <c r="AD22" s="5">
        <f t="shared" si="36"/>
        <v>52324.499176665209</v>
      </c>
      <c r="AE22" s="5">
        <f t="shared" si="12"/>
        <v>14209.706975875619</v>
      </c>
      <c r="AF22" s="5">
        <f t="shared" si="13"/>
        <v>226098.228443637</v>
      </c>
      <c r="AG22" s="5">
        <f>SUM(AF22:AF$27)</f>
        <v>518218.65625830647</v>
      </c>
      <c r="AH22" s="6">
        <f t="shared" si="14"/>
        <v>9.903939156849356</v>
      </c>
      <c r="AJ22" s="2">
        <v>75</v>
      </c>
      <c r="AK22">
        <v>2.9476459999999999E-2</v>
      </c>
      <c r="AL22" s="3">
        <f t="shared" si="15"/>
        <v>0.1372669412428332</v>
      </c>
      <c r="AM22" s="4">
        <f t="shared" si="37"/>
        <v>0.5</v>
      </c>
      <c r="AN22" s="3">
        <f t="shared" si="16"/>
        <v>0.86273305875716677</v>
      </c>
      <c r="AO22" s="5">
        <f t="shared" si="38"/>
        <v>77349.25784442242</v>
      </c>
      <c r="AP22" s="5">
        <f t="shared" si="17"/>
        <v>10617.496031707095</v>
      </c>
      <c r="AQ22" s="5">
        <f t="shared" si="18"/>
        <v>360202.54914284439</v>
      </c>
      <c r="AR22" s="5">
        <f>SUM(AQ22:AQ$27)</f>
        <v>990115.30833389645</v>
      </c>
      <c r="AS22" s="6">
        <f t="shared" si="19"/>
        <v>12.800579293538661</v>
      </c>
      <c r="AU22" s="2">
        <v>75</v>
      </c>
      <c r="AV22">
        <v>4.0760709999999999E-2</v>
      </c>
      <c r="AW22" s="3">
        <f t="shared" si="20"/>
        <v>0.18495618631706079</v>
      </c>
      <c r="AX22" s="4">
        <f t="shared" si="39"/>
        <v>0.5</v>
      </c>
      <c r="AY22" s="3">
        <f t="shared" si="21"/>
        <v>0.81504381368293921</v>
      </c>
      <c r="AZ22" s="5">
        <f t="shared" si="40"/>
        <v>71710.366640787077</v>
      </c>
      <c r="BA22" s="5">
        <f t="shared" si="22"/>
        <v>13263.275933278157</v>
      </c>
      <c r="BB22" s="5">
        <f t="shared" si="23"/>
        <v>325393.64337074</v>
      </c>
      <c r="BC22" s="5">
        <f>SUM(BB22:BB$27)</f>
        <v>818378.50854049984</v>
      </c>
      <c r="BD22" s="6">
        <f t="shared" si="24"/>
        <v>11.412276172564239</v>
      </c>
      <c r="BF22" s="15">
        <f t="shared" si="41"/>
        <v>1.3828224284734327</v>
      </c>
      <c r="BH22" s="2">
        <v>75</v>
      </c>
      <c r="BI22" s="18">
        <f t="shared" si="42"/>
        <v>3.4862873824130593E-2</v>
      </c>
      <c r="BJ22" s="3">
        <f t="shared" si="25"/>
        <v>0.16033961932666621</v>
      </c>
      <c r="BK22" s="4">
        <f t="shared" si="43"/>
        <v>0.5</v>
      </c>
      <c r="BL22" s="3">
        <f t="shared" si="26"/>
        <v>0.83966038067333382</v>
      </c>
      <c r="BM22" s="5">
        <f t="shared" si="44"/>
        <v>75935.111430561199</v>
      </c>
      <c r="BN22" s="5">
        <f t="shared" si="27"/>
        <v>12175.40686030416</v>
      </c>
      <c r="BO22" s="5">
        <f t="shared" si="28"/>
        <v>349237.04000204557</v>
      </c>
      <c r="BP22" s="5">
        <f>SUM(BO22:BO$27)</f>
        <v>941864.65786293696</v>
      </c>
      <c r="BQ22" s="6">
        <f t="shared" si="29"/>
        <v>12.403546134573389</v>
      </c>
    </row>
    <row r="23" spans="1:69" x14ac:dyDescent="0.25">
      <c r="A23" s="2">
        <v>80</v>
      </c>
      <c r="B23">
        <v>8.5205630000000004E-2</v>
      </c>
      <c r="C23" s="3">
        <f t="shared" si="0"/>
        <v>0.35121451496760253</v>
      </c>
      <c r="D23" s="4">
        <f t="shared" si="30"/>
        <v>0.5</v>
      </c>
      <c r="E23" s="3">
        <f t="shared" si="1"/>
        <v>0.64878548503239752</v>
      </c>
      <c r="F23" s="5">
        <f t="shared" si="31"/>
        <v>42451.642677609059</v>
      </c>
      <c r="G23" s="5">
        <f t="shared" si="2"/>
        <v>14909.633092594438</v>
      </c>
      <c r="H23" s="5">
        <f t="shared" si="3"/>
        <v>174984.13065655919</v>
      </c>
      <c r="I23" s="5">
        <f>SUM(H23:H$27)</f>
        <v>333411.33478076552</v>
      </c>
      <c r="J23" s="6">
        <f t="shared" si="4"/>
        <v>7.853908912613691</v>
      </c>
      <c r="L23" s="2">
        <v>80</v>
      </c>
      <c r="M23">
        <v>0.1072036</v>
      </c>
      <c r="N23" s="3">
        <f t="shared" si="5"/>
        <v>0.42272412892968425</v>
      </c>
      <c r="O23" s="4">
        <f t="shared" si="32"/>
        <v>0.5</v>
      </c>
      <c r="P23" s="3">
        <f t="shared" si="6"/>
        <v>0.57727587107031575</v>
      </c>
      <c r="Q23" s="5">
        <f t="shared" si="33"/>
        <v>33133.264915759697</v>
      </c>
      <c r="R23" s="5">
        <f t="shared" si="7"/>
        <v>14006.230550110988</v>
      </c>
      <c r="S23" s="5">
        <f t="shared" si="8"/>
        <v>130650.74820352101</v>
      </c>
      <c r="T23" s="5">
        <f>SUM(S23:S$27)</f>
        <v>226165.92943661968</v>
      </c>
      <c r="U23" s="6">
        <f t="shared" si="9"/>
        <v>6.8259475790158195</v>
      </c>
      <c r="W23" s="15">
        <f t="shared" si="34"/>
        <v>1.2581750759896968</v>
      </c>
      <c r="Y23" s="2">
        <v>80</v>
      </c>
      <c r="Z23" s="18">
        <f t="shared" si="35"/>
        <v>8.9542735074660082E-2</v>
      </c>
      <c r="AA23" s="3">
        <f t="shared" si="10"/>
        <v>0.36582193405854108</v>
      </c>
      <c r="AB23" s="4">
        <f t="shared" si="45"/>
        <v>0.5</v>
      </c>
      <c r="AC23" s="3">
        <f t="shared" si="11"/>
        <v>0.63417806594145887</v>
      </c>
      <c r="AD23" s="5">
        <f t="shared" si="36"/>
        <v>38114.79220078959</v>
      </c>
      <c r="AE23" s="5">
        <f t="shared" si="12"/>
        <v>13943.226999132246</v>
      </c>
      <c r="AF23" s="5">
        <f t="shared" si="13"/>
        <v>155715.89350611734</v>
      </c>
      <c r="AG23" s="5">
        <f>SUM(AF23:AF$27)</f>
        <v>292120.4278146695</v>
      </c>
      <c r="AH23" s="6">
        <f t="shared" si="14"/>
        <v>7.6642272185500175</v>
      </c>
      <c r="AJ23" s="2">
        <v>80</v>
      </c>
      <c r="AK23">
        <v>5.4484299999999999E-2</v>
      </c>
      <c r="AL23" s="3">
        <f t="shared" si="15"/>
        <v>0.23976317773793285</v>
      </c>
      <c r="AM23" s="4">
        <f t="shared" si="37"/>
        <v>0.5</v>
      </c>
      <c r="AN23" s="3">
        <f t="shared" si="16"/>
        <v>0.76023682226206712</v>
      </c>
      <c r="AO23" s="5">
        <f t="shared" si="38"/>
        <v>66731.761812715326</v>
      </c>
      <c r="AP23" s="5">
        <f t="shared" si="17"/>
        <v>15999.819268267463</v>
      </c>
      <c r="AQ23" s="5">
        <f t="shared" si="18"/>
        <v>293659.26089290797</v>
      </c>
      <c r="AR23" s="5">
        <f>SUM(AQ23:AQ$27)</f>
        <v>629912.75919105206</v>
      </c>
      <c r="AS23" s="6">
        <f t="shared" si="19"/>
        <v>9.4394744283677223</v>
      </c>
      <c r="AU23" s="2">
        <v>80</v>
      </c>
      <c r="AV23">
        <v>6.9580749999999997E-2</v>
      </c>
      <c r="AW23" s="3">
        <f t="shared" si="20"/>
        <v>0.29635265074217798</v>
      </c>
      <c r="AX23" s="4">
        <f t="shared" si="39"/>
        <v>0.5</v>
      </c>
      <c r="AY23" s="3">
        <f t="shared" si="21"/>
        <v>0.70364734925782202</v>
      </c>
      <c r="AZ23" s="5">
        <f t="shared" si="40"/>
        <v>58447.09070750892</v>
      </c>
      <c r="BA23" s="5">
        <f t="shared" si="22"/>
        <v>17320.950259338788</v>
      </c>
      <c r="BB23" s="5">
        <f t="shared" si="23"/>
        <v>248933.07788919762</v>
      </c>
      <c r="BC23" s="5">
        <f>SUM(BB23:BB$27)</f>
        <v>492984.86516975984</v>
      </c>
      <c r="BD23" s="6">
        <f t="shared" si="24"/>
        <v>8.4347203462502574</v>
      </c>
      <c r="BF23" s="15">
        <f t="shared" si="41"/>
        <v>1.2770789016285424</v>
      </c>
      <c r="BH23" s="2">
        <v>80</v>
      </c>
      <c r="BI23" s="18">
        <f t="shared" si="42"/>
        <v>5.719489786432682E-2</v>
      </c>
      <c r="BJ23" s="3">
        <f t="shared" si="25"/>
        <v>0.25019919571061999</v>
      </c>
      <c r="BK23" s="4">
        <f t="shared" si="43"/>
        <v>0.5</v>
      </c>
      <c r="BL23" s="3">
        <f t="shared" si="26"/>
        <v>0.74980080428938001</v>
      </c>
      <c r="BM23" s="5">
        <f t="shared" si="44"/>
        <v>63759.704570257039</v>
      </c>
      <c r="BN23" s="5">
        <f t="shared" si="27"/>
        <v>15952.626802225052</v>
      </c>
      <c r="BO23" s="5">
        <f t="shared" si="28"/>
        <v>278916.95584572258</v>
      </c>
      <c r="BP23" s="5">
        <f>SUM(BO23:BO$27)</f>
        <v>592627.61786089139</v>
      </c>
      <c r="BQ23" s="6">
        <f t="shared" si="29"/>
        <v>9.2947045764284084</v>
      </c>
    </row>
    <row r="24" spans="1:69" x14ac:dyDescent="0.25">
      <c r="A24" s="2">
        <v>85</v>
      </c>
      <c r="B24">
        <v>0.13567570000000001</v>
      </c>
      <c r="C24" s="3">
        <f t="shared" si="0"/>
        <v>0.50655909909671093</v>
      </c>
      <c r="D24" s="4">
        <f t="shared" si="30"/>
        <v>0.5</v>
      </c>
      <c r="E24" s="3">
        <f t="shared" si="1"/>
        <v>0.49344090090328907</v>
      </c>
      <c r="F24" s="5">
        <f t="shared" si="31"/>
        <v>27542.009585014621</v>
      </c>
      <c r="G24" s="5">
        <f t="shared" si="2"/>
        <v>13951.655562697984</v>
      </c>
      <c r="H24" s="5">
        <f t="shared" si="3"/>
        <v>102830.90901832815</v>
      </c>
      <c r="I24" s="5">
        <f>SUM(H24:H$27)</f>
        <v>158427.20412420642</v>
      </c>
      <c r="J24" s="6">
        <f t="shared" si="4"/>
        <v>5.7522020546534609</v>
      </c>
      <c r="L24" s="2">
        <v>85</v>
      </c>
      <c r="M24">
        <v>0.17117437999999999</v>
      </c>
      <c r="N24" s="3">
        <f t="shared" si="5"/>
        <v>0.59937695384726464</v>
      </c>
      <c r="O24" s="4">
        <f t="shared" si="32"/>
        <v>0.5</v>
      </c>
      <c r="P24" s="3">
        <f t="shared" si="6"/>
        <v>0.40062304615273536</v>
      </c>
      <c r="Q24" s="5">
        <f t="shared" si="33"/>
        <v>19127.034365648709</v>
      </c>
      <c r="R24" s="5">
        <f t="shared" si="7"/>
        <v>11464.303594214471</v>
      </c>
      <c r="S24" s="5">
        <f t="shared" si="8"/>
        <v>66974.412842707359</v>
      </c>
      <c r="T24" s="5">
        <f>SUM(S24:S$27)</f>
        <v>95515.181233098672</v>
      </c>
      <c r="U24" s="6">
        <f t="shared" si="9"/>
        <v>4.9937266492624506</v>
      </c>
      <c r="W24" s="15">
        <f t="shared" si="34"/>
        <v>1.2616436104623008</v>
      </c>
      <c r="Y24" s="2">
        <v>85</v>
      </c>
      <c r="Z24" s="18">
        <f t="shared" si="35"/>
        <v>0.13682863292016059</v>
      </c>
      <c r="AA24" s="3">
        <f t="shared" si="10"/>
        <v>0.50976652335349748</v>
      </c>
      <c r="AB24" s="4">
        <f t="shared" si="45"/>
        <v>0.5</v>
      </c>
      <c r="AC24" s="3">
        <f t="shared" si="11"/>
        <v>0.49023347664650252</v>
      </c>
      <c r="AD24" s="5">
        <f t="shared" si="36"/>
        <v>24171.565201657344</v>
      </c>
      <c r="AE24" s="5">
        <f t="shared" si="12"/>
        <v>12321.854756861245</v>
      </c>
      <c r="AF24" s="5">
        <f t="shared" si="13"/>
        <v>90053.18911613361</v>
      </c>
      <c r="AG24" s="5">
        <f>SUM(AF24:AF$27)</f>
        <v>136404.53430855216</v>
      </c>
      <c r="AH24" s="6">
        <f t="shared" si="14"/>
        <v>5.6431816959540324</v>
      </c>
      <c r="AJ24" s="2">
        <v>85</v>
      </c>
      <c r="AK24">
        <v>0.10586307</v>
      </c>
      <c r="AL24" s="3">
        <f t="shared" si="15"/>
        <v>0.41854437011976386</v>
      </c>
      <c r="AM24" s="4">
        <f t="shared" si="37"/>
        <v>0.5</v>
      </c>
      <c r="AN24" s="3">
        <f t="shared" si="16"/>
        <v>0.58145562988023614</v>
      </c>
      <c r="AO24" s="5">
        <f t="shared" si="38"/>
        <v>50731.942544447862</v>
      </c>
      <c r="AP24" s="5">
        <f t="shared" si="17"/>
        <v>21233.56893721798</v>
      </c>
      <c r="AQ24" s="5">
        <f t="shared" si="18"/>
        <v>200575.79037919437</v>
      </c>
      <c r="AR24" s="5">
        <f>SUM(AQ24:AQ$27)</f>
        <v>336253.49829814408</v>
      </c>
      <c r="AS24" s="6">
        <f t="shared" si="19"/>
        <v>6.6280430323270538</v>
      </c>
      <c r="AU24" s="2">
        <v>85</v>
      </c>
      <c r="AV24">
        <v>0.12755296999999999</v>
      </c>
      <c r="AW24" s="3">
        <f t="shared" si="20"/>
        <v>0.48356459826204745</v>
      </c>
      <c r="AX24" s="4">
        <f t="shared" si="39"/>
        <v>0.5</v>
      </c>
      <c r="AY24" s="3">
        <f t="shared" si="21"/>
        <v>0.51643540173795255</v>
      </c>
      <c r="AZ24" s="5">
        <f t="shared" si="40"/>
        <v>41126.140448170132</v>
      </c>
      <c r="BA24" s="5">
        <f t="shared" si="22"/>
        <v>19887.14558388793</v>
      </c>
      <c r="BB24" s="5">
        <f t="shared" si="23"/>
        <v>155912.83828113083</v>
      </c>
      <c r="BC24" s="5">
        <f>SUM(BB24:BB$27)</f>
        <v>244051.78728056222</v>
      </c>
      <c r="BD24" s="6">
        <f t="shared" si="24"/>
        <v>5.934225400706695</v>
      </c>
      <c r="BF24" s="15">
        <f t="shared" si="41"/>
        <v>1.2048863687780826</v>
      </c>
      <c r="BH24" s="2">
        <v>85</v>
      </c>
      <c r="BI24" s="18">
        <f t="shared" si="42"/>
        <v>0.10554624949808282</v>
      </c>
      <c r="BJ24" s="3">
        <f t="shared" si="25"/>
        <v>0.41755328855815432</v>
      </c>
      <c r="BK24" s="4">
        <f t="shared" si="43"/>
        <v>0.5</v>
      </c>
      <c r="BL24" s="3">
        <f t="shared" si="26"/>
        <v>0.58244671144184568</v>
      </c>
      <c r="BM24" s="5">
        <f t="shared" si="44"/>
        <v>47807.077768031988</v>
      </c>
      <c r="BN24" s="5">
        <f t="shared" si="27"/>
        <v>19962.002538397184</v>
      </c>
      <c r="BO24" s="5">
        <f t="shared" si="28"/>
        <v>189130.38249416699</v>
      </c>
      <c r="BP24" s="5">
        <f>SUM(BO24:BO$27)</f>
        <v>313710.66201516899</v>
      </c>
      <c r="BQ24" s="6">
        <f t="shared" si="29"/>
        <v>6.5620129207090647</v>
      </c>
    </row>
    <row r="25" spans="1:69" x14ac:dyDescent="0.25">
      <c r="A25" s="2">
        <v>90</v>
      </c>
      <c r="B25">
        <v>0.21622638</v>
      </c>
      <c r="C25" s="3">
        <f t="shared" si="0"/>
        <v>0.7017757986926817</v>
      </c>
      <c r="D25" s="4">
        <f t="shared" si="30"/>
        <v>0.5</v>
      </c>
      <c r="E25" s="3">
        <f t="shared" si="1"/>
        <v>0.2982242013073183</v>
      </c>
      <c r="F25" s="5">
        <f t="shared" si="31"/>
        <v>13590.354022316636</v>
      </c>
      <c r="G25" s="5">
        <f t="shared" si="2"/>
        <v>9537.3815485275572</v>
      </c>
      <c r="H25" s="5">
        <f t="shared" si="3"/>
        <v>44108.316240264292</v>
      </c>
      <c r="I25" s="5">
        <f>SUM(H25:H$27)</f>
        <v>55596.295105878242</v>
      </c>
      <c r="J25" s="6">
        <f t="shared" si="4"/>
        <v>4.0908643744367446</v>
      </c>
      <c r="L25" s="2">
        <v>90</v>
      </c>
      <c r="M25">
        <v>0.243507</v>
      </c>
      <c r="N25" s="3">
        <f t="shared" si="5"/>
        <v>0.75681228020829616</v>
      </c>
      <c r="O25" s="4">
        <f t="shared" si="32"/>
        <v>0.5</v>
      </c>
      <c r="P25" s="3">
        <f t="shared" si="6"/>
        <v>0.24318771979170384</v>
      </c>
      <c r="Q25" s="5">
        <f t="shared" si="33"/>
        <v>7662.7307714342378</v>
      </c>
      <c r="R25" s="5">
        <f t="shared" si="7"/>
        <v>5799.2487477514223</v>
      </c>
      <c r="S25" s="5">
        <f t="shared" si="8"/>
        <v>23815.531987792638</v>
      </c>
      <c r="T25" s="5">
        <f>SUM(S25:S$27)</f>
        <v>28540.76839039132</v>
      </c>
      <c r="U25" s="6">
        <f t="shared" si="9"/>
        <v>3.7246210576506171</v>
      </c>
      <c r="W25" s="15">
        <f t="shared" si="34"/>
        <v>1.1261669367077227</v>
      </c>
      <c r="Y25" s="2">
        <v>90</v>
      </c>
      <c r="Z25" s="18">
        <f t="shared" si="35"/>
        <v>0.22965579777923406</v>
      </c>
      <c r="AA25" s="3">
        <f t="shared" si="10"/>
        <v>0.72946456965605366</v>
      </c>
      <c r="AB25" s="4">
        <f t="shared" si="45"/>
        <v>0.5</v>
      </c>
      <c r="AC25" s="3">
        <f t="shared" si="11"/>
        <v>0.27053543034394634</v>
      </c>
      <c r="AD25" s="5">
        <f t="shared" si="36"/>
        <v>11849.710444796099</v>
      </c>
      <c r="AE25" s="5">
        <f t="shared" si="12"/>
        <v>8643.9439301620314</v>
      </c>
      <c r="AF25" s="5">
        <f t="shared" si="13"/>
        <v>37638.692398575418</v>
      </c>
      <c r="AG25" s="5">
        <f>SUM(AF25:AF$27)</f>
        <v>46351.345192418543</v>
      </c>
      <c r="AH25" s="6">
        <f t="shared" si="14"/>
        <v>3.911601503543416</v>
      </c>
      <c r="AJ25" s="2">
        <v>90</v>
      </c>
      <c r="AK25">
        <v>0.18466099</v>
      </c>
      <c r="AL25" s="3">
        <f t="shared" si="15"/>
        <v>0.63168568848761397</v>
      </c>
      <c r="AM25" s="4">
        <f t="shared" si="37"/>
        <v>0.5</v>
      </c>
      <c r="AN25" s="3">
        <f t="shared" si="16"/>
        <v>0.36831431151238603</v>
      </c>
      <c r="AO25" s="5">
        <f t="shared" si="38"/>
        <v>29498.373607229882</v>
      </c>
      <c r="AP25" s="5">
        <f t="shared" si="17"/>
        <v>18633.700441347868</v>
      </c>
      <c r="AQ25" s="5">
        <f t="shared" si="18"/>
        <v>100907.61693277974</v>
      </c>
      <c r="AR25" s="5">
        <f>SUM(AQ25:AQ$27)</f>
        <v>135677.70791894972</v>
      </c>
      <c r="AS25" s="6">
        <f t="shared" si="19"/>
        <v>4.5994979155629068</v>
      </c>
      <c r="AU25" s="2">
        <v>90</v>
      </c>
      <c r="AV25">
        <v>0.21137834</v>
      </c>
      <c r="AW25" s="3">
        <f t="shared" si="20"/>
        <v>0.69148128473115356</v>
      </c>
      <c r="AX25" s="4">
        <f t="shared" si="39"/>
        <v>0.5</v>
      </c>
      <c r="AY25" s="3">
        <f t="shared" si="21"/>
        <v>0.30851871526884644</v>
      </c>
      <c r="AZ25" s="5">
        <f t="shared" si="40"/>
        <v>21238.994864282202</v>
      </c>
      <c r="BA25" s="5">
        <f t="shared" si="22"/>
        <v>14686.367455152229</v>
      </c>
      <c r="BB25" s="5">
        <f t="shared" si="23"/>
        <v>69479.055683530431</v>
      </c>
      <c r="BC25" s="5">
        <f>SUM(BB25:BB$27)</f>
        <v>88138.948999431377</v>
      </c>
      <c r="BD25" s="6">
        <f t="shared" si="24"/>
        <v>4.1498644150837567</v>
      </c>
      <c r="BF25" s="15">
        <f t="shared" si="41"/>
        <v>1.1446832381869068</v>
      </c>
      <c r="BH25" s="2">
        <v>90</v>
      </c>
      <c r="BI25" s="18">
        <f t="shared" si="42"/>
        <v>0.19300038226202157</v>
      </c>
      <c r="BJ25" s="3">
        <f t="shared" si="25"/>
        <v>0.6509283569963803</v>
      </c>
      <c r="BK25" s="4">
        <f t="shared" si="43"/>
        <v>0.5</v>
      </c>
      <c r="BL25" s="3">
        <f t="shared" si="26"/>
        <v>0.3490716430036197</v>
      </c>
      <c r="BM25" s="5">
        <f t="shared" si="44"/>
        <v>27845.075229634804</v>
      </c>
      <c r="BN25" s="5">
        <f t="shared" si="27"/>
        <v>18125.14906966679</v>
      </c>
      <c r="BO25" s="5">
        <f t="shared" si="28"/>
        <v>93912.50347400704</v>
      </c>
      <c r="BP25" s="5">
        <f>SUM(BO25:BO$27)</f>
        <v>124580.27952100198</v>
      </c>
      <c r="BQ25" s="6">
        <f t="shared" si="29"/>
        <v>4.4740507430346019</v>
      </c>
    </row>
    <row r="26" spans="1:69" x14ac:dyDescent="0.25">
      <c r="A26" s="2">
        <v>95</v>
      </c>
      <c r="B26">
        <v>0.34489772000000002</v>
      </c>
      <c r="C26" s="3">
        <f>(A27-A26)*B26/(1+(A27-A26)*(1-D26)*B26)</f>
        <v>0.92602705241197414</v>
      </c>
      <c r="D26" s="4">
        <f t="shared" si="30"/>
        <v>0.5</v>
      </c>
      <c r="E26" s="3">
        <f t="shared" si="1"/>
        <v>7.3972947588025861E-2</v>
      </c>
      <c r="F26" s="5">
        <f t="shared" si="31"/>
        <v>4052.9724737890797</v>
      </c>
      <c r="G26" s="5">
        <f t="shared" si="2"/>
        <v>3753.1621534097685</v>
      </c>
      <c r="H26" s="5">
        <f t="shared" si="3"/>
        <v>10881.956985420977</v>
      </c>
      <c r="I26" s="5">
        <f>SUM(H26:H$27)</f>
        <v>11487.978865613952</v>
      </c>
      <c r="J26" s="6">
        <f t="shared" si="4"/>
        <v>2.8344576579060665</v>
      </c>
      <c r="L26" s="2">
        <v>95</v>
      </c>
      <c r="M26">
        <v>0.39333056999999999</v>
      </c>
      <c r="N26" s="3">
        <f>(L27-L26)*M26/(1+(L27-L26)*(1-O26)*M26)</f>
        <v>0.99159312617941853</v>
      </c>
      <c r="O26" s="4">
        <f t="shared" si="32"/>
        <v>0.5</v>
      </c>
      <c r="P26" s="3">
        <f t="shared" si="6"/>
        <v>8.406873820581473E-3</v>
      </c>
      <c r="Q26" s="5">
        <f t="shared" si="33"/>
        <v>1863.4820236828159</v>
      </c>
      <c r="R26" s="5">
        <f t="shared" si="7"/>
        <v>1847.8159654427927</v>
      </c>
      <c r="S26" s="5">
        <f t="shared" si="8"/>
        <v>4697.8702048070982</v>
      </c>
      <c r="T26" s="5">
        <f>SUM(S26:S$27)</f>
        <v>4725.2364025986808</v>
      </c>
      <c r="U26" s="6">
        <f t="shared" si="9"/>
        <v>2.5357027020095178</v>
      </c>
      <c r="W26" s="15">
        <f t="shared" si="34"/>
        <v>1.1404267038935485</v>
      </c>
      <c r="Y26" s="2">
        <v>95</v>
      </c>
      <c r="Z26" s="18">
        <f t="shared" si="35"/>
        <v>0.3622069909130663</v>
      </c>
      <c r="AA26" s="3">
        <f>(Y27-Y26)*Z26/(1+(Y27-Y26)*(1-AB26)*Z26)</f>
        <v>0.95041634419849585</v>
      </c>
      <c r="AB26" s="4">
        <f t="shared" si="45"/>
        <v>0.5</v>
      </c>
      <c r="AC26" s="3">
        <f t="shared" si="11"/>
        <v>4.9583655801504145E-2</v>
      </c>
      <c r="AD26" s="5">
        <f t="shared" si="36"/>
        <v>3205.7665146340682</v>
      </c>
      <c r="AE26" s="5">
        <f t="shared" si="12"/>
        <v>3046.812891192465</v>
      </c>
      <c r="AF26" s="5">
        <f t="shared" si="13"/>
        <v>8411.8003451891782</v>
      </c>
      <c r="AG26" s="5">
        <f>SUM(AF26:AF$27)</f>
        <v>8712.6527938431209</v>
      </c>
      <c r="AH26" s="6">
        <f t="shared" si="14"/>
        <v>2.7178064135583662</v>
      </c>
      <c r="AJ26" s="2">
        <v>95</v>
      </c>
      <c r="AK26">
        <v>0.29805451999999999</v>
      </c>
      <c r="AL26" s="3">
        <f>(AJ27-AJ26)*AK26/(1+(AJ27-AJ26)*(1-AM26)*AK26)</f>
        <v>0.85395771092492889</v>
      </c>
      <c r="AM26" s="4">
        <f t="shared" si="37"/>
        <v>0.5</v>
      </c>
      <c r="AN26" s="3">
        <f t="shared" si="16"/>
        <v>0.14604228907507111</v>
      </c>
      <c r="AO26" s="5">
        <f t="shared" si="38"/>
        <v>10864.673165882014</v>
      </c>
      <c r="AP26" s="5">
        <f t="shared" si="17"/>
        <v>9277.9714266841038</v>
      </c>
      <c r="AQ26" s="5">
        <f t="shared" si="18"/>
        <v>31128.437262699805</v>
      </c>
      <c r="AR26" s="5">
        <f>SUM(AQ26:AQ$27)</f>
        <v>34770.090986169969</v>
      </c>
      <c r="AS26" s="6">
        <f t="shared" si="19"/>
        <v>3.200288720636105</v>
      </c>
      <c r="AU26" s="2">
        <v>95</v>
      </c>
      <c r="AV26">
        <v>0.34238815</v>
      </c>
      <c r="AW26" s="3">
        <f>(AU27-AU26)*AV26/(1+(AU27-AU26)*(1-AX26)*AV26)</f>
        <v>0.92239659267190621</v>
      </c>
      <c r="AX26" s="4">
        <f t="shared" si="39"/>
        <v>0.5</v>
      </c>
      <c r="AY26" s="3">
        <f t="shared" si="21"/>
        <v>7.7603407328093787E-2</v>
      </c>
      <c r="AZ26" s="5">
        <f t="shared" si="40"/>
        <v>6552.6274091299729</v>
      </c>
      <c r="BA26" s="5">
        <f t="shared" si="22"/>
        <v>6044.1211952300273</v>
      </c>
      <c r="BB26" s="5">
        <f t="shared" si="23"/>
        <v>17652.834057574793</v>
      </c>
      <c r="BC26" s="5">
        <f>SUM(BB26:BB$27)</f>
        <v>18659.893315900943</v>
      </c>
      <c r="BD26" s="6">
        <f t="shared" si="24"/>
        <v>2.847696374419451</v>
      </c>
      <c r="BF26" s="15">
        <f t="shared" si="41"/>
        <v>1.1487433574233332</v>
      </c>
      <c r="BH26" s="2">
        <v>95</v>
      </c>
      <c r="BI26" s="18">
        <f t="shared" si="42"/>
        <v>0.30262768730151351</v>
      </c>
      <c r="BJ26" s="3">
        <f>(BH27-BH26)*BI26/(1+(BH27-BH26)*(1-BK26)*BI26)</f>
        <v>0.86141691473552506</v>
      </c>
      <c r="BK26" s="4">
        <f t="shared" si="43"/>
        <v>0.5</v>
      </c>
      <c r="BL26" s="3">
        <f t="shared" si="26"/>
        <v>0.13858308526447494</v>
      </c>
      <c r="BM26" s="5">
        <f t="shared" si="44"/>
        <v>9719.926159968014</v>
      </c>
      <c r="BN26" s="5">
        <f t="shared" si="27"/>
        <v>8372.9088041767664</v>
      </c>
      <c r="BO26" s="5">
        <f t="shared" si="28"/>
        <v>27667.358789398157</v>
      </c>
      <c r="BP26" s="5">
        <f>SUM(BO26:BO$27)</f>
        <v>30667.776046994935</v>
      </c>
      <c r="BQ26" s="6">
        <f t="shared" si="29"/>
        <v>3.1551449612139701</v>
      </c>
    </row>
    <row r="27" spans="1:69" x14ac:dyDescent="0.25">
      <c r="A27" s="2">
        <v>100</v>
      </c>
      <c r="B27">
        <v>0.49471863999999999</v>
      </c>
      <c r="C27" s="7">
        <v>1</v>
      </c>
      <c r="D27" s="8">
        <f>1/B27</f>
        <v>2.0213509642571785</v>
      </c>
      <c r="E27" s="3">
        <f t="shared" si="1"/>
        <v>0</v>
      </c>
      <c r="F27" s="5">
        <f t="shared" si="31"/>
        <v>299.81032037931112</v>
      </c>
      <c r="G27" s="5">
        <f t="shared" si="2"/>
        <v>299.81032037931112</v>
      </c>
      <c r="H27" s="5">
        <f>+F27*D27</f>
        <v>606.02188019297421</v>
      </c>
      <c r="I27" s="5">
        <f>SUM(H27:H$27)</f>
        <v>606.02188019297421</v>
      </c>
      <c r="J27" s="6">
        <f t="shared" si="4"/>
        <v>2.0213509642571785</v>
      </c>
      <c r="L27" s="2">
        <v>100</v>
      </c>
      <c r="M27">
        <v>0.57246017000000005</v>
      </c>
      <c r="N27" s="7">
        <v>1</v>
      </c>
      <c r="O27" s="8">
        <f>1/M27</f>
        <v>1.7468464225205396</v>
      </c>
      <c r="P27" s="3">
        <f t="shared" si="6"/>
        <v>0</v>
      </c>
      <c r="Q27" s="5">
        <f t="shared" si="33"/>
        <v>15.666058240023249</v>
      </c>
      <c r="R27" s="5">
        <f>Q27-S29</f>
        <v>15.666058240023249</v>
      </c>
      <c r="S27" s="5">
        <f>+Q27*O27</f>
        <v>27.366197791583033</v>
      </c>
      <c r="T27" s="5">
        <f>SUM(S27:S$27)</f>
        <v>27.366197791583033</v>
      </c>
      <c r="U27" s="6">
        <f t="shared" si="9"/>
        <v>1.7468464225205396</v>
      </c>
      <c r="W27" s="15">
        <f t="shared" si="34"/>
        <v>1.1571429166283285</v>
      </c>
      <c r="Y27" s="2">
        <v>100</v>
      </c>
      <c r="Z27" s="18">
        <f t="shared" si="35"/>
        <v>0.52834412401422792</v>
      </c>
      <c r="AA27" s="7">
        <v>1</v>
      </c>
      <c r="AB27" s="8">
        <f>1/Z27</f>
        <v>1.8927058228683371</v>
      </c>
      <c r="AC27" s="3">
        <f t="shared" si="11"/>
        <v>0</v>
      </c>
      <c r="AD27" s="5">
        <f t="shared" si="36"/>
        <v>158.95362344160324</v>
      </c>
      <c r="AE27" s="5">
        <f>AD27-AF29</f>
        <v>158.95362344160324</v>
      </c>
      <c r="AF27" s="5">
        <f>+AD27*AB27</f>
        <v>300.85244865394344</v>
      </c>
      <c r="AG27" s="5">
        <f>SUM(AF27:AF$27)</f>
        <v>300.85244865394344</v>
      </c>
      <c r="AH27" s="6">
        <f t="shared" si="14"/>
        <v>1.8927058228683369</v>
      </c>
      <c r="AJ27" s="2">
        <v>100</v>
      </c>
      <c r="AK27">
        <v>0.43570912000000001</v>
      </c>
      <c r="AL27" s="7">
        <v>1</v>
      </c>
      <c r="AM27" s="8">
        <f>1/AK27</f>
        <v>2.2951091774255263</v>
      </c>
      <c r="AN27" s="3">
        <f t="shared" si="16"/>
        <v>0</v>
      </c>
      <c r="AO27" s="5">
        <f t="shared" si="38"/>
        <v>1586.7017391979091</v>
      </c>
      <c r="AP27" s="5">
        <f t="shared" si="17"/>
        <v>1586.7017391979091</v>
      </c>
      <c r="AQ27" s="5">
        <f>+AO27*AM27</f>
        <v>3641.653723470165</v>
      </c>
      <c r="AR27" s="5">
        <f>SUM(AQ27:AQ$27)</f>
        <v>3641.653723470165</v>
      </c>
      <c r="AS27" s="6">
        <f t="shared" si="19"/>
        <v>2.2951091774255263</v>
      </c>
      <c r="AU27" s="2">
        <v>100</v>
      </c>
      <c r="AV27">
        <v>0.50494170000000005</v>
      </c>
      <c r="AW27" s="7">
        <v>1</v>
      </c>
      <c r="AX27" s="8">
        <f>1/AV27</f>
        <v>1.980426651235182</v>
      </c>
      <c r="AY27" s="3">
        <f t="shared" si="21"/>
        <v>0</v>
      </c>
      <c r="AZ27" s="5">
        <f t="shared" si="40"/>
        <v>508.50621389994512</v>
      </c>
      <c r="BA27" s="5">
        <f>AZ27-BB29</f>
        <v>508.50621389994512</v>
      </c>
      <c r="BB27" s="5">
        <f>+AZ27*AX27</f>
        <v>1007.0592583261495</v>
      </c>
      <c r="BC27" s="5">
        <f>SUM(BB27:BB$27)</f>
        <v>1007.0592583261495</v>
      </c>
      <c r="BD27" s="6">
        <f t="shared" si="24"/>
        <v>1.980426651235182</v>
      </c>
      <c r="BF27" s="15">
        <f t="shared" si="41"/>
        <v>1.1588963297348471</v>
      </c>
      <c r="BH27" s="2">
        <v>100</v>
      </c>
      <c r="BI27" s="18">
        <f t="shared" si="42"/>
        <v>0.44894334359020388</v>
      </c>
      <c r="BJ27" s="7">
        <v>1</v>
      </c>
      <c r="BK27" s="8">
        <f>1/BI27</f>
        <v>2.2274525600557773</v>
      </c>
      <c r="BL27" s="3">
        <f t="shared" si="26"/>
        <v>0</v>
      </c>
      <c r="BM27" s="5">
        <f t="shared" si="44"/>
        <v>1347.0173557912478</v>
      </c>
      <c r="BN27" s="5">
        <f>BM27-BO29</f>
        <v>1347.0173557912478</v>
      </c>
      <c r="BO27" s="5">
        <f>+BM27*BK27</f>
        <v>3000.4172575967787</v>
      </c>
      <c r="BP27" s="5">
        <f>SUM(BO27:BO$27)</f>
        <v>3000.4172575967787</v>
      </c>
      <c r="BQ27" s="6">
        <f t="shared" si="29"/>
        <v>2.2274525600557773</v>
      </c>
    </row>
    <row r="30" spans="1:69" x14ac:dyDescent="0.25">
      <c r="B30" s="16" t="s">
        <v>15</v>
      </c>
      <c r="U30" s="27" t="s">
        <v>12</v>
      </c>
      <c r="Y30" s="48" t="s">
        <v>87</v>
      </c>
      <c r="Z30" s="49">
        <f>+U3-U31</f>
        <v>1.7374599433905757</v>
      </c>
      <c r="AK30" s="16" t="s">
        <v>15</v>
      </c>
      <c r="BD30" s="27" t="s">
        <v>12</v>
      </c>
      <c r="BH30" s="48" t="s">
        <v>87</v>
      </c>
      <c r="BI30" s="49">
        <f>+BD3-BD31</f>
        <v>1.755470651390965</v>
      </c>
    </row>
    <row r="31" spans="1:69" x14ac:dyDescent="0.25">
      <c r="U31" s="29">
        <f>+J34-U34</f>
        <v>0.92252061701590549</v>
      </c>
      <c r="Y31" s="48" t="s">
        <v>88</v>
      </c>
      <c r="Z31" s="49">
        <f>+U3-AH3</f>
        <v>1.5050272072698903</v>
      </c>
      <c r="BD31" s="29">
        <f>+AS34-BD34</f>
        <v>0.55196087559905038</v>
      </c>
      <c r="BH31" s="48" t="s">
        <v>88</v>
      </c>
      <c r="BI31" s="49">
        <f>+BD3-BQ3</f>
        <v>1.6818342630769223</v>
      </c>
    </row>
    <row r="32" spans="1:69" x14ac:dyDescent="0.25">
      <c r="B32" s="16" t="s">
        <v>28</v>
      </c>
      <c r="L32" s="16" t="s">
        <v>29</v>
      </c>
      <c r="Y32" s="48" t="s">
        <v>89</v>
      </c>
      <c r="Z32" s="49">
        <f>+AH3-U31</f>
        <v>0.23243273612068549</v>
      </c>
      <c r="AC32" s="31"/>
      <c r="AD32" s="31"/>
      <c r="AK32" s="16" t="s">
        <v>30</v>
      </c>
      <c r="AU32" s="16" t="s">
        <v>31</v>
      </c>
      <c r="BH32" s="48" t="s">
        <v>89</v>
      </c>
      <c r="BI32" s="49">
        <f>+BQ3-BD31</f>
        <v>7.3636388314042733E-2</v>
      </c>
      <c r="BL32" s="31"/>
      <c r="BM32" s="31"/>
    </row>
    <row r="33" spans="1:65" x14ac:dyDescent="0.25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25">
      <c r="A34" s="18">
        <v>0</v>
      </c>
      <c r="B34">
        <v>3.2827300000000002E-3</v>
      </c>
      <c r="C34" s="21">
        <f t="shared" ref="C34:C53" si="46">(A35-A34)*B34/(1+(A35-A34)*(1-D34)*B34)</f>
        <v>3.2734493407152593E-3</v>
      </c>
      <c r="D34" s="22">
        <f>+IF(B34&lt;0.023,0.1429-1.99545*B34,IF(B34&gt;=0.023&amp;B34&lt;0.08307,0.02832+3.26021*B34,0.29915))</f>
        <v>0.1363494764215</v>
      </c>
      <c r="E34" s="21">
        <f t="shared" ref="E34:E55" si="47">1-C34</f>
        <v>0.99672655065928473</v>
      </c>
      <c r="F34" s="23">
        <v>100000</v>
      </c>
      <c r="G34" s="23">
        <f t="shared" ref="G34:G55" si="48">F34-F35</f>
        <v>327.34493407153059</v>
      </c>
      <c r="H34" s="23">
        <f t="shared" ref="H34:H54" si="49">F35*(A35-A34)+(F34-F35)*(A35-A34)*D34</f>
        <v>99717.288376298355</v>
      </c>
      <c r="I34" s="23">
        <f>SUM(H34:H$55)</f>
        <v>7914600.4660302382</v>
      </c>
      <c r="J34" s="24">
        <f t="shared" ref="J34:J55" si="50">IF(F34&gt;0.0000001,I34/F34,0)</f>
        <v>79.146004660302381</v>
      </c>
      <c r="L34" s="18">
        <v>0</v>
      </c>
      <c r="M34">
        <v>3.3010700000000001E-3</v>
      </c>
      <c r="N34" s="21">
        <f t="shared" ref="N34:N53" si="51">(L35-L34)*M34/(1+(L35-L34)*(1-O34)*M34)</f>
        <v>3.2916851041127127E-3</v>
      </c>
      <c r="O34" s="22">
        <f>+IF(M34&lt;0.023,0.1429-1.99545*M34,IF(M34&gt;=0.023&amp;M34&lt;0.08307,0.02832+3.26021*M34,0.29915))</f>
        <v>0.13631287986849999</v>
      </c>
      <c r="P34" s="21">
        <f t="shared" ref="P34:P55" si="52">1-N34</f>
        <v>0.99670831489588729</v>
      </c>
      <c r="Q34" s="23">
        <v>100000</v>
      </c>
      <c r="R34" s="23">
        <f t="shared" ref="R34:R54" si="53">Q34-Q35</f>
        <v>329.16851041126938</v>
      </c>
      <c r="S34" s="23">
        <f t="shared" ref="S34:S54" si="54">Q35*(L35-L34)+(Q34-Q35)*(L35-L34)*O34</f>
        <v>99715.701397204917</v>
      </c>
      <c r="T34" s="23">
        <f>SUM(S34:S$55)</f>
        <v>7822348.404328648</v>
      </c>
      <c r="U34" s="24">
        <f t="shared" ref="U34:U55" si="55">IF(Q34&gt;0.0000001,T34/Q34,0)</f>
        <v>78.223484043286476</v>
      </c>
      <c r="V34" s="18"/>
      <c r="W34" s="28">
        <f>+M34/B34</f>
        <v>1.0055868134144446</v>
      </c>
      <c r="AD34" s="30"/>
      <c r="AJ34" s="18">
        <v>0</v>
      </c>
      <c r="AK34">
        <v>2.85403E-3</v>
      </c>
      <c r="AL34" s="21">
        <f t="shared" ref="AL34:AL53" si="56">(AJ35-AJ34)*AK34/(1+(AJ35-AJ34)*(1-AM34)*AK34)</f>
        <v>2.8470676808049532E-3</v>
      </c>
      <c r="AM34" s="22">
        <f>+IF(AK34&lt;0.01724,0.14903-2.05527*AK34,IF(AK34&gt;=0.01724&amp;AK34&lt;0.06891,0.037495+3.57055*AK34,0.301411))</f>
        <v>0.14316419776190001</v>
      </c>
      <c r="AN34" s="21">
        <f t="shared" ref="AN34:AN55" si="57">1-AL34</f>
        <v>0.997152932319195</v>
      </c>
      <c r="AO34" s="23">
        <v>100000</v>
      </c>
      <c r="AP34" s="23">
        <f t="shared" ref="AP34:AP55" si="58">AO34-AO35</f>
        <v>284.70676808050484</v>
      </c>
      <c r="AQ34" s="23">
        <f t="shared" ref="AQ34:AQ54" si="59">AO35*(AJ35-AJ34)+(AO34-AO35)*(AJ35-AJ34)*AM34</f>
        <v>99756.053047969122</v>
      </c>
      <c r="AR34" s="23">
        <f>SUM(AQ34:AQ$55)</f>
        <v>8373296.0134294061</v>
      </c>
      <c r="AS34" s="24">
        <f t="shared" ref="AS34:AS55" si="60">IF(AO34&gt;0.0000001,AR34/AO34,0)</f>
        <v>83.732960134294061</v>
      </c>
      <c r="AU34" s="18">
        <v>0</v>
      </c>
      <c r="AV34">
        <v>2.8692399999999999E-3</v>
      </c>
      <c r="AW34" s="21">
        <f t="shared" ref="AW34:AW53" si="61">(AU35-AU34)*AV34/(1+(AU35-AU34)*(1-AX34)*AV34)</f>
        <v>2.862203109789047E-3</v>
      </c>
      <c r="AX34" s="22">
        <f>+IF(AV34&lt;0.01724,0.14903-2.05527*AV34,IF(AV34&gt;=0.01724&amp;AV34&lt;0.06891,0.037495+3.57055*AV34,0.301411))</f>
        <v>0.1431329371052</v>
      </c>
      <c r="AY34" s="21">
        <f t="shared" ref="AY34:AY55" si="62">1-AW34</f>
        <v>0.99713779689021098</v>
      </c>
      <c r="AZ34" s="23">
        <v>100000</v>
      </c>
      <c r="BA34" s="23">
        <f t="shared" ref="BA34:BA54" si="63">AZ34-AZ35</f>
        <v>286.22031097889703</v>
      </c>
      <c r="BB34" s="23">
        <f t="shared" ref="BB34:BB54" si="64">AZ35*(AU35-AU34)+(AZ34-AZ35)*(AU35-AU34)*AX34</f>
        <v>99754.747242790676</v>
      </c>
      <c r="BC34" s="23">
        <f>SUM(BB34:BB$55)</f>
        <v>8318099.9258695012</v>
      </c>
      <c r="BD34" s="24">
        <f t="shared" ref="BD34:BD55" si="65">IF(AZ34&gt;0.0000001,BC34/AZ34,0)</f>
        <v>83.18099925869501</v>
      </c>
      <c r="BE34" s="18"/>
      <c r="BF34" s="28">
        <f>+AV34/AK34</f>
        <v>1.005329306279191</v>
      </c>
      <c r="BM34" s="30"/>
    </row>
    <row r="35" spans="1:65" x14ac:dyDescent="0.25">
      <c r="A35" s="18">
        <v>1</v>
      </c>
      <c r="B35">
        <v>1.4674999999999999E-4</v>
      </c>
      <c r="C35" s="21">
        <f t="shared" si="46"/>
        <v>5.8682776605066414E-4</v>
      </c>
      <c r="D35" s="22">
        <f t="shared" ref="D35:D54" si="66">MIN(0.5,1/(A36-A35)/B35)</f>
        <v>0.5</v>
      </c>
      <c r="E35" s="21">
        <f t="shared" si="47"/>
        <v>0.99941317223394932</v>
      </c>
      <c r="F35" s="23">
        <f t="shared" ref="F35:F55" si="67">F34*(1-C34)</f>
        <v>99672.655065928469</v>
      </c>
      <c r="G35" s="23">
        <f t="shared" si="48"/>
        <v>58.490681508672424</v>
      </c>
      <c r="H35" s="23">
        <f t="shared" si="49"/>
        <v>398573.63890069653</v>
      </c>
      <c r="I35" s="23">
        <f>SUM(H35:H$55)</f>
        <v>7814883.1776539404</v>
      </c>
      <c r="J35" s="24">
        <f t="shared" si="50"/>
        <v>78.40548817009828</v>
      </c>
      <c r="L35" s="18">
        <v>1</v>
      </c>
      <c r="M35">
        <v>1.4962999999999999E-4</v>
      </c>
      <c r="N35" s="21">
        <f t="shared" si="51"/>
        <v>5.9834094049014881E-4</v>
      </c>
      <c r="O35" s="22">
        <f t="shared" ref="O35:O54" si="68">MIN(0.5,1/(L36-L35)/M35)</f>
        <v>0.5</v>
      </c>
      <c r="P35" s="21">
        <f t="shared" si="52"/>
        <v>0.99940165905950984</v>
      </c>
      <c r="Q35" s="23">
        <f t="shared" ref="Q35:Q55" si="69">Q34*(1-N34)</f>
        <v>99670.831489588731</v>
      </c>
      <c r="R35" s="23">
        <f t="shared" si="53"/>
        <v>59.637139052923885</v>
      </c>
      <c r="S35" s="23">
        <f t="shared" si="54"/>
        <v>398564.05168024905</v>
      </c>
      <c r="T35" s="23">
        <f>SUM(S35:S$55)</f>
        <v>7722632.7029314423</v>
      </c>
      <c r="U35" s="24">
        <f t="shared" si="55"/>
        <v>77.481371305085602</v>
      </c>
      <c r="V35" s="18"/>
      <c r="W35" s="28">
        <f t="shared" ref="W35:W55" si="70">+M35/B35</f>
        <v>1.019625212947189</v>
      </c>
      <c r="AD35" s="30"/>
      <c r="AJ35" s="18">
        <v>1</v>
      </c>
      <c r="AK35">
        <v>1.2391999999999999E-4</v>
      </c>
      <c r="AL35" s="21">
        <f t="shared" si="56"/>
        <v>4.9555718110823408E-4</v>
      </c>
      <c r="AM35" s="22">
        <f t="shared" ref="AM35:AM54" si="71">MIN(0.5,1/(AJ36-AJ35)/AK35)</f>
        <v>0.5</v>
      </c>
      <c r="AN35" s="21">
        <f t="shared" si="57"/>
        <v>0.99950444281889173</v>
      </c>
      <c r="AO35" s="23">
        <f t="shared" ref="AO35:AO55" si="72">AO34*(1-AL34)</f>
        <v>99715.293231919495</v>
      </c>
      <c r="AP35" s="23">
        <f t="shared" si="58"/>
        <v>49.414629627397517</v>
      </c>
      <c r="AQ35" s="23">
        <f t="shared" si="59"/>
        <v>398762.34366842319</v>
      </c>
      <c r="AR35" s="23">
        <f>SUM(AQ35:AQ$55)</f>
        <v>8273539.9603814371</v>
      </c>
      <c r="AS35" s="24">
        <f t="shared" si="60"/>
        <v>82.971625437019966</v>
      </c>
      <c r="AU35" s="18">
        <v>1</v>
      </c>
      <c r="AV35">
        <v>1.2862E-4</v>
      </c>
      <c r="AW35" s="21">
        <f t="shared" si="61"/>
        <v>5.1434768920043008E-4</v>
      </c>
      <c r="AX35" s="22">
        <f t="shared" ref="AX35:AX54" si="73">MIN(0.5,1/(AU36-AU35)/AV35)</f>
        <v>0.5</v>
      </c>
      <c r="AY35" s="21">
        <f t="shared" si="62"/>
        <v>0.99948565231079955</v>
      </c>
      <c r="AZ35" s="23">
        <f t="shared" ref="AZ35:AZ55" si="74">AZ34*(1-AW34)</f>
        <v>99713.779689021103</v>
      </c>
      <c r="BA35" s="23">
        <f t="shared" si="63"/>
        <v>51.287552164489171</v>
      </c>
      <c r="BB35" s="23">
        <f t="shared" si="64"/>
        <v>398752.54365175543</v>
      </c>
      <c r="BC35" s="23">
        <f>SUM(BB35:BB$55)</f>
        <v>8218345.1786267096</v>
      </c>
      <c r="BD35" s="24">
        <f t="shared" si="65"/>
        <v>82.41935271391165</v>
      </c>
      <c r="BE35" s="18"/>
      <c r="BF35" s="28">
        <f t="shared" ref="BF35:BF55" si="75">+AV35/AK35</f>
        <v>1.0379276952872822</v>
      </c>
      <c r="BM35" s="30"/>
    </row>
    <row r="36" spans="1:65" x14ac:dyDescent="0.25">
      <c r="A36" s="18">
        <v>5</v>
      </c>
      <c r="B36">
        <v>7.9110000000000007E-5</v>
      </c>
      <c r="C36" s="21">
        <f t="shared" si="46"/>
        <v>3.9547178556760944E-4</v>
      </c>
      <c r="D36" s="22">
        <f t="shared" si="66"/>
        <v>0.5</v>
      </c>
      <c r="E36" s="21">
        <f t="shared" si="47"/>
        <v>0.99960452821443235</v>
      </c>
      <c r="F36" s="23">
        <f t="shared" si="67"/>
        <v>99614.164384419797</v>
      </c>
      <c r="G36" s="23">
        <f t="shared" si="48"/>
        <v>39.394591456933995</v>
      </c>
      <c r="H36" s="23">
        <f t="shared" si="49"/>
        <v>497972.33544345666</v>
      </c>
      <c r="I36" s="23">
        <f>SUM(H36:H$55)</f>
        <v>7416309.5387532432</v>
      </c>
      <c r="J36" s="24">
        <f t="shared" si="50"/>
        <v>74.450351359000052</v>
      </c>
      <c r="L36" s="18">
        <v>5</v>
      </c>
      <c r="M36">
        <v>8.4900000000000004E-5</v>
      </c>
      <c r="N36" s="21">
        <f t="shared" si="51"/>
        <v>4.2440991899469344E-4</v>
      </c>
      <c r="O36" s="22">
        <f t="shared" si="68"/>
        <v>0.5</v>
      </c>
      <c r="P36" s="21">
        <f t="shared" si="52"/>
        <v>0.99957559008100527</v>
      </c>
      <c r="Q36" s="23">
        <f t="shared" si="69"/>
        <v>99611.194350535807</v>
      </c>
      <c r="R36" s="23">
        <f t="shared" si="53"/>
        <v>42.275978925274103</v>
      </c>
      <c r="S36" s="23">
        <f t="shared" si="54"/>
        <v>497950.28180536581</v>
      </c>
      <c r="T36" s="23">
        <f>SUM(S36:S$55)</f>
        <v>7324068.6512511931</v>
      </c>
      <c r="U36" s="24">
        <f t="shared" si="55"/>
        <v>73.526561939188284</v>
      </c>
      <c r="V36" s="18"/>
      <c r="W36" s="28">
        <f t="shared" si="70"/>
        <v>1.0731892301858172</v>
      </c>
      <c r="AD36" s="30"/>
      <c r="AJ36" s="18">
        <v>5</v>
      </c>
      <c r="AK36">
        <v>6.0180000000000003E-5</v>
      </c>
      <c r="AL36" s="21">
        <f t="shared" si="56"/>
        <v>3.0085473640490789E-4</v>
      </c>
      <c r="AM36" s="22">
        <f t="shared" si="71"/>
        <v>0.5</v>
      </c>
      <c r="AN36" s="21">
        <f t="shared" si="57"/>
        <v>0.99969914526359505</v>
      </c>
      <c r="AO36" s="23">
        <f t="shared" si="72"/>
        <v>99665.878602292098</v>
      </c>
      <c r="AP36" s="23">
        <f t="shared" si="58"/>
        <v>29.984951635458856</v>
      </c>
      <c r="AQ36" s="23">
        <f t="shared" si="59"/>
        <v>498254.4306323718</v>
      </c>
      <c r="AR36" s="23">
        <f>SUM(AQ36:AQ$55)</f>
        <v>7874777.6167130154</v>
      </c>
      <c r="AS36" s="24">
        <f t="shared" si="60"/>
        <v>79.011771402092592</v>
      </c>
      <c r="AU36" s="18">
        <v>5</v>
      </c>
      <c r="AV36">
        <v>6.1699999999999995E-5</v>
      </c>
      <c r="AW36" s="21">
        <f t="shared" si="61"/>
        <v>3.0845242121402771E-4</v>
      </c>
      <c r="AX36" s="22">
        <f t="shared" si="73"/>
        <v>0.5</v>
      </c>
      <c r="AY36" s="21">
        <f t="shared" si="62"/>
        <v>0.99969154757878598</v>
      </c>
      <c r="AZ36" s="23">
        <f t="shared" si="74"/>
        <v>99662.492136856614</v>
      </c>
      <c r="BA36" s="23">
        <f t="shared" si="63"/>
        <v>30.741137003831682</v>
      </c>
      <c r="BB36" s="23">
        <f t="shared" si="64"/>
        <v>498235.60784177348</v>
      </c>
      <c r="BC36" s="23">
        <f>SUM(BB36:BB$55)</f>
        <v>7819592.6349749556</v>
      </c>
      <c r="BD36" s="24">
        <f t="shared" si="65"/>
        <v>78.460737508320435</v>
      </c>
      <c r="BE36" s="18"/>
      <c r="BF36" s="28">
        <f t="shared" si="75"/>
        <v>1.025257560651379</v>
      </c>
      <c r="BM36" s="30"/>
    </row>
    <row r="37" spans="1:65" x14ac:dyDescent="0.25">
      <c r="A37" s="18">
        <v>10</v>
      </c>
      <c r="B37">
        <v>8.0870000000000003E-5</v>
      </c>
      <c r="C37" s="21">
        <f t="shared" si="46"/>
        <v>4.0426826706310655E-4</v>
      </c>
      <c r="D37" s="22">
        <f t="shared" si="66"/>
        <v>0.5</v>
      </c>
      <c r="E37" s="21">
        <f t="shared" si="47"/>
        <v>0.99959573173293692</v>
      </c>
      <c r="F37" s="23">
        <f t="shared" si="67"/>
        <v>99574.769792962863</v>
      </c>
      <c r="G37" s="23">
        <f t="shared" si="48"/>
        <v>40.254919627404888</v>
      </c>
      <c r="H37" s="23">
        <f t="shared" si="49"/>
        <v>497773.21166574582</v>
      </c>
      <c r="I37" s="23">
        <f>SUM(H37:H$55)</f>
        <v>6918337.2033097874</v>
      </c>
      <c r="J37" s="24">
        <f t="shared" si="50"/>
        <v>69.478816950262427</v>
      </c>
      <c r="L37" s="18">
        <v>10</v>
      </c>
      <c r="M37">
        <v>8.7499999999999999E-5</v>
      </c>
      <c r="N37" s="21">
        <f t="shared" si="51"/>
        <v>4.3740431780548008E-4</v>
      </c>
      <c r="O37" s="22">
        <f t="shared" si="68"/>
        <v>0.5</v>
      </c>
      <c r="P37" s="21">
        <f t="shared" si="52"/>
        <v>0.99956259568219452</v>
      </c>
      <c r="Q37" s="23">
        <f t="shared" si="69"/>
        <v>99568.918371610533</v>
      </c>
      <c r="R37" s="23">
        <f t="shared" si="53"/>
        <v>43.551874814962503</v>
      </c>
      <c r="S37" s="23">
        <f t="shared" si="54"/>
        <v>497735.71217101521</v>
      </c>
      <c r="T37" s="23">
        <f>SUM(S37:S$55)</f>
        <v>6826118.3694458269</v>
      </c>
      <c r="U37" s="24">
        <f t="shared" si="55"/>
        <v>68.556719115592159</v>
      </c>
      <c r="V37" s="18"/>
      <c r="W37" s="28">
        <f t="shared" si="70"/>
        <v>1.0819834301966118</v>
      </c>
      <c r="AD37" s="30"/>
      <c r="AJ37" s="18">
        <v>10</v>
      </c>
      <c r="AK37">
        <v>6.6649999999999994E-5</v>
      </c>
      <c r="AL37" s="21">
        <f t="shared" si="56"/>
        <v>3.3319448146952509E-4</v>
      </c>
      <c r="AM37" s="22">
        <f t="shared" si="71"/>
        <v>0.5</v>
      </c>
      <c r="AN37" s="21">
        <f t="shared" si="57"/>
        <v>0.99966680551853049</v>
      </c>
      <c r="AO37" s="23">
        <f t="shared" si="72"/>
        <v>99635.893650656639</v>
      </c>
      <c r="AP37" s="23">
        <f t="shared" si="58"/>
        <v>33.198129920681822</v>
      </c>
      <c r="AQ37" s="23">
        <f t="shared" si="59"/>
        <v>498096.47292848147</v>
      </c>
      <c r="AR37" s="23">
        <f>SUM(AQ37:AQ$55)</f>
        <v>7376523.186080643</v>
      </c>
      <c r="AS37" s="24">
        <f t="shared" si="60"/>
        <v>74.034797258347552</v>
      </c>
      <c r="AU37" s="18">
        <v>10</v>
      </c>
      <c r="AV37">
        <v>7.1799999999999997E-5</v>
      </c>
      <c r="AW37" s="21">
        <f t="shared" si="61"/>
        <v>3.5893557106499385E-4</v>
      </c>
      <c r="AX37" s="22">
        <f t="shared" si="73"/>
        <v>0.5</v>
      </c>
      <c r="AY37" s="21">
        <f t="shared" si="62"/>
        <v>0.99964106442893497</v>
      </c>
      <c r="AZ37" s="23">
        <f t="shared" si="74"/>
        <v>99631.750999852782</v>
      </c>
      <c r="BA37" s="23">
        <f t="shared" si="63"/>
        <v>35.761379441348254</v>
      </c>
      <c r="BB37" s="23">
        <f t="shared" si="64"/>
        <v>498069.3515506605</v>
      </c>
      <c r="BC37" s="23">
        <f>SUM(BB37:BB$55)</f>
        <v>7321357.0271331808</v>
      </c>
      <c r="BD37" s="24">
        <f t="shared" si="65"/>
        <v>73.48417501107653</v>
      </c>
      <c r="BE37" s="18"/>
      <c r="BF37" s="28">
        <f t="shared" si="75"/>
        <v>1.0772693173293324</v>
      </c>
      <c r="BM37" s="30"/>
    </row>
    <row r="38" spans="1:65" x14ac:dyDescent="0.25">
      <c r="A38" s="18">
        <v>15</v>
      </c>
      <c r="B38">
        <v>2.5656000000000002E-4</v>
      </c>
      <c r="C38" s="21">
        <f t="shared" si="46"/>
        <v>1.2819777394778992E-3</v>
      </c>
      <c r="D38" s="22">
        <f t="shared" si="66"/>
        <v>0.5</v>
      </c>
      <c r="E38" s="21">
        <f t="shared" si="47"/>
        <v>0.99871802226052209</v>
      </c>
      <c r="F38" s="23">
        <f t="shared" si="67"/>
        <v>99534.514873335458</v>
      </c>
      <c r="G38" s="23">
        <f t="shared" si="48"/>
        <v>127.60103237735166</v>
      </c>
      <c r="H38" s="23">
        <f t="shared" si="49"/>
        <v>497353.57178573392</v>
      </c>
      <c r="I38" s="23">
        <f>SUM(H38:H$55)</f>
        <v>6420563.9916440407</v>
      </c>
      <c r="J38" s="24">
        <f t="shared" si="50"/>
        <v>64.505905311485691</v>
      </c>
      <c r="L38" s="18">
        <v>15</v>
      </c>
      <c r="M38">
        <v>2.8773999999999998E-4</v>
      </c>
      <c r="N38" s="21">
        <f t="shared" si="51"/>
        <v>1.4376658150959106E-3</v>
      </c>
      <c r="O38" s="22">
        <f t="shared" si="68"/>
        <v>0.5</v>
      </c>
      <c r="P38" s="21">
        <f t="shared" si="52"/>
        <v>0.99856233418490414</v>
      </c>
      <c r="Q38" s="23">
        <f t="shared" si="69"/>
        <v>99525.36649679557</v>
      </c>
      <c r="R38" s="23">
        <f t="shared" si="53"/>
        <v>143.08421714733413</v>
      </c>
      <c r="S38" s="23">
        <f t="shared" si="54"/>
        <v>497269.12194110954</v>
      </c>
      <c r="T38" s="23">
        <f>SUM(S38:S$55)</f>
        <v>6328382.6572748115</v>
      </c>
      <c r="U38" s="24">
        <f t="shared" si="55"/>
        <v>63.585625253422876</v>
      </c>
      <c r="V38" s="18"/>
      <c r="W38" s="28">
        <f t="shared" si="70"/>
        <v>1.1215310258808853</v>
      </c>
      <c r="AD38" s="30"/>
      <c r="AJ38" s="18">
        <v>15</v>
      </c>
      <c r="AK38">
        <v>1.3760000000000001E-4</v>
      </c>
      <c r="AL38" s="21">
        <f t="shared" si="56"/>
        <v>6.8776340938717095E-4</v>
      </c>
      <c r="AM38" s="22">
        <f t="shared" si="71"/>
        <v>0.5</v>
      </c>
      <c r="AN38" s="21">
        <f t="shared" si="57"/>
        <v>0.99931223659061286</v>
      </c>
      <c r="AO38" s="23">
        <f t="shared" si="72"/>
        <v>99602.695520735957</v>
      </c>
      <c r="AP38" s="23">
        <f t="shared" si="58"/>
        <v>68.503089455494774</v>
      </c>
      <c r="AQ38" s="23">
        <f t="shared" si="59"/>
        <v>497842.21988004103</v>
      </c>
      <c r="AR38" s="23">
        <f>SUM(AQ38:AQ$55)</f>
        <v>6878426.7131521618</v>
      </c>
      <c r="AS38" s="24">
        <f t="shared" si="60"/>
        <v>69.058640202364458</v>
      </c>
      <c r="AU38" s="18">
        <v>15</v>
      </c>
      <c r="AV38">
        <v>1.3893999999999999E-4</v>
      </c>
      <c r="AW38" s="21">
        <f t="shared" si="61"/>
        <v>6.9445877974285623E-4</v>
      </c>
      <c r="AX38" s="22">
        <f t="shared" si="73"/>
        <v>0.5</v>
      </c>
      <c r="AY38" s="21">
        <f t="shared" si="62"/>
        <v>0.99930554122025717</v>
      </c>
      <c r="AZ38" s="23">
        <f t="shared" si="74"/>
        <v>99595.989620411434</v>
      </c>
      <c r="BA38" s="23">
        <f t="shared" si="63"/>
        <v>69.165309419069672</v>
      </c>
      <c r="BB38" s="23">
        <f t="shared" si="64"/>
        <v>497807.0348285095</v>
      </c>
      <c r="BC38" s="23">
        <f>SUM(BB38:BB$55)</f>
        <v>6823287.6755825216</v>
      </c>
      <c r="BD38" s="24">
        <f t="shared" si="65"/>
        <v>68.509662904982477</v>
      </c>
      <c r="BE38" s="18"/>
      <c r="BF38" s="28">
        <f t="shared" si="75"/>
        <v>1.0097383720930231</v>
      </c>
      <c r="BM38" s="30"/>
    </row>
    <row r="39" spans="1:65" x14ac:dyDescent="0.25">
      <c r="A39" s="18">
        <v>20</v>
      </c>
      <c r="B39">
        <v>3.7834000000000001E-4</v>
      </c>
      <c r="C39" s="21">
        <f t="shared" si="46"/>
        <v>1.8899124263315546E-3</v>
      </c>
      <c r="D39" s="22">
        <f t="shared" si="66"/>
        <v>0.5</v>
      </c>
      <c r="E39" s="21">
        <f t="shared" si="47"/>
        <v>0.99811008757366848</v>
      </c>
      <c r="F39" s="23">
        <f t="shared" si="67"/>
        <v>99406.913840958106</v>
      </c>
      <c r="G39" s="23">
        <f t="shared" si="48"/>
        <v>187.87036173130036</v>
      </c>
      <c r="H39" s="23">
        <f t="shared" si="49"/>
        <v>496564.89330046228</v>
      </c>
      <c r="I39" s="23">
        <f>SUM(H39:H$55)</f>
        <v>5923210.4198583066</v>
      </c>
      <c r="J39" s="24">
        <f t="shared" si="50"/>
        <v>59.585497537272879</v>
      </c>
      <c r="L39" s="18">
        <v>20</v>
      </c>
      <c r="M39">
        <v>4.2473000000000001E-4</v>
      </c>
      <c r="N39" s="21">
        <f t="shared" si="51"/>
        <v>2.1213974471556737E-3</v>
      </c>
      <c r="O39" s="22">
        <f t="shared" si="68"/>
        <v>0.5</v>
      </c>
      <c r="P39" s="21">
        <f t="shared" si="52"/>
        <v>0.99787860255284433</v>
      </c>
      <c r="Q39" s="23">
        <f t="shared" si="69"/>
        <v>99382.282279648236</v>
      </c>
      <c r="R39" s="23">
        <f t="shared" si="53"/>
        <v>210.82931992055092</v>
      </c>
      <c r="S39" s="23">
        <f t="shared" si="54"/>
        <v>496384.3380984398</v>
      </c>
      <c r="T39" s="23">
        <f>SUM(S39:S$55)</f>
        <v>5831113.5353337023</v>
      </c>
      <c r="U39" s="24">
        <f t="shared" si="55"/>
        <v>58.673572407260089</v>
      </c>
      <c r="V39" s="18"/>
      <c r="W39" s="28">
        <f t="shared" si="70"/>
        <v>1.1226145794787756</v>
      </c>
      <c r="AD39" s="30"/>
      <c r="AJ39" s="18">
        <v>20</v>
      </c>
      <c r="AK39">
        <v>1.5758999999999999E-4</v>
      </c>
      <c r="AL39" s="21">
        <f t="shared" si="56"/>
        <v>7.8763968965326887E-4</v>
      </c>
      <c r="AM39" s="22">
        <f t="shared" si="71"/>
        <v>0.5</v>
      </c>
      <c r="AN39" s="21">
        <f t="shared" si="57"/>
        <v>0.99921236031034677</v>
      </c>
      <c r="AO39" s="23">
        <f t="shared" si="72"/>
        <v>99534.192431280462</v>
      </c>
      <c r="AP39" s="23">
        <f t="shared" si="58"/>
        <v>78.39708043646533</v>
      </c>
      <c r="AQ39" s="23">
        <f t="shared" si="59"/>
        <v>497474.96945531113</v>
      </c>
      <c r="AR39" s="23">
        <f>SUM(AQ39:AQ$55)</f>
        <v>6380584.4932721201</v>
      </c>
      <c r="AS39" s="24">
        <f t="shared" si="60"/>
        <v>64.104448304810916</v>
      </c>
      <c r="AU39" s="18">
        <v>20</v>
      </c>
      <c r="AV39">
        <v>1.7149999999999999E-4</v>
      </c>
      <c r="AW39" s="21">
        <f t="shared" si="61"/>
        <v>8.5713250443872184E-4</v>
      </c>
      <c r="AX39" s="22">
        <f t="shared" si="73"/>
        <v>0.5</v>
      </c>
      <c r="AY39" s="21">
        <f t="shared" si="62"/>
        <v>0.99914286749556125</v>
      </c>
      <c r="AZ39" s="23">
        <f t="shared" si="74"/>
        <v>99526.824310992364</v>
      </c>
      <c r="BA39" s="23">
        <f t="shared" si="63"/>
        <v>85.307676180513226</v>
      </c>
      <c r="BB39" s="23">
        <f t="shared" si="64"/>
        <v>497420.85236451059</v>
      </c>
      <c r="BC39" s="23">
        <f>SUM(BB39:BB$55)</f>
        <v>6325480.6407540115</v>
      </c>
      <c r="BD39" s="24">
        <f t="shared" si="65"/>
        <v>63.555535751735889</v>
      </c>
      <c r="BE39" s="18"/>
      <c r="BF39" s="28">
        <f t="shared" si="75"/>
        <v>1.0882670220191637</v>
      </c>
      <c r="BM39" s="30"/>
    </row>
    <row r="40" spans="1:65" x14ac:dyDescent="0.25">
      <c r="A40" s="18">
        <v>25</v>
      </c>
      <c r="B40">
        <v>4.3303999999999999E-4</v>
      </c>
      <c r="C40" s="21">
        <f t="shared" si="46"/>
        <v>2.1628584893993762E-3</v>
      </c>
      <c r="D40" s="22">
        <f t="shared" si="66"/>
        <v>0.5</v>
      </c>
      <c r="E40" s="21">
        <f t="shared" si="47"/>
        <v>0.99783714151060066</v>
      </c>
      <c r="F40" s="23">
        <f t="shared" si="67"/>
        <v>99219.043479226806</v>
      </c>
      <c r="G40" s="23">
        <f t="shared" si="48"/>
        <v>214.59675049912767</v>
      </c>
      <c r="H40" s="23">
        <f t="shared" si="49"/>
        <v>495558.72551988618</v>
      </c>
      <c r="I40" s="23">
        <f>SUM(H40:H$55)</f>
        <v>5426645.5265578441</v>
      </c>
      <c r="J40" s="24">
        <f t="shared" si="50"/>
        <v>54.693588410716785</v>
      </c>
      <c r="L40" s="18">
        <v>25</v>
      </c>
      <c r="M40">
        <v>4.7498000000000001E-4</v>
      </c>
      <c r="N40" s="21">
        <f t="shared" si="51"/>
        <v>2.3720832697213695E-3</v>
      </c>
      <c r="O40" s="22">
        <f t="shared" si="68"/>
        <v>0.5</v>
      </c>
      <c r="P40" s="21">
        <f t="shared" si="52"/>
        <v>0.99762791673027862</v>
      </c>
      <c r="Q40" s="23">
        <f t="shared" si="69"/>
        <v>99171.452959727685</v>
      </c>
      <c r="R40" s="23">
        <f t="shared" si="53"/>
        <v>235.24294439972437</v>
      </c>
      <c r="S40" s="23">
        <f t="shared" si="54"/>
        <v>495269.15743763914</v>
      </c>
      <c r="T40" s="23">
        <f>SUM(S40:S$55)</f>
        <v>5334729.197235262</v>
      </c>
      <c r="U40" s="24">
        <f t="shared" si="55"/>
        <v>53.792992217242499</v>
      </c>
      <c r="V40" s="18"/>
      <c r="W40" s="28">
        <f t="shared" si="70"/>
        <v>1.0968501755034177</v>
      </c>
      <c r="AD40" s="30"/>
      <c r="AJ40" s="18">
        <v>25</v>
      </c>
      <c r="AK40">
        <v>2.0352E-4</v>
      </c>
      <c r="AL40" s="21">
        <f t="shared" si="56"/>
        <v>1.0170825084197161E-3</v>
      </c>
      <c r="AM40" s="22">
        <f t="shared" si="71"/>
        <v>0.5</v>
      </c>
      <c r="AN40" s="21">
        <f t="shared" si="57"/>
        <v>0.9989829174915803</v>
      </c>
      <c r="AO40" s="23">
        <f t="shared" si="72"/>
        <v>99455.795350843997</v>
      </c>
      <c r="AP40" s="23">
        <f t="shared" si="58"/>
        <v>101.15474981231091</v>
      </c>
      <c r="AQ40" s="23">
        <f t="shared" si="59"/>
        <v>497026.08987968921</v>
      </c>
      <c r="AR40" s="23">
        <f>SUM(AQ40:AQ$55)</f>
        <v>5883109.5238168091</v>
      </c>
      <c r="AS40" s="24">
        <f t="shared" si="60"/>
        <v>59.153008661419186</v>
      </c>
      <c r="AU40" s="18">
        <v>25</v>
      </c>
      <c r="AV40">
        <v>2.1667999999999999E-4</v>
      </c>
      <c r="AW40" s="21">
        <f t="shared" si="61"/>
        <v>1.0828134399595737E-3</v>
      </c>
      <c r="AX40" s="22">
        <f t="shared" si="73"/>
        <v>0.5</v>
      </c>
      <c r="AY40" s="21">
        <f t="shared" si="62"/>
        <v>0.99891718656004047</v>
      </c>
      <c r="AZ40" s="23">
        <f t="shared" si="74"/>
        <v>99441.516634811851</v>
      </c>
      <c r="BA40" s="23">
        <f t="shared" si="63"/>
        <v>107.67661070213944</v>
      </c>
      <c r="BB40" s="23">
        <f t="shared" si="64"/>
        <v>496938.39164730388</v>
      </c>
      <c r="BC40" s="23">
        <f>SUM(BB40:BB$55)</f>
        <v>5828059.7883895012</v>
      </c>
      <c r="BD40" s="24">
        <f t="shared" si="65"/>
        <v>58.607913330529911</v>
      </c>
      <c r="BE40" s="18"/>
      <c r="BF40" s="28">
        <f t="shared" si="75"/>
        <v>1.0646619496855345</v>
      </c>
      <c r="BM40" s="30"/>
    </row>
    <row r="41" spans="1:65" x14ac:dyDescent="0.25">
      <c r="A41" s="18">
        <v>30</v>
      </c>
      <c r="B41">
        <v>6.2598999999999999E-4</v>
      </c>
      <c r="C41" s="21">
        <f t="shared" si="46"/>
        <v>3.1250593602277273E-3</v>
      </c>
      <c r="D41" s="22">
        <f t="shared" si="66"/>
        <v>0.5</v>
      </c>
      <c r="E41" s="21">
        <f t="shared" si="47"/>
        <v>0.99687494063977222</v>
      </c>
      <c r="F41" s="23">
        <f t="shared" si="67"/>
        <v>99004.446728727678</v>
      </c>
      <c r="G41" s="23">
        <f t="shared" si="48"/>
        <v>309.39477295377583</v>
      </c>
      <c r="H41" s="23">
        <f t="shared" si="49"/>
        <v>494248.74671125395</v>
      </c>
      <c r="I41" s="23">
        <f>SUM(H41:H$55)</f>
        <v>4931086.8010379588</v>
      </c>
      <c r="J41" s="24">
        <f t="shared" si="50"/>
        <v>49.806720445084082</v>
      </c>
      <c r="L41" s="18">
        <v>30</v>
      </c>
      <c r="M41">
        <v>6.1910999999999997E-4</v>
      </c>
      <c r="N41" s="21">
        <f t="shared" si="51"/>
        <v>3.0907661893612615E-3</v>
      </c>
      <c r="O41" s="22">
        <f t="shared" si="68"/>
        <v>0.5</v>
      </c>
      <c r="P41" s="21">
        <f t="shared" si="52"/>
        <v>0.99690923381063878</v>
      </c>
      <c r="Q41" s="23">
        <f t="shared" si="69"/>
        <v>98936.210015327961</v>
      </c>
      <c r="R41" s="23">
        <f t="shared" si="53"/>
        <v>305.78869281891093</v>
      </c>
      <c r="S41" s="23">
        <f t="shared" si="54"/>
        <v>493916.57834459253</v>
      </c>
      <c r="T41" s="23">
        <f>SUM(S41:S$55)</f>
        <v>4839460.0397976246</v>
      </c>
      <c r="U41" s="24">
        <f t="shared" si="55"/>
        <v>48.914952766513473</v>
      </c>
      <c r="V41" s="18"/>
      <c r="W41" s="28">
        <f t="shared" si="70"/>
        <v>0.98900940909599189</v>
      </c>
      <c r="AD41" s="30"/>
      <c r="AJ41" s="18">
        <v>30</v>
      </c>
      <c r="AK41">
        <v>3.2676E-4</v>
      </c>
      <c r="AL41" s="21">
        <f t="shared" si="56"/>
        <v>1.6324664381666615E-3</v>
      </c>
      <c r="AM41" s="22">
        <f t="shared" si="71"/>
        <v>0.5</v>
      </c>
      <c r="AN41" s="21">
        <f t="shared" si="57"/>
        <v>0.99836753356183339</v>
      </c>
      <c r="AO41" s="23">
        <f t="shared" si="72"/>
        <v>99354.640601031686</v>
      </c>
      <c r="AP41" s="23">
        <f t="shared" si="58"/>
        <v>162.19311625728733</v>
      </c>
      <c r="AQ41" s="23">
        <f t="shared" si="59"/>
        <v>496367.72021451523</v>
      </c>
      <c r="AR41" s="23">
        <f>SUM(AQ41:AQ$55)</f>
        <v>5386083.4339371203</v>
      </c>
      <c r="AS41" s="24">
        <f t="shared" si="60"/>
        <v>54.210688110336662</v>
      </c>
      <c r="AU41" s="18">
        <v>30</v>
      </c>
      <c r="AV41">
        <v>3.3838E-4</v>
      </c>
      <c r="AW41" s="21">
        <f t="shared" si="61"/>
        <v>1.6904699469483791E-3</v>
      </c>
      <c r="AX41" s="22">
        <f t="shared" si="73"/>
        <v>0.5</v>
      </c>
      <c r="AY41" s="21">
        <f t="shared" si="62"/>
        <v>0.99830953005305167</v>
      </c>
      <c r="AZ41" s="23">
        <f t="shared" si="74"/>
        <v>99333.840024109712</v>
      </c>
      <c r="BA41" s="23">
        <f t="shared" si="63"/>
        <v>167.92087127572449</v>
      </c>
      <c r="BB41" s="23">
        <f t="shared" si="64"/>
        <v>496249.39794235927</v>
      </c>
      <c r="BC41" s="23">
        <f>SUM(BB41:BB$55)</f>
        <v>5331121.3967421977</v>
      </c>
      <c r="BD41" s="24">
        <f t="shared" si="65"/>
        <v>53.668733590166859</v>
      </c>
      <c r="BE41" s="18"/>
      <c r="BF41" s="28">
        <f t="shared" si="75"/>
        <v>1.0355612682090831</v>
      </c>
      <c r="BM41" s="30"/>
    </row>
    <row r="42" spans="1:65" x14ac:dyDescent="0.25">
      <c r="A42" s="18">
        <v>35</v>
      </c>
      <c r="B42">
        <v>8.922E-4</v>
      </c>
      <c r="C42" s="21">
        <f t="shared" si="46"/>
        <v>4.4510718841623753E-3</v>
      </c>
      <c r="D42" s="22">
        <f t="shared" si="66"/>
        <v>0.5</v>
      </c>
      <c r="E42" s="21">
        <f t="shared" si="47"/>
        <v>0.99554892811583762</v>
      </c>
      <c r="F42" s="23">
        <f t="shared" si="67"/>
        <v>98695.051955773903</v>
      </c>
      <c r="G42" s="23">
        <f t="shared" si="48"/>
        <v>439.29877086628403</v>
      </c>
      <c r="H42" s="23">
        <f t="shared" si="49"/>
        <v>492377.0128517038</v>
      </c>
      <c r="I42" s="23">
        <f>SUM(H42:H$55)</f>
        <v>4436838.0543267056</v>
      </c>
      <c r="J42" s="24">
        <f t="shared" si="50"/>
        <v>44.955020200150365</v>
      </c>
      <c r="L42" s="18">
        <v>35</v>
      </c>
      <c r="M42">
        <v>1.0281400000000001E-3</v>
      </c>
      <c r="N42" s="21">
        <f t="shared" si="51"/>
        <v>5.1275204777400411E-3</v>
      </c>
      <c r="O42" s="22">
        <f t="shared" si="68"/>
        <v>0.5</v>
      </c>
      <c r="P42" s="21">
        <f t="shared" si="52"/>
        <v>0.99487247952225999</v>
      </c>
      <c r="Q42" s="23">
        <f t="shared" si="69"/>
        <v>98630.42132250905</v>
      </c>
      <c r="R42" s="23">
        <f t="shared" si="53"/>
        <v>505.72950505929475</v>
      </c>
      <c r="S42" s="23">
        <f t="shared" si="54"/>
        <v>491887.78284989699</v>
      </c>
      <c r="T42" s="23">
        <f>SUM(S42:S$55)</f>
        <v>4345543.4614530317</v>
      </c>
      <c r="U42" s="24">
        <f t="shared" si="55"/>
        <v>44.058855302297168</v>
      </c>
      <c r="V42" s="18"/>
      <c r="W42" s="28">
        <f t="shared" si="70"/>
        <v>1.152364940596279</v>
      </c>
      <c r="AD42" s="30"/>
      <c r="AJ42" s="18">
        <v>35</v>
      </c>
      <c r="AK42">
        <v>4.8406000000000002E-4</v>
      </c>
      <c r="AL42" s="21">
        <f t="shared" si="56"/>
        <v>2.4173746141107344E-3</v>
      </c>
      <c r="AM42" s="22">
        <f t="shared" si="71"/>
        <v>0.5</v>
      </c>
      <c r="AN42" s="21">
        <f t="shared" si="57"/>
        <v>0.99758262538588927</v>
      </c>
      <c r="AO42" s="23">
        <f t="shared" si="72"/>
        <v>99192.447484774399</v>
      </c>
      <c r="AP42" s="23">
        <f t="shared" si="58"/>
        <v>239.78530446121295</v>
      </c>
      <c r="AQ42" s="23">
        <f t="shared" si="59"/>
        <v>495362.77416271897</v>
      </c>
      <c r="AR42" s="23">
        <f>SUM(AQ42:AQ$55)</f>
        <v>4889715.7137226053</v>
      </c>
      <c r="AS42" s="24">
        <f t="shared" si="60"/>
        <v>49.295242104729347</v>
      </c>
      <c r="AU42" s="18">
        <v>35</v>
      </c>
      <c r="AV42">
        <v>5.2822000000000003E-4</v>
      </c>
      <c r="AW42" s="21">
        <f t="shared" si="61"/>
        <v>2.637616895009296E-3</v>
      </c>
      <c r="AX42" s="22">
        <f t="shared" si="73"/>
        <v>0.5</v>
      </c>
      <c r="AY42" s="21">
        <f t="shared" si="62"/>
        <v>0.9973623831049907</v>
      </c>
      <c r="AZ42" s="23">
        <f t="shared" si="74"/>
        <v>99165.919152833987</v>
      </c>
      <c r="BA42" s="23">
        <f t="shared" si="63"/>
        <v>261.56170376663795</v>
      </c>
      <c r="BB42" s="23">
        <f t="shared" si="64"/>
        <v>495175.69150475331</v>
      </c>
      <c r="BC42" s="23">
        <f>SUM(BB42:BB$55)</f>
        <v>4834871.9987998391</v>
      </c>
      <c r="BD42" s="24">
        <f t="shared" si="65"/>
        <v>48.755379268439597</v>
      </c>
      <c r="BE42" s="18"/>
      <c r="BF42" s="28">
        <f t="shared" si="75"/>
        <v>1.0912283601206463</v>
      </c>
      <c r="BM42" s="30"/>
    </row>
    <row r="43" spans="1:65" x14ac:dyDescent="0.25">
      <c r="A43" s="18">
        <v>40</v>
      </c>
      <c r="B43">
        <v>1.3312199999999999E-3</v>
      </c>
      <c r="C43" s="21">
        <f t="shared" si="46"/>
        <v>6.6340216442667983E-3</v>
      </c>
      <c r="D43" s="22">
        <f t="shared" si="66"/>
        <v>0.5</v>
      </c>
      <c r="E43" s="21">
        <f t="shared" si="47"/>
        <v>0.99336597835573315</v>
      </c>
      <c r="F43" s="23">
        <f t="shared" si="67"/>
        <v>98255.753184907619</v>
      </c>
      <c r="G43" s="23">
        <f t="shared" si="48"/>
        <v>651.8307933024189</v>
      </c>
      <c r="H43" s="23">
        <f t="shared" si="49"/>
        <v>489649.18894128205</v>
      </c>
      <c r="I43" s="23">
        <f>SUM(H43:H$55)</f>
        <v>3944461.0414750013</v>
      </c>
      <c r="J43" s="24">
        <f t="shared" si="50"/>
        <v>40.144835428129234</v>
      </c>
      <c r="L43" s="18">
        <v>40</v>
      </c>
      <c r="M43">
        <v>1.5787500000000001E-3</v>
      </c>
      <c r="N43" s="21">
        <f t="shared" si="51"/>
        <v>7.8627168394742007E-3</v>
      </c>
      <c r="O43" s="22">
        <f t="shared" si="68"/>
        <v>0.5</v>
      </c>
      <c r="P43" s="21">
        <f t="shared" si="52"/>
        <v>0.99213728316052585</v>
      </c>
      <c r="Q43" s="23">
        <f t="shared" si="69"/>
        <v>98124.691817449755</v>
      </c>
      <c r="R43" s="23">
        <f t="shared" si="53"/>
        <v>771.52666672127089</v>
      </c>
      <c r="S43" s="23">
        <f t="shared" si="54"/>
        <v>488694.64242044557</v>
      </c>
      <c r="T43" s="23">
        <f>SUM(S43:S$55)</f>
        <v>3853655.678603135</v>
      </c>
      <c r="U43" s="24">
        <f t="shared" si="55"/>
        <v>39.273047458558537</v>
      </c>
      <c r="V43" s="18"/>
      <c r="W43" s="28">
        <f t="shared" si="70"/>
        <v>1.1859422184161899</v>
      </c>
      <c r="AD43" s="30"/>
      <c r="AJ43" s="18">
        <v>40</v>
      </c>
      <c r="AK43">
        <v>7.4624000000000001E-4</v>
      </c>
      <c r="AL43" s="21">
        <f t="shared" si="56"/>
        <v>3.7242520354027532E-3</v>
      </c>
      <c r="AM43" s="22">
        <f t="shared" si="71"/>
        <v>0.5</v>
      </c>
      <c r="AN43" s="21">
        <f t="shared" si="57"/>
        <v>0.99627574796459728</v>
      </c>
      <c r="AO43" s="23">
        <f t="shared" si="72"/>
        <v>98952.662180313186</v>
      </c>
      <c r="AP43" s="23">
        <f t="shared" si="58"/>
        <v>368.52465353354637</v>
      </c>
      <c r="AQ43" s="23">
        <f t="shared" si="59"/>
        <v>493841.99926773208</v>
      </c>
      <c r="AR43" s="23">
        <f>SUM(AQ43:AQ$55)</f>
        <v>4394352.9395598862</v>
      </c>
      <c r="AS43" s="24">
        <f t="shared" si="60"/>
        <v>44.408637855062686</v>
      </c>
      <c r="AU43" s="18">
        <v>40</v>
      </c>
      <c r="AV43">
        <v>8.5508000000000003E-4</v>
      </c>
      <c r="AW43" s="21">
        <f t="shared" si="61"/>
        <v>4.2662799733010747E-3</v>
      </c>
      <c r="AX43" s="22">
        <f t="shared" si="73"/>
        <v>0.5</v>
      </c>
      <c r="AY43" s="21">
        <f t="shared" si="62"/>
        <v>0.99573372002669891</v>
      </c>
      <c r="AZ43" s="23">
        <f t="shared" si="74"/>
        <v>98904.357449067349</v>
      </c>
      <c r="BA43" s="23">
        <f t="shared" si="63"/>
        <v>421.95367945716134</v>
      </c>
      <c r="BB43" s="23">
        <f t="shared" si="64"/>
        <v>493466.90304669389</v>
      </c>
      <c r="BC43" s="23">
        <f>SUM(BB43:BB$55)</f>
        <v>4339696.3072950849</v>
      </c>
      <c r="BD43" s="24">
        <f t="shared" si="65"/>
        <v>43.8777058890443</v>
      </c>
      <c r="BE43" s="18"/>
      <c r="BF43" s="28">
        <f t="shared" si="75"/>
        <v>1.1458512006861064</v>
      </c>
      <c r="BM43" s="30"/>
    </row>
    <row r="44" spans="1:65" x14ac:dyDescent="0.25">
      <c r="A44" s="18">
        <v>45</v>
      </c>
      <c r="B44">
        <v>2.1870499999999998E-3</v>
      </c>
      <c r="C44" s="21">
        <f t="shared" si="46"/>
        <v>1.0875785284483921E-2</v>
      </c>
      <c r="D44" s="22">
        <f t="shared" si="66"/>
        <v>0.5</v>
      </c>
      <c r="E44" s="21">
        <f t="shared" si="47"/>
        <v>0.98912421471551604</v>
      </c>
      <c r="F44" s="23">
        <f t="shared" si="67"/>
        <v>97603.9223916052</v>
      </c>
      <c r="G44" s="23">
        <f t="shared" si="48"/>
        <v>1061.5193028545327</v>
      </c>
      <c r="H44" s="23">
        <f t="shared" si="49"/>
        <v>485365.81370088964</v>
      </c>
      <c r="I44" s="23">
        <f>SUM(H44:H$55)</f>
        <v>3454811.852533719</v>
      </c>
      <c r="J44" s="24">
        <f t="shared" si="50"/>
        <v>35.396239903887952</v>
      </c>
      <c r="L44" s="18">
        <v>45</v>
      </c>
      <c r="M44">
        <v>2.5954300000000001E-3</v>
      </c>
      <c r="N44" s="21">
        <f t="shared" si="51"/>
        <v>1.2893489625552876E-2</v>
      </c>
      <c r="O44" s="22">
        <f t="shared" si="68"/>
        <v>0.5</v>
      </c>
      <c r="P44" s="21">
        <f t="shared" si="52"/>
        <v>0.98710651037444708</v>
      </c>
      <c r="Q44" s="23">
        <f t="shared" si="69"/>
        <v>97353.165150728484</v>
      </c>
      <c r="R44" s="23">
        <f t="shared" si="53"/>
        <v>1255.2220248856611</v>
      </c>
      <c r="S44" s="23">
        <f t="shared" si="54"/>
        <v>483627.77069142828</v>
      </c>
      <c r="T44" s="23">
        <f>SUM(S44:S$55)</f>
        <v>3364961.0361826895</v>
      </c>
      <c r="U44" s="24">
        <f t="shared" si="55"/>
        <v>34.564474929734835</v>
      </c>
      <c r="V44" s="18"/>
      <c r="W44" s="28">
        <f t="shared" si="70"/>
        <v>1.1867264122905286</v>
      </c>
      <c r="AD44" s="30"/>
      <c r="AJ44" s="18">
        <v>45</v>
      </c>
      <c r="AK44">
        <v>1.27071E-3</v>
      </c>
      <c r="AL44" s="21">
        <f t="shared" si="56"/>
        <v>6.3334301175383568E-3</v>
      </c>
      <c r="AM44" s="22">
        <f t="shared" si="71"/>
        <v>0.5</v>
      </c>
      <c r="AN44" s="21">
        <f t="shared" si="57"/>
        <v>0.9936665698824616</v>
      </c>
      <c r="AO44" s="23">
        <f t="shared" si="72"/>
        <v>98584.137526779639</v>
      </c>
      <c r="AP44" s="23">
        <f t="shared" si="58"/>
        <v>624.37574572364974</v>
      </c>
      <c r="AQ44" s="23">
        <f t="shared" si="59"/>
        <v>491359.74826958909</v>
      </c>
      <c r="AR44" s="23">
        <f>SUM(AQ44:AQ$55)</f>
        <v>3900510.9402921549</v>
      </c>
      <c r="AS44" s="24">
        <f t="shared" si="60"/>
        <v>39.565299632840123</v>
      </c>
      <c r="AU44" s="18">
        <v>45</v>
      </c>
      <c r="AV44">
        <v>1.4161499999999999E-3</v>
      </c>
      <c r="AW44" s="21">
        <f t="shared" si="61"/>
        <v>7.0557699285392472E-3</v>
      </c>
      <c r="AX44" s="22">
        <f t="shared" si="73"/>
        <v>0.5</v>
      </c>
      <c r="AY44" s="21">
        <f t="shared" si="62"/>
        <v>0.99294423007146071</v>
      </c>
      <c r="AZ44" s="23">
        <f t="shared" si="74"/>
        <v>98482.403769610188</v>
      </c>
      <c r="BA44" s="23">
        <f t="shared" si="63"/>
        <v>694.86918300787511</v>
      </c>
      <c r="BB44" s="23">
        <f t="shared" si="64"/>
        <v>490674.84589053126</v>
      </c>
      <c r="BC44" s="23">
        <f>SUM(BB44:BB$55)</f>
        <v>3846229.4042483913</v>
      </c>
      <c r="BD44" s="24">
        <f t="shared" si="65"/>
        <v>39.054991115430767</v>
      </c>
      <c r="BE44" s="18"/>
      <c r="BF44" s="28">
        <f t="shared" si="75"/>
        <v>1.1144556979956086</v>
      </c>
      <c r="BM44" s="30"/>
    </row>
    <row r="45" spans="1:65" x14ac:dyDescent="0.25">
      <c r="A45" s="18">
        <v>50</v>
      </c>
      <c r="B45">
        <v>3.8713699999999998E-3</v>
      </c>
      <c r="C45" s="21">
        <f t="shared" si="46"/>
        <v>1.9171301991522696E-2</v>
      </c>
      <c r="D45" s="22">
        <f t="shared" si="66"/>
        <v>0.5</v>
      </c>
      <c r="E45" s="21">
        <f t="shared" si="47"/>
        <v>0.98082869800847727</v>
      </c>
      <c r="F45" s="23">
        <f t="shared" si="67"/>
        <v>96542.403088750667</v>
      </c>
      <c r="G45" s="23">
        <f t="shared" si="48"/>
        <v>1850.8435646017606</v>
      </c>
      <c r="H45" s="23">
        <f t="shared" si="49"/>
        <v>478084.90653224895</v>
      </c>
      <c r="I45" s="23">
        <f>SUM(H45:H$55)</f>
        <v>2969446.0388328298</v>
      </c>
      <c r="J45" s="24">
        <f t="shared" si="50"/>
        <v>30.757946185605526</v>
      </c>
      <c r="L45" s="18">
        <v>50</v>
      </c>
      <c r="M45">
        <v>4.3162900000000004E-3</v>
      </c>
      <c r="N45" s="21">
        <f t="shared" si="51"/>
        <v>2.1351056619558911E-2</v>
      </c>
      <c r="O45" s="22">
        <f t="shared" si="68"/>
        <v>0.5</v>
      </c>
      <c r="P45" s="21">
        <f t="shared" si="52"/>
        <v>0.97864894338044106</v>
      </c>
      <c r="Q45" s="23">
        <f t="shared" si="69"/>
        <v>96097.943125842823</v>
      </c>
      <c r="R45" s="23">
        <f t="shared" si="53"/>
        <v>2051.7926247030264</v>
      </c>
      <c r="S45" s="23">
        <f t="shared" si="54"/>
        <v>475360.23406745656</v>
      </c>
      <c r="T45" s="23">
        <f>SUM(S45:S$55)</f>
        <v>2881333.2654912611</v>
      </c>
      <c r="U45" s="24">
        <f t="shared" si="55"/>
        <v>29.983297995442818</v>
      </c>
      <c r="V45" s="18"/>
      <c r="W45" s="28">
        <f t="shared" si="70"/>
        <v>1.1149257239685177</v>
      </c>
      <c r="AD45" s="30"/>
      <c r="AJ45" s="18">
        <v>50</v>
      </c>
      <c r="AK45">
        <v>2.2373800000000002E-3</v>
      </c>
      <c r="AL45" s="21">
        <f t="shared" si="56"/>
        <v>1.1124674688364368E-2</v>
      </c>
      <c r="AM45" s="22">
        <f t="shared" si="71"/>
        <v>0.5</v>
      </c>
      <c r="AN45" s="21">
        <f t="shared" si="57"/>
        <v>0.98887532531163558</v>
      </c>
      <c r="AO45" s="23">
        <f t="shared" si="72"/>
        <v>97959.76178105599</v>
      </c>
      <c r="AP45" s="23">
        <f t="shared" si="58"/>
        <v>1089.7704823639215</v>
      </c>
      <c r="AQ45" s="23">
        <f t="shared" si="59"/>
        <v>487074.38269937015</v>
      </c>
      <c r="AR45" s="23">
        <f>SUM(AQ45:AQ$55)</f>
        <v>3409151.1920225658</v>
      </c>
      <c r="AS45" s="24">
        <f t="shared" si="60"/>
        <v>34.801546370050957</v>
      </c>
      <c r="AU45" s="18">
        <v>50</v>
      </c>
      <c r="AV45">
        <v>2.3304100000000002E-3</v>
      </c>
      <c r="AW45" s="21">
        <f t="shared" si="61"/>
        <v>1.1584558075040861E-2</v>
      </c>
      <c r="AX45" s="22">
        <f t="shared" si="73"/>
        <v>0.5</v>
      </c>
      <c r="AY45" s="21">
        <f t="shared" si="62"/>
        <v>0.98841544192495912</v>
      </c>
      <c r="AZ45" s="23">
        <f t="shared" si="74"/>
        <v>97787.534586602313</v>
      </c>
      <c r="BA45" s="23">
        <f t="shared" si="63"/>
        <v>1132.8253734335594</v>
      </c>
      <c r="BB45" s="23">
        <f t="shared" si="64"/>
        <v>486105.60949942766</v>
      </c>
      <c r="BC45" s="23">
        <f>SUM(BB45:BB$55)</f>
        <v>3355554.55835786</v>
      </c>
      <c r="BD45" s="24">
        <f t="shared" si="65"/>
        <v>34.314747503794806</v>
      </c>
      <c r="BE45" s="18"/>
      <c r="BF45" s="28">
        <f t="shared" si="75"/>
        <v>1.0415798836138699</v>
      </c>
      <c r="BM45" s="30"/>
    </row>
    <row r="46" spans="1:65" x14ac:dyDescent="0.25">
      <c r="A46" s="18">
        <v>55</v>
      </c>
      <c r="B46">
        <v>7.0399599999999996E-3</v>
      </c>
      <c r="C46" s="21">
        <f t="shared" si="46"/>
        <v>3.4591001826945932E-2</v>
      </c>
      <c r="D46" s="22">
        <f t="shared" si="66"/>
        <v>0.5</v>
      </c>
      <c r="E46" s="21">
        <f t="shared" si="47"/>
        <v>0.96540899817305403</v>
      </c>
      <c r="F46" s="23">
        <f t="shared" si="67"/>
        <v>94691.559524148906</v>
      </c>
      <c r="G46" s="23">
        <f t="shared" si="48"/>
        <v>3275.4759084961988</v>
      </c>
      <c r="H46" s="23">
        <f t="shared" si="49"/>
        <v>465269.10784950404</v>
      </c>
      <c r="I46" s="23">
        <f>SUM(H46:H$55)</f>
        <v>2491361.1323005809</v>
      </c>
      <c r="J46" s="24">
        <f t="shared" si="50"/>
        <v>26.310276700693862</v>
      </c>
      <c r="L46" s="18">
        <v>55</v>
      </c>
      <c r="M46">
        <v>7.33725E-3</v>
      </c>
      <c r="N46" s="21">
        <f t="shared" si="51"/>
        <v>3.6025431015700139E-2</v>
      </c>
      <c r="O46" s="22">
        <f t="shared" si="68"/>
        <v>0.5</v>
      </c>
      <c r="P46" s="21">
        <f t="shared" si="52"/>
        <v>0.9639745689842999</v>
      </c>
      <c r="Q46" s="23">
        <f t="shared" si="69"/>
        <v>94046.150501139797</v>
      </c>
      <c r="R46" s="23">
        <f t="shared" si="53"/>
        <v>3388.0531071709556</v>
      </c>
      <c r="S46" s="23">
        <f t="shared" si="54"/>
        <v>461760.61973777157</v>
      </c>
      <c r="T46" s="23">
        <f>SUM(S46:S$55)</f>
        <v>2405973.0314238048</v>
      </c>
      <c r="U46" s="24">
        <f t="shared" si="55"/>
        <v>25.582897530661242</v>
      </c>
      <c r="V46" s="18"/>
      <c r="W46" s="28">
        <f t="shared" si="70"/>
        <v>1.0422289331189383</v>
      </c>
      <c r="AD46" s="30"/>
      <c r="AJ46" s="18">
        <v>55</v>
      </c>
      <c r="AK46">
        <v>3.7921600000000001E-3</v>
      </c>
      <c r="AL46" s="21">
        <f t="shared" si="56"/>
        <v>1.8782732185785876E-2</v>
      </c>
      <c r="AM46" s="22">
        <f t="shared" si="71"/>
        <v>0.5</v>
      </c>
      <c r="AN46" s="21">
        <f t="shared" si="57"/>
        <v>0.98121726781421414</v>
      </c>
      <c r="AO46" s="23">
        <f t="shared" si="72"/>
        <v>96869.991298692068</v>
      </c>
      <c r="AP46" s="23">
        <f t="shared" si="58"/>
        <v>1819.4831034027447</v>
      </c>
      <c r="AQ46" s="23">
        <f t="shared" si="59"/>
        <v>479801.24873495346</v>
      </c>
      <c r="AR46" s="23">
        <f>SUM(AQ46:AQ$55)</f>
        <v>2922076.8093231954</v>
      </c>
      <c r="AS46" s="24">
        <f t="shared" si="60"/>
        <v>30.164933124781328</v>
      </c>
      <c r="AU46" s="18">
        <v>55</v>
      </c>
      <c r="AV46">
        <v>3.84286E-3</v>
      </c>
      <c r="AW46" s="21">
        <f t="shared" si="61"/>
        <v>1.9031461890894892E-2</v>
      </c>
      <c r="AX46" s="22">
        <f t="shared" si="73"/>
        <v>0.5</v>
      </c>
      <c r="AY46" s="21">
        <f t="shared" si="62"/>
        <v>0.98096853810910511</v>
      </c>
      <c r="AZ46" s="23">
        <f t="shared" si="74"/>
        <v>96654.709213168753</v>
      </c>
      <c r="BA46" s="23">
        <f t="shared" si="63"/>
        <v>1839.4804149659467</v>
      </c>
      <c r="BB46" s="23">
        <f t="shared" si="64"/>
        <v>478674.84502842894</v>
      </c>
      <c r="BC46" s="23">
        <f>SUM(BB46:BB$55)</f>
        <v>2869448.9488584325</v>
      </c>
      <c r="BD46" s="24">
        <f t="shared" si="65"/>
        <v>29.687626937348266</v>
      </c>
      <c r="BE46" s="18"/>
      <c r="BF46" s="28">
        <f t="shared" si="75"/>
        <v>1.0133696890426565</v>
      </c>
      <c r="BM46" s="30"/>
    </row>
    <row r="47" spans="1:65" x14ac:dyDescent="0.25">
      <c r="A47" s="18">
        <v>60</v>
      </c>
      <c r="B47">
        <v>1.1536579999999999E-2</v>
      </c>
      <c r="C47" s="21">
        <f t="shared" si="46"/>
        <v>5.6065878761008311E-2</v>
      </c>
      <c r="D47" s="22">
        <f t="shared" si="66"/>
        <v>0.5</v>
      </c>
      <c r="E47" s="21">
        <f t="shared" si="47"/>
        <v>0.94393412123899167</v>
      </c>
      <c r="F47" s="23">
        <f t="shared" si="67"/>
        <v>91416.083615652708</v>
      </c>
      <c r="G47" s="23">
        <f t="shared" si="48"/>
        <v>5125.3230608013837</v>
      </c>
      <c r="H47" s="23">
        <f t="shared" si="49"/>
        <v>444267.1104262601</v>
      </c>
      <c r="I47" s="23">
        <f>SUM(H47:H$55)</f>
        <v>2026092.024451077</v>
      </c>
      <c r="J47" s="24">
        <f t="shared" si="50"/>
        <v>22.163408716670943</v>
      </c>
      <c r="L47" s="18">
        <v>60</v>
      </c>
      <c r="M47">
        <v>1.234705E-2</v>
      </c>
      <c r="N47" s="21">
        <f t="shared" si="51"/>
        <v>5.9886690107277353E-2</v>
      </c>
      <c r="O47" s="22">
        <f t="shared" si="68"/>
        <v>0.5</v>
      </c>
      <c r="P47" s="21">
        <f t="shared" si="52"/>
        <v>0.94011330989272268</v>
      </c>
      <c r="Q47" s="23">
        <f t="shared" si="69"/>
        <v>90658.097393968841</v>
      </c>
      <c r="R47" s="23">
        <f t="shared" si="53"/>
        <v>5429.2133843479824</v>
      </c>
      <c r="S47" s="23">
        <f t="shared" si="54"/>
        <v>439717.45350897429</v>
      </c>
      <c r="T47" s="23">
        <f>SUM(S47:S$55)</f>
        <v>1944212.411686033</v>
      </c>
      <c r="U47" s="24">
        <f t="shared" si="55"/>
        <v>21.445546151681917</v>
      </c>
      <c r="V47" s="18"/>
      <c r="W47" s="28">
        <f t="shared" si="70"/>
        <v>1.0702521891236398</v>
      </c>
      <c r="AD47" s="30"/>
      <c r="AJ47" s="18">
        <v>60</v>
      </c>
      <c r="AK47">
        <v>6.1043900000000003E-3</v>
      </c>
      <c r="AL47" s="21">
        <f t="shared" si="56"/>
        <v>3.0063156913915662E-2</v>
      </c>
      <c r="AM47" s="22">
        <f t="shared" si="71"/>
        <v>0.5</v>
      </c>
      <c r="AN47" s="21">
        <f t="shared" si="57"/>
        <v>0.9699368430860843</v>
      </c>
      <c r="AO47" s="23">
        <f t="shared" si="72"/>
        <v>95050.508195289323</v>
      </c>
      <c r="AP47" s="23">
        <f t="shared" si="58"/>
        <v>2857.5183426224103</v>
      </c>
      <c r="AQ47" s="23">
        <f t="shared" si="59"/>
        <v>468108.74511989061</v>
      </c>
      <c r="AR47" s="23">
        <f>SUM(AQ47:AQ$55)</f>
        <v>2442275.560588242</v>
      </c>
      <c r="AS47" s="24">
        <f t="shared" si="60"/>
        <v>25.694502922281909</v>
      </c>
      <c r="AU47" s="18">
        <v>60</v>
      </c>
      <c r="AV47">
        <v>6.2950300000000001E-3</v>
      </c>
      <c r="AW47" s="21">
        <f t="shared" si="61"/>
        <v>3.0987482175206527E-2</v>
      </c>
      <c r="AX47" s="22">
        <f t="shared" si="73"/>
        <v>0.5</v>
      </c>
      <c r="AY47" s="21">
        <f t="shared" si="62"/>
        <v>0.96901251782479347</v>
      </c>
      <c r="AZ47" s="23">
        <f t="shared" si="74"/>
        <v>94815.228798202807</v>
      </c>
      <c r="BA47" s="23">
        <f t="shared" si="63"/>
        <v>2938.0852123224322</v>
      </c>
      <c r="BB47" s="23">
        <f t="shared" si="64"/>
        <v>466730.930960208</v>
      </c>
      <c r="BC47" s="23">
        <f>SUM(BB47:BB$55)</f>
        <v>2390774.1038300032</v>
      </c>
      <c r="BD47" s="24">
        <f t="shared" si="65"/>
        <v>25.21508553144281</v>
      </c>
      <c r="BE47" s="18"/>
      <c r="BF47" s="28">
        <f t="shared" si="75"/>
        <v>1.0312299836674916</v>
      </c>
      <c r="BM47" s="30"/>
    </row>
    <row r="48" spans="1:65" x14ac:dyDescent="0.25">
      <c r="A48" s="18">
        <v>65</v>
      </c>
      <c r="B48">
        <v>1.7279369999999999E-2</v>
      </c>
      <c r="C48" s="21">
        <f t="shared" si="46"/>
        <v>8.281919137291642E-2</v>
      </c>
      <c r="D48" s="22">
        <f t="shared" si="66"/>
        <v>0.5</v>
      </c>
      <c r="E48" s="21">
        <f t="shared" si="47"/>
        <v>0.91718080862708362</v>
      </c>
      <c r="F48" s="23">
        <f t="shared" si="67"/>
        <v>86290.760554851324</v>
      </c>
      <c r="G48" s="23">
        <f t="shared" si="48"/>
        <v>7146.5310121067305</v>
      </c>
      <c r="H48" s="23">
        <f t="shared" si="49"/>
        <v>413587.47524398979</v>
      </c>
      <c r="I48" s="23">
        <f>SUM(H48:H$55)</f>
        <v>1581824.9140248168</v>
      </c>
      <c r="J48" s="24">
        <f t="shared" si="50"/>
        <v>18.331335867868713</v>
      </c>
      <c r="L48" s="18">
        <v>65</v>
      </c>
      <c r="M48">
        <v>1.945034E-2</v>
      </c>
      <c r="N48" s="21">
        <f t="shared" si="51"/>
        <v>9.2742039498644804E-2</v>
      </c>
      <c r="O48" s="22">
        <f t="shared" si="68"/>
        <v>0.5</v>
      </c>
      <c r="P48" s="21">
        <f t="shared" si="52"/>
        <v>0.90725796050135521</v>
      </c>
      <c r="Q48" s="23">
        <f t="shared" si="69"/>
        <v>85228.884009620859</v>
      </c>
      <c r="R48" s="23">
        <f t="shared" si="53"/>
        <v>7904.3005272456794</v>
      </c>
      <c r="S48" s="23">
        <f t="shared" si="54"/>
        <v>406383.66872999014</v>
      </c>
      <c r="T48" s="23">
        <f>SUM(S48:S$55)</f>
        <v>1504494.9581770585</v>
      </c>
      <c r="U48" s="24">
        <f t="shared" si="55"/>
        <v>17.65240711127025</v>
      </c>
      <c r="V48" s="18"/>
      <c r="W48" s="28">
        <f t="shared" si="70"/>
        <v>1.1256394185667649</v>
      </c>
      <c r="AD48" s="30"/>
      <c r="AJ48" s="18">
        <v>65</v>
      </c>
      <c r="AK48">
        <v>9.5388499999999998E-3</v>
      </c>
      <c r="AL48" s="21">
        <f t="shared" si="56"/>
        <v>4.6583370539815691E-2</v>
      </c>
      <c r="AM48" s="22">
        <f t="shared" si="71"/>
        <v>0.5</v>
      </c>
      <c r="AN48" s="21">
        <f t="shared" si="57"/>
        <v>0.95341662946018435</v>
      </c>
      <c r="AO48" s="23">
        <f t="shared" si="72"/>
        <v>92192.989852666913</v>
      </c>
      <c r="AP48" s="23">
        <f t="shared" si="58"/>
        <v>4294.6602074802504</v>
      </c>
      <c r="AQ48" s="23">
        <f t="shared" si="59"/>
        <v>450228.29874463391</v>
      </c>
      <c r="AR48" s="23">
        <f>SUM(AQ48:AQ$55)</f>
        <v>1974166.8154683516</v>
      </c>
      <c r="AS48" s="24">
        <f t="shared" si="60"/>
        <v>21.41341569053413</v>
      </c>
      <c r="AU48" s="18">
        <v>65</v>
      </c>
      <c r="AV48">
        <v>1.010426E-2</v>
      </c>
      <c r="AW48" s="21">
        <f t="shared" si="61"/>
        <v>4.9276542506532364E-2</v>
      </c>
      <c r="AX48" s="22">
        <f t="shared" si="73"/>
        <v>0.5</v>
      </c>
      <c r="AY48" s="21">
        <f t="shared" si="62"/>
        <v>0.95072345749346765</v>
      </c>
      <c r="AZ48" s="23">
        <f t="shared" si="74"/>
        <v>91877.143585880374</v>
      </c>
      <c r="BA48" s="23">
        <f t="shared" si="63"/>
        <v>4527.3879712884082</v>
      </c>
      <c r="BB48" s="23">
        <f t="shared" si="64"/>
        <v>448067.24800118088</v>
      </c>
      <c r="BC48" s="23">
        <f>SUM(BB48:BB$55)</f>
        <v>1924043.172869795</v>
      </c>
      <c r="BD48" s="24">
        <f t="shared" si="65"/>
        <v>20.941477910350283</v>
      </c>
      <c r="BE48" s="18"/>
      <c r="BF48" s="28">
        <f t="shared" si="75"/>
        <v>1.0592744408393047</v>
      </c>
      <c r="BM48" s="30"/>
    </row>
    <row r="49" spans="1:65" x14ac:dyDescent="0.25">
      <c r="A49" s="18">
        <v>70</v>
      </c>
      <c r="B49">
        <v>2.5110819999999999E-2</v>
      </c>
      <c r="C49" s="21">
        <f t="shared" si="46"/>
        <v>0.11813775993751464</v>
      </c>
      <c r="D49" s="22">
        <f t="shared" si="66"/>
        <v>0.5</v>
      </c>
      <c r="E49" s="21">
        <f t="shared" si="47"/>
        <v>0.88186224006248537</v>
      </c>
      <c r="F49" s="23">
        <f t="shared" si="67"/>
        <v>79144.229542744593</v>
      </c>
      <c r="G49" s="23">
        <f t="shared" si="48"/>
        <v>9349.921990160321</v>
      </c>
      <c r="H49" s="23">
        <f t="shared" si="49"/>
        <v>372346.34273832216</v>
      </c>
      <c r="I49" s="23">
        <f>SUM(H49:H$55)</f>
        <v>1168237.438780827</v>
      </c>
      <c r="J49" s="24">
        <f t="shared" si="50"/>
        <v>14.760866907547312</v>
      </c>
      <c r="L49" s="18">
        <v>70</v>
      </c>
      <c r="M49">
        <v>2.8681109999999999E-2</v>
      </c>
      <c r="N49" s="21">
        <f t="shared" si="51"/>
        <v>0.13381093465956548</v>
      </c>
      <c r="O49" s="22">
        <f t="shared" si="68"/>
        <v>0.5</v>
      </c>
      <c r="P49" s="21">
        <f t="shared" si="52"/>
        <v>0.86618906534043449</v>
      </c>
      <c r="Q49" s="23">
        <f t="shared" si="69"/>
        <v>77324.583482375179</v>
      </c>
      <c r="R49" s="23">
        <f t="shared" si="53"/>
        <v>10346.874787938228</v>
      </c>
      <c r="S49" s="23">
        <f t="shared" si="54"/>
        <v>360755.7304420303</v>
      </c>
      <c r="T49" s="23">
        <f>SUM(S49:S$55)</f>
        <v>1098111.2894470685</v>
      </c>
      <c r="U49" s="24">
        <f t="shared" si="55"/>
        <v>14.201321752963134</v>
      </c>
      <c r="V49" s="18"/>
      <c r="W49" s="28">
        <f t="shared" si="70"/>
        <v>1.1421813385624204</v>
      </c>
      <c r="AD49" s="30"/>
      <c r="AJ49" s="18">
        <v>70</v>
      </c>
      <c r="AK49">
        <v>1.4283880000000001E-2</v>
      </c>
      <c r="AL49" s="21">
        <f t="shared" si="56"/>
        <v>6.8956967381883172E-2</v>
      </c>
      <c r="AM49" s="22">
        <f t="shared" si="71"/>
        <v>0.5</v>
      </c>
      <c r="AN49" s="21">
        <f t="shared" si="57"/>
        <v>0.93104303261811683</v>
      </c>
      <c r="AO49" s="23">
        <f t="shared" si="72"/>
        <v>87898.329645186663</v>
      </c>
      <c r="AP49" s="23">
        <f t="shared" si="58"/>
        <v>6061.2022502651525</v>
      </c>
      <c r="AQ49" s="23">
        <f t="shared" si="59"/>
        <v>424338.6426002704</v>
      </c>
      <c r="AR49" s="23">
        <f>SUM(AQ49:AQ$55)</f>
        <v>1523938.5167237178</v>
      </c>
      <c r="AS49" s="24">
        <f t="shared" si="60"/>
        <v>17.33751395362459</v>
      </c>
      <c r="AU49" s="18">
        <v>70</v>
      </c>
      <c r="AV49">
        <v>1.5919139999999998E-2</v>
      </c>
      <c r="AW49" s="21">
        <f t="shared" si="61"/>
        <v>7.6549206175027182E-2</v>
      </c>
      <c r="AX49" s="22">
        <f t="shared" si="73"/>
        <v>0.5</v>
      </c>
      <c r="AY49" s="21">
        <f t="shared" si="62"/>
        <v>0.92345079382497286</v>
      </c>
      <c r="AZ49" s="23">
        <f t="shared" si="74"/>
        <v>87349.755614591966</v>
      </c>
      <c r="BA49" s="23">
        <f t="shared" si="63"/>
        <v>6686.5544518796378</v>
      </c>
      <c r="BB49" s="23">
        <f t="shared" si="64"/>
        <v>420032.39194326068</v>
      </c>
      <c r="BC49" s="23">
        <f>SUM(BB49:BB$55)</f>
        <v>1475975.9248686139</v>
      </c>
      <c r="BD49" s="24">
        <f t="shared" si="65"/>
        <v>16.897310295646083</v>
      </c>
      <c r="BE49" s="18"/>
      <c r="BF49" s="28">
        <f t="shared" si="75"/>
        <v>1.114482899604309</v>
      </c>
      <c r="BM49" s="30"/>
    </row>
    <row r="50" spans="1:65" x14ac:dyDescent="0.25">
      <c r="A50" s="18">
        <v>75</v>
      </c>
      <c r="B50">
        <v>3.8472119999999999E-2</v>
      </c>
      <c r="C50" s="21">
        <f t="shared" si="46"/>
        <v>0.17548262817713475</v>
      </c>
      <c r="D50" s="22">
        <f t="shared" si="66"/>
        <v>0.5</v>
      </c>
      <c r="E50" s="21">
        <f t="shared" si="47"/>
        <v>0.82451737182286522</v>
      </c>
      <c r="F50" s="23">
        <f t="shared" si="67"/>
        <v>69794.307552584272</v>
      </c>
      <c r="G50" s="23">
        <f t="shared" si="48"/>
        <v>12247.688521130738</v>
      </c>
      <c r="H50" s="23">
        <f t="shared" si="49"/>
        <v>318352.31646009447</v>
      </c>
      <c r="I50" s="23">
        <f>SUM(H50:H$55)</f>
        <v>795891.09604250512</v>
      </c>
      <c r="J50" s="24">
        <f t="shared" si="50"/>
        <v>11.403381220493758</v>
      </c>
      <c r="L50" s="18">
        <v>75</v>
      </c>
      <c r="M50">
        <v>4.4150729999999999E-2</v>
      </c>
      <c r="N50" s="21">
        <f t="shared" si="51"/>
        <v>0.19880966986140045</v>
      </c>
      <c r="O50" s="22">
        <f t="shared" si="68"/>
        <v>0.5</v>
      </c>
      <c r="P50" s="21">
        <f t="shared" si="52"/>
        <v>0.80119033013859953</v>
      </c>
      <c r="Q50" s="23">
        <f t="shared" si="69"/>
        <v>66977.708694436951</v>
      </c>
      <c r="R50" s="23">
        <f t="shared" si="53"/>
        <v>13315.816153614061</v>
      </c>
      <c r="S50" s="23">
        <f t="shared" si="54"/>
        <v>301599.00308814959</v>
      </c>
      <c r="T50" s="23">
        <f>SUM(S50:S$55)</f>
        <v>737355.55900503823</v>
      </c>
      <c r="U50" s="24">
        <f t="shared" si="55"/>
        <v>11.008969601647207</v>
      </c>
      <c r="V50" s="18"/>
      <c r="W50" s="28">
        <f t="shared" si="70"/>
        <v>1.1476032513934766</v>
      </c>
      <c r="AD50" s="30"/>
      <c r="AJ50" s="18">
        <v>75</v>
      </c>
      <c r="AK50">
        <v>2.2881410000000001E-2</v>
      </c>
      <c r="AL50" s="21">
        <f t="shared" si="56"/>
        <v>0.10821667474103437</v>
      </c>
      <c r="AM50" s="22">
        <f t="shared" si="71"/>
        <v>0.5</v>
      </c>
      <c r="AN50" s="21">
        <f t="shared" si="57"/>
        <v>0.89178332525896564</v>
      </c>
      <c r="AO50" s="23">
        <f t="shared" si="72"/>
        <v>81837.12739492151</v>
      </c>
      <c r="AP50" s="23">
        <f t="shared" si="58"/>
        <v>8856.1417970368202</v>
      </c>
      <c r="AQ50" s="23">
        <f t="shared" si="59"/>
        <v>387045.28248201549</v>
      </c>
      <c r="AR50" s="23">
        <f>SUM(AQ50:AQ$55)</f>
        <v>1099599.8741234473</v>
      </c>
      <c r="AS50" s="24">
        <f t="shared" si="60"/>
        <v>13.43644271403989</v>
      </c>
      <c r="AU50" s="18">
        <v>75</v>
      </c>
      <c r="AV50">
        <v>2.706267E-2</v>
      </c>
      <c r="AW50" s="21">
        <f t="shared" si="61"/>
        <v>0.12673863533893046</v>
      </c>
      <c r="AX50" s="22">
        <f t="shared" si="73"/>
        <v>0.5</v>
      </c>
      <c r="AY50" s="21">
        <f t="shared" si="62"/>
        <v>0.87326136466106952</v>
      </c>
      <c r="AZ50" s="23">
        <f t="shared" si="74"/>
        <v>80663.201162712328</v>
      </c>
      <c r="BA50" s="23">
        <f t="shared" si="63"/>
        <v>10223.14403743179</v>
      </c>
      <c r="BB50" s="23">
        <f t="shared" si="64"/>
        <v>377758.14571998216</v>
      </c>
      <c r="BC50" s="23">
        <f>SUM(BB50:BB$55)</f>
        <v>1055943.5329253534</v>
      </c>
      <c r="BD50" s="24">
        <f t="shared" si="65"/>
        <v>13.090771475772744</v>
      </c>
      <c r="BE50" s="18"/>
      <c r="BF50" s="28">
        <f t="shared" si="75"/>
        <v>1.1827361163494732</v>
      </c>
      <c r="BM50" s="30"/>
    </row>
    <row r="51" spans="1:65" x14ac:dyDescent="0.25">
      <c r="A51" s="18">
        <v>80</v>
      </c>
      <c r="B51">
        <v>6.9382460000000007E-2</v>
      </c>
      <c r="C51" s="21">
        <f t="shared" si="46"/>
        <v>0.29563294717062932</v>
      </c>
      <c r="D51" s="22">
        <f t="shared" si="66"/>
        <v>0.5</v>
      </c>
      <c r="E51" s="21">
        <f t="shared" si="47"/>
        <v>0.70436705282937062</v>
      </c>
      <c r="F51" s="23">
        <f t="shared" si="67"/>
        <v>57546.619031453534</v>
      </c>
      <c r="G51" s="23">
        <f t="shared" si="48"/>
        <v>17012.67658397404</v>
      </c>
      <c r="H51" s="23">
        <f t="shared" si="49"/>
        <v>245201.40369733257</v>
      </c>
      <c r="I51" s="23">
        <f>SUM(H51:H$55)</f>
        <v>477538.7795824107</v>
      </c>
      <c r="J51" s="24">
        <f t="shared" si="50"/>
        <v>8.2982942807013558</v>
      </c>
      <c r="L51" s="18">
        <v>80</v>
      </c>
      <c r="M51">
        <v>7.2914140000000002E-2</v>
      </c>
      <c r="N51" s="21">
        <f t="shared" si="51"/>
        <v>0.30836100608030037</v>
      </c>
      <c r="O51" s="22">
        <f t="shared" si="68"/>
        <v>0.5</v>
      </c>
      <c r="P51" s="21">
        <f t="shared" si="52"/>
        <v>0.69163899391969963</v>
      </c>
      <c r="Q51" s="23">
        <f t="shared" si="69"/>
        <v>53661.89254082289</v>
      </c>
      <c r="R51" s="23">
        <f t="shared" si="53"/>
        <v>16547.235172061111</v>
      </c>
      <c r="S51" s="23">
        <f t="shared" si="54"/>
        <v>226941.37477396167</v>
      </c>
      <c r="T51" s="23">
        <f>SUM(S51:S$55)</f>
        <v>435756.55591688876</v>
      </c>
      <c r="U51" s="24">
        <f t="shared" si="55"/>
        <v>8.1204097597823282</v>
      </c>
      <c r="V51" s="18"/>
      <c r="W51" s="28">
        <f t="shared" si="70"/>
        <v>1.0509016255693442</v>
      </c>
      <c r="AD51" s="30"/>
      <c r="AJ51" s="18">
        <v>80</v>
      </c>
      <c r="AK51">
        <v>4.6333399999999997E-2</v>
      </c>
      <c r="AL51" s="21">
        <f t="shared" si="56"/>
        <v>0.20761789281286142</v>
      </c>
      <c r="AM51" s="22">
        <f t="shared" si="71"/>
        <v>0.5</v>
      </c>
      <c r="AN51" s="21">
        <f t="shared" si="57"/>
        <v>0.79238210718713864</v>
      </c>
      <c r="AO51" s="23">
        <f t="shared" si="72"/>
        <v>72980.98559788469</v>
      </c>
      <c r="AP51" s="23">
        <f t="shared" si="58"/>
        <v>15152.158445238601</v>
      </c>
      <c r="AQ51" s="23">
        <f t="shared" si="59"/>
        <v>327024.53187632695</v>
      </c>
      <c r="AR51" s="23">
        <f>SUM(AQ51:AQ$55)</f>
        <v>712554.59164143179</v>
      </c>
      <c r="AS51" s="24">
        <f t="shared" si="60"/>
        <v>9.7635649313851527</v>
      </c>
      <c r="AU51" s="18">
        <v>80</v>
      </c>
      <c r="AV51">
        <v>4.863849E-2</v>
      </c>
      <c r="AW51" s="21">
        <f t="shared" si="61"/>
        <v>0.21682709390360155</v>
      </c>
      <c r="AX51" s="22">
        <f t="shared" si="73"/>
        <v>0.5</v>
      </c>
      <c r="AY51" s="21">
        <f t="shared" si="62"/>
        <v>0.78317290609639845</v>
      </c>
      <c r="AZ51" s="23">
        <f t="shared" si="74"/>
        <v>70440.057125280538</v>
      </c>
      <c r="BA51" s="23">
        <f t="shared" si="63"/>
        <v>15273.312880878264</v>
      </c>
      <c r="BB51" s="23">
        <f t="shared" si="64"/>
        <v>314017.00342420704</v>
      </c>
      <c r="BC51" s="23">
        <f>SUM(BB51:BB$55)</f>
        <v>678185.38720537128</v>
      </c>
      <c r="BD51" s="24">
        <f t="shared" si="65"/>
        <v>9.6278369848450112</v>
      </c>
      <c r="BE51" s="18"/>
      <c r="BF51" s="28">
        <f t="shared" si="75"/>
        <v>1.0497500723020543</v>
      </c>
      <c r="BM51" s="30"/>
    </row>
    <row r="52" spans="1:65" x14ac:dyDescent="0.25">
      <c r="A52" s="18">
        <v>85</v>
      </c>
      <c r="B52">
        <v>0.13210616</v>
      </c>
      <c r="C52" s="21">
        <f t="shared" si="46"/>
        <v>0.4965406151283796</v>
      </c>
      <c r="D52" s="22">
        <f t="shared" si="66"/>
        <v>0.5</v>
      </c>
      <c r="E52" s="21">
        <f t="shared" si="47"/>
        <v>0.50345938487162045</v>
      </c>
      <c r="F52" s="23">
        <f t="shared" si="67"/>
        <v>40533.942447479494</v>
      </c>
      <c r="G52" s="23">
        <f t="shared" si="48"/>
        <v>20126.748716449802</v>
      </c>
      <c r="H52" s="23">
        <f t="shared" si="49"/>
        <v>152352.84044627298</v>
      </c>
      <c r="I52" s="23">
        <f>SUM(H52:H$55)</f>
        <v>232337.37588507807</v>
      </c>
      <c r="J52" s="24">
        <f t="shared" si="50"/>
        <v>5.731921492367082</v>
      </c>
      <c r="L52" s="18">
        <v>85</v>
      </c>
      <c r="M52">
        <v>0.13322876</v>
      </c>
      <c r="N52" s="21">
        <f t="shared" si="51"/>
        <v>0.49970582982058204</v>
      </c>
      <c r="O52" s="22">
        <f t="shared" si="68"/>
        <v>0.5</v>
      </c>
      <c r="P52" s="21">
        <f t="shared" si="52"/>
        <v>0.50029417017941791</v>
      </c>
      <c r="Q52" s="23">
        <f t="shared" si="69"/>
        <v>37114.657368761778</v>
      </c>
      <c r="R52" s="23">
        <f t="shared" si="53"/>
        <v>18546.410658963687</v>
      </c>
      <c r="S52" s="23">
        <f t="shared" si="54"/>
        <v>139207.26019639967</v>
      </c>
      <c r="T52" s="23">
        <f>SUM(S52:S$55)</f>
        <v>208815.18114292706</v>
      </c>
      <c r="U52" s="24">
        <f t="shared" si="55"/>
        <v>5.6262187487868376</v>
      </c>
      <c r="V52" s="18"/>
      <c r="W52" s="28">
        <f t="shared" si="70"/>
        <v>1.0084977112346616</v>
      </c>
      <c r="AD52" s="30"/>
      <c r="AJ52" s="18">
        <v>85</v>
      </c>
      <c r="AK52">
        <v>0.10051997</v>
      </c>
      <c r="AL52" s="21">
        <f t="shared" si="56"/>
        <v>0.40166217543727567</v>
      </c>
      <c r="AM52" s="22">
        <f t="shared" si="71"/>
        <v>0.5</v>
      </c>
      <c r="AN52" s="21">
        <f t="shared" si="57"/>
        <v>0.59833782456272433</v>
      </c>
      <c r="AO52" s="23">
        <f t="shared" si="72"/>
        <v>57828.827152646089</v>
      </c>
      <c r="AP52" s="23">
        <f t="shared" si="58"/>
        <v>23227.652517118026</v>
      </c>
      <c r="AQ52" s="23">
        <f t="shared" si="59"/>
        <v>231075.00447043538</v>
      </c>
      <c r="AR52" s="23">
        <f>SUM(AQ52:AQ$55)</f>
        <v>385530.05976510479</v>
      </c>
      <c r="AS52" s="24">
        <f t="shared" si="60"/>
        <v>6.666745267848027</v>
      </c>
      <c r="AU52" s="18">
        <v>85</v>
      </c>
      <c r="AV52">
        <v>0.10021914</v>
      </c>
      <c r="AW52" s="21">
        <f t="shared" si="61"/>
        <v>0.40070094079166985</v>
      </c>
      <c r="AX52" s="22">
        <f t="shared" si="73"/>
        <v>0.5</v>
      </c>
      <c r="AY52" s="21">
        <f t="shared" si="62"/>
        <v>0.59929905920833015</v>
      </c>
      <c r="AZ52" s="23">
        <f t="shared" si="74"/>
        <v>55166.744244402274</v>
      </c>
      <c r="BA52" s="23">
        <f t="shared" si="63"/>
        <v>22105.366319145432</v>
      </c>
      <c r="BB52" s="23">
        <f t="shared" si="64"/>
        <v>220570.30542414781</v>
      </c>
      <c r="BC52" s="23">
        <f>SUM(BB52:BB$55)</f>
        <v>364168.3837811643</v>
      </c>
      <c r="BD52" s="24">
        <f t="shared" si="65"/>
        <v>6.6012303022235388</v>
      </c>
      <c r="BE52" s="18"/>
      <c r="BF52" s="28">
        <f t="shared" si="75"/>
        <v>0.99700726134319373</v>
      </c>
      <c r="BM52" s="30"/>
    </row>
    <row r="53" spans="1:65" x14ac:dyDescent="0.25">
      <c r="A53" s="18">
        <v>90</v>
      </c>
      <c r="B53">
        <v>0.22718279</v>
      </c>
      <c r="C53" s="21">
        <f t="shared" si="46"/>
        <v>0.72445479570636817</v>
      </c>
      <c r="D53" s="22">
        <f t="shared" si="66"/>
        <v>0.5</v>
      </c>
      <c r="E53" s="21">
        <f t="shared" si="47"/>
        <v>0.27554520429363183</v>
      </c>
      <c r="F53" s="23">
        <f t="shared" si="67"/>
        <v>20407.193731029693</v>
      </c>
      <c r="G53" s="23">
        <f t="shared" si="48"/>
        <v>14784.089365353393</v>
      </c>
      <c r="H53" s="23">
        <f t="shared" si="49"/>
        <v>65075.745241764984</v>
      </c>
      <c r="I53" s="23">
        <f>SUM(H53:H$55)</f>
        <v>79984.535438805091</v>
      </c>
      <c r="J53" s="24">
        <f t="shared" si="50"/>
        <v>3.9194284374919435</v>
      </c>
      <c r="L53" s="18">
        <v>90</v>
      </c>
      <c r="M53">
        <v>0.24129269</v>
      </c>
      <c r="N53" s="21">
        <f t="shared" si="51"/>
        <v>0.75251969580379896</v>
      </c>
      <c r="O53" s="22">
        <f t="shared" si="68"/>
        <v>0.5</v>
      </c>
      <c r="P53" s="21">
        <f t="shared" si="52"/>
        <v>0.24748030419620104</v>
      </c>
      <c r="Q53" s="23">
        <f t="shared" si="69"/>
        <v>18568.246709798092</v>
      </c>
      <c r="R53" s="23">
        <f t="shared" si="53"/>
        <v>13972.971365667152</v>
      </c>
      <c r="S53" s="23">
        <f t="shared" si="54"/>
        <v>57908.805134822585</v>
      </c>
      <c r="T53" s="23">
        <f>SUM(S53:S$55)</f>
        <v>69607.920946527389</v>
      </c>
      <c r="U53" s="24">
        <f t="shared" si="55"/>
        <v>3.7487610992262765</v>
      </c>
      <c r="V53" s="18"/>
      <c r="W53" s="28">
        <f t="shared" si="70"/>
        <v>1.0621081376806756</v>
      </c>
      <c r="AD53" s="30"/>
      <c r="AJ53" s="18">
        <v>90</v>
      </c>
      <c r="AK53">
        <v>0.18973528000000001</v>
      </c>
      <c r="AL53" s="21">
        <f t="shared" si="56"/>
        <v>0.64345914661914072</v>
      </c>
      <c r="AM53" s="22">
        <f t="shared" si="71"/>
        <v>0.5</v>
      </c>
      <c r="AN53" s="21">
        <f t="shared" si="57"/>
        <v>0.35654085338085928</v>
      </c>
      <c r="AO53" s="23">
        <f t="shared" si="72"/>
        <v>34601.174635528063</v>
      </c>
      <c r="AP53" s="23">
        <f t="shared" si="58"/>
        <v>22264.442302996744</v>
      </c>
      <c r="AQ53" s="23">
        <f t="shared" si="59"/>
        <v>117344.76742014845</v>
      </c>
      <c r="AR53" s="23">
        <f>SUM(AQ53:AQ$55)</f>
        <v>154455.05529466944</v>
      </c>
      <c r="AS53" s="24">
        <f t="shared" si="60"/>
        <v>4.4638673953015706</v>
      </c>
      <c r="AU53" s="18">
        <v>90</v>
      </c>
      <c r="AV53">
        <v>0.19830382999999999</v>
      </c>
      <c r="AW53" s="21">
        <f t="shared" si="61"/>
        <v>0.66288671426355406</v>
      </c>
      <c r="AX53" s="22">
        <f t="shared" si="73"/>
        <v>0.5</v>
      </c>
      <c r="AY53" s="21">
        <f t="shared" si="62"/>
        <v>0.33711328573644594</v>
      </c>
      <c r="AZ53" s="23">
        <f t="shared" si="74"/>
        <v>33061.377925256842</v>
      </c>
      <c r="BA53" s="23">
        <f t="shared" si="63"/>
        <v>21915.948181899104</v>
      </c>
      <c r="BB53" s="23">
        <f t="shared" si="64"/>
        <v>110517.01917153643</v>
      </c>
      <c r="BC53" s="23">
        <f>SUM(BB53:BB$55)</f>
        <v>143598.07835701649</v>
      </c>
      <c r="BD53" s="24">
        <f t="shared" si="65"/>
        <v>4.3433785089555048</v>
      </c>
      <c r="BE53" s="18"/>
      <c r="BF53" s="28">
        <f t="shared" si="75"/>
        <v>1.0451605521123957</v>
      </c>
      <c r="BM53" s="30"/>
    </row>
    <row r="54" spans="1:65" x14ac:dyDescent="0.25">
      <c r="A54" s="18">
        <v>95</v>
      </c>
      <c r="B54">
        <v>0.37254468000000002</v>
      </c>
      <c r="C54" s="21">
        <f>(A55-A54)*B54/(1+(A55-A54)*(1-D54)*B54)</f>
        <v>0.96446118818655258</v>
      </c>
      <c r="D54" s="22">
        <f t="shared" si="66"/>
        <v>0.5</v>
      </c>
      <c r="E54" s="21">
        <f t="shared" si="47"/>
        <v>3.5538811813447424E-2</v>
      </c>
      <c r="F54" s="23">
        <f t="shared" si="67"/>
        <v>5623.1043656762995</v>
      </c>
      <c r="G54" s="23">
        <f t="shared" si="48"/>
        <v>5423.2659178171552</v>
      </c>
      <c r="H54" s="23">
        <f t="shared" si="49"/>
        <v>14557.357033838613</v>
      </c>
      <c r="I54" s="23">
        <f>SUM(H54:H$55)</f>
        <v>14908.790197040111</v>
      </c>
      <c r="J54" s="24">
        <f t="shared" si="50"/>
        <v>2.6513450982777567</v>
      </c>
      <c r="L54" s="18">
        <v>95</v>
      </c>
      <c r="M54">
        <v>0.39124145999999999</v>
      </c>
      <c r="N54" s="21">
        <f>(L55-L54)*M54/(1+(L55-L54)*(1-O54)*M54)</f>
        <v>0.98893063566208983</v>
      </c>
      <c r="O54" s="22">
        <f t="shared" si="68"/>
        <v>0.5</v>
      </c>
      <c r="P54" s="21">
        <f t="shared" si="52"/>
        <v>1.106936433791017E-2</v>
      </c>
      <c r="Q54" s="23">
        <f t="shared" si="69"/>
        <v>4595.2753441309405</v>
      </c>
      <c r="R54" s="23">
        <f t="shared" si="53"/>
        <v>4544.40856711374</v>
      </c>
      <c r="S54" s="23">
        <f t="shared" si="54"/>
        <v>11615.355302870355</v>
      </c>
      <c r="T54" s="23">
        <f>SUM(S54:S$55)</f>
        <v>11699.115811704794</v>
      </c>
      <c r="U54" s="24">
        <f t="shared" si="55"/>
        <v>2.5459009385905107</v>
      </c>
      <c r="V54" s="18"/>
      <c r="W54" s="28">
        <f t="shared" si="70"/>
        <v>1.0501866782797702</v>
      </c>
      <c r="Y54" s="12"/>
      <c r="AD54" s="30"/>
      <c r="AJ54" s="18">
        <v>95</v>
      </c>
      <c r="AK54">
        <v>0.31869419999999998</v>
      </c>
      <c r="AL54" s="21">
        <f>(AJ55-AJ54)*AK54/(1+(AJ55-AJ54)*(1-AM54)*AK54)</f>
        <v>0.88687010414165013</v>
      </c>
      <c r="AM54" s="22">
        <f t="shared" si="71"/>
        <v>0.5</v>
      </c>
      <c r="AN54" s="21">
        <f t="shared" si="57"/>
        <v>0.11312989585834987</v>
      </c>
      <c r="AO54" s="23">
        <f t="shared" si="72"/>
        <v>12336.732332531317</v>
      </c>
      <c r="AP54" s="23">
        <f t="shared" si="58"/>
        <v>10941.079088519711</v>
      </c>
      <c r="AQ54" s="23">
        <f t="shared" si="59"/>
        <v>34330.96394135731</v>
      </c>
      <c r="AR54" s="23">
        <f>SUM(AQ54:AQ$55)</f>
        <v>37110.287874520996</v>
      </c>
      <c r="AS54" s="24">
        <f t="shared" si="60"/>
        <v>3.0081132405428876</v>
      </c>
      <c r="AU54" s="18">
        <v>95</v>
      </c>
      <c r="AV54">
        <v>0.32358405000000001</v>
      </c>
      <c r="AW54" s="21">
        <f>(AU55-AU54)*AV54/(1+(AU55-AU54)*(1-AX54)*AV54)</f>
        <v>0.89439243443798966</v>
      </c>
      <c r="AX54" s="22">
        <f t="shared" si="73"/>
        <v>0.5</v>
      </c>
      <c r="AY54" s="21">
        <f t="shared" si="62"/>
        <v>0.10560756556201034</v>
      </c>
      <c r="AZ54" s="23">
        <f t="shared" si="74"/>
        <v>11145.429743357736</v>
      </c>
      <c r="BA54" s="23">
        <f t="shared" si="63"/>
        <v>9968.3880410193033</v>
      </c>
      <c r="BB54" s="23">
        <f t="shared" si="64"/>
        <v>30806.17861424042</v>
      </c>
      <c r="BC54" s="23">
        <f>SUM(BB54:BB$55)</f>
        <v>33081.059185480059</v>
      </c>
      <c r="BD54" s="24">
        <f t="shared" si="65"/>
        <v>2.968127739102671</v>
      </c>
      <c r="BE54" s="18"/>
      <c r="BF54" s="28">
        <f t="shared" si="75"/>
        <v>1.0153433918784842</v>
      </c>
      <c r="BH54" s="12"/>
      <c r="BM54" s="30"/>
    </row>
    <row r="55" spans="1:65" x14ac:dyDescent="0.25">
      <c r="A55" s="18">
        <v>100</v>
      </c>
      <c r="B55">
        <v>0.56863856000000002</v>
      </c>
      <c r="C55" s="25">
        <v>1</v>
      </c>
      <c r="D55" s="26">
        <f>1/B55</f>
        <v>1.7585863329423175</v>
      </c>
      <c r="E55" s="21">
        <f t="shared" si="47"/>
        <v>0</v>
      </c>
      <c r="F55" s="23">
        <f t="shared" si="67"/>
        <v>199.83844785914465</v>
      </c>
      <c r="G55" s="23">
        <f t="shared" si="48"/>
        <v>199.83844785914465</v>
      </c>
      <c r="H55" s="23">
        <f>+F55*D55</f>
        <v>351.43316320149773</v>
      </c>
      <c r="I55" s="23">
        <f>SUM(H55:H$55)</f>
        <v>351.43316320149773</v>
      </c>
      <c r="J55" s="24">
        <f t="shared" si="50"/>
        <v>1.7585863329423177</v>
      </c>
      <c r="L55" s="18">
        <v>100</v>
      </c>
      <c r="M55">
        <v>0.6072883</v>
      </c>
      <c r="N55" s="25">
        <v>1</v>
      </c>
      <c r="O55" s="26">
        <f>1/M55</f>
        <v>1.646664360238786</v>
      </c>
      <c r="P55" s="21">
        <f t="shared" si="52"/>
        <v>0</v>
      </c>
      <c r="Q55" s="23">
        <f t="shared" si="69"/>
        <v>50.866777017200917</v>
      </c>
      <c r="R55" s="23">
        <f>Q55-S57</f>
        <v>50.866777017200917</v>
      </c>
      <c r="S55" s="23">
        <f>+Q55*O55</f>
        <v>83.760508834438127</v>
      </c>
      <c r="T55" s="23">
        <f>SUM(S55:S$55)</f>
        <v>83.760508834438127</v>
      </c>
      <c r="U55" s="24">
        <f t="shared" si="55"/>
        <v>1.6466643602387858</v>
      </c>
      <c r="V55" s="18"/>
      <c r="W55" s="28">
        <f t="shared" si="70"/>
        <v>1.0679689045357741</v>
      </c>
      <c r="AJ55" s="18">
        <v>100</v>
      </c>
      <c r="AK55">
        <v>0.50215566</v>
      </c>
      <c r="AL55" s="25">
        <v>1</v>
      </c>
      <c r="AM55" s="26">
        <f>1/AK55</f>
        <v>1.9914143753751576</v>
      </c>
      <c r="AN55" s="21">
        <f t="shared" si="57"/>
        <v>0</v>
      </c>
      <c r="AO55" s="23">
        <f t="shared" si="72"/>
        <v>1395.6532440116057</v>
      </c>
      <c r="AP55" s="23">
        <f t="shared" si="58"/>
        <v>1395.6532440116057</v>
      </c>
      <c r="AQ55" s="23">
        <f>+AO55*AM55</f>
        <v>2779.3239331636842</v>
      </c>
      <c r="AR55" s="23">
        <f>SUM(AQ55:AQ$55)</f>
        <v>2779.3239331636842</v>
      </c>
      <c r="AS55" s="24">
        <f t="shared" si="60"/>
        <v>1.9914143753751576</v>
      </c>
      <c r="AU55" s="18">
        <v>100</v>
      </c>
      <c r="AV55">
        <v>0.51740812999999997</v>
      </c>
      <c r="AW55" s="25">
        <v>1</v>
      </c>
      <c r="AX55" s="26">
        <f>1/AV55</f>
        <v>1.9327102571813088</v>
      </c>
      <c r="AY55" s="21">
        <f t="shared" si="62"/>
        <v>0</v>
      </c>
      <c r="AZ55" s="23">
        <f t="shared" si="74"/>
        <v>1177.0417023384323</v>
      </c>
      <c r="BA55" s="23">
        <f>AZ55-BB57</f>
        <v>1177.0417023384323</v>
      </c>
      <c r="BB55" s="23">
        <f>+AZ55*AX55</f>
        <v>2274.880571239637</v>
      </c>
      <c r="BC55" s="23">
        <f>SUM(BB55:BB$55)</f>
        <v>2274.880571239637</v>
      </c>
      <c r="BD55" s="24">
        <f t="shared" si="65"/>
        <v>1.9327102571813088</v>
      </c>
      <c r="BE55" s="18"/>
      <c r="BF55" s="28">
        <f t="shared" si="75"/>
        <v>1.0303739880179783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BBC-68A5-4C92-857F-A57841E299F4}">
  <dimension ref="A1:BQ55"/>
  <sheetViews>
    <sheetView zoomScale="75" zoomScaleNormal="75" workbookViewId="0">
      <selection activeCell="A31" sqref="A31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46" max="46" width="3.5703125" customWidth="1"/>
    <col min="57" max="57" width="4" customWidth="1"/>
    <col min="59" max="59" width="4.7109375" customWidth="1"/>
  </cols>
  <sheetData>
    <row r="1" spans="1:69" x14ac:dyDescent="0.25">
      <c r="B1" s="32" t="s">
        <v>18</v>
      </c>
      <c r="AK1" s="32" t="s">
        <v>19</v>
      </c>
    </row>
    <row r="2" spans="1:69" x14ac:dyDescent="0.25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25">
      <c r="U3" s="13">
        <f>+J6-U6</f>
        <v>2.5047210443116796</v>
      </c>
      <c r="AH3" s="13">
        <f>+J6-AH6</f>
        <v>1.0072732366098052</v>
      </c>
      <c r="BD3" s="13">
        <f>+AS6-BD6</f>
        <v>1.8482644474449614</v>
      </c>
      <c r="BQ3" s="13">
        <f>+AS6-BQ6</f>
        <v>0.58627024976291864</v>
      </c>
    </row>
    <row r="4" spans="1:69" x14ac:dyDescent="0.25">
      <c r="B4" s="1" t="s">
        <v>49</v>
      </c>
      <c r="L4" s="1" t="s">
        <v>50</v>
      </c>
      <c r="AK4" s="1" t="s">
        <v>51</v>
      </c>
      <c r="AU4" s="1" t="s">
        <v>52</v>
      </c>
    </row>
    <row r="5" spans="1:69" x14ac:dyDescent="0.25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25">
      <c r="A6" s="2">
        <v>0</v>
      </c>
      <c r="B6">
        <v>2.57413E-3</v>
      </c>
      <c r="C6" s="3">
        <f t="shared" ref="C6:C25" si="0">(A7-A6)*B6/(1+(A7-A6)*(1-D6)*B6)</f>
        <v>2.5684293480372107E-3</v>
      </c>
      <c r="D6" s="4">
        <f>+IF(B6&lt;0.023,0.1429-1.99545*B6,IF(B6&gt;=0.023&amp;B6&lt;0.08307,0.02832+3.26021*B6,0.29915))</f>
        <v>0.1377634522915</v>
      </c>
      <c r="E6" s="3">
        <f t="shared" ref="E6:E27" si="1">1-C6</f>
        <v>0.99743157065196275</v>
      </c>
      <c r="F6" s="5">
        <v>100000</v>
      </c>
      <c r="G6" s="5">
        <f t="shared" ref="G6:G27" si="2">F6-F7</f>
        <v>256.84293480373162</v>
      </c>
      <c r="H6" s="5">
        <f t="shared" ref="H6:H26" si="3">F7*(A7-A6)+(F6-F7)*(A7-A6)*D6</f>
        <v>99778.540634591511</v>
      </c>
      <c r="I6" s="5">
        <f>SUM(H6:H$27)</f>
        <v>7679634.9428089624</v>
      </c>
      <c r="J6" s="6">
        <f t="shared" ref="J6:J27" si="4">IF(F6&gt;0.0000001,I6/F6,0)</f>
        <v>76.796349428089627</v>
      </c>
      <c r="L6" s="2">
        <v>0</v>
      </c>
      <c r="M6">
        <v>2.4586500000000002E-3</v>
      </c>
      <c r="N6" s="3">
        <f t="shared" ref="N6:N25" si="5">(L7-L6)*M6/(1+(L7-L6)*(1-O6)*M6)</f>
        <v>2.4534502279271587E-3</v>
      </c>
      <c r="O6" s="4">
        <f>+IF(M6&lt;0.023,0.1429-1.99545*M6,IF(M6&gt;=0.023&amp;M6&lt;0.08307,0.02832+3.26021*M6,0.29915))</f>
        <v>0.1379938868575</v>
      </c>
      <c r="P6" s="3">
        <f t="shared" ref="P6:P27" si="6">1-N6</f>
        <v>0.9975465497720728</v>
      </c>
      <c r="Q6" s="5">
        <v>100000</v>
      </c>
      <c r="R6" s="5">
        <f t="shared" ref="R6:R26" si="7">Q6-Q7</f>
        <v>245.34502279272419</v>
      </c>
      <c r="S6" s="5">
        <f t="shared" ref="S6:S26" si="8">Q7*(L7-L6)+(Q6-Q7)*(L7-L6)*O6</f>
        <v>99788.511090523592</v>
      </c>
      <c r="T6" s="5">
        <f>SUM(S6:S$27)</f>
        <v>7429162.8383777943</v>
      </c>
      <c r="U6" s="6">
        <f t="shared" ref="U6:U27" si="9">IF(Q6&gt;0.0000001,T6/Q6,0)</f>
        <v>74.291628383777947</v>
      </c>
      <c r="W6" s="15">
        <f>+M6/B6</f>
        <v>0.95513824088138521</v>
      </c>
      <c r="Y6" s="2">
        <v>0</v>
      </c>
      <c r="Z6" s="18">
        <f>+B6*W34</f>
        <v>2.588511184014524E-3</v>
      </c>
      <c r="AA6" s="3">
        <f t="shared" ref="AA6:AA25" si="10">(Y7-Y6)*Z6/(1+(Y7-Y6)*(1-AB6)*Z6)</f>
        <v>2.5827465370581661E-3</v>
      </c>
      <c r="AB6" s="4">
        <f>+IF(Z6&lt;0.023,0.1429-1.99545*Z6,IF(Z6&gt;=0.023&amp;Z6&lt;0.08307,0.02832+3.26021*Z6,0.29915))</f>
        <v>0.13773475535785823</v>
      </c>
      <c r="AC6" s="3">
        <f t="shared" ref="AC6:AC27" si="11">1-AA6</f>
        <v>0.99741725346294186</v>
      </c>
      <c r="AD6" s="5">
        <v>100000</v>
      </c>
      <c r="AE6" s="5">
        <f t="shared" ref="AE6:AE26" si="12">AD6-AD7</f>
        <v>258.27465370581194</v>
      </c>
      <c r="AF6" s="5">
        <f t="shared" ref="AF6:AF26" si="13">AD7*(Y7-Y6)+(AD6-AD7)*(Y7-Y6)*AB6</f>
        <v>99777.298742537489</v>
      </c>
      <c r="AG6" s="5">
        <f>SUM(AF6:AF$27)</f>
        <v>7578907.6191479815</v>
      </c>
      <c r="AH6" s="6">
        <f t="shared" ref="AH6:AH27" si="14">IF(AD6&gt;0.0000001,AG6/AD6,0)</f>
        <v>75.789076191479822</v>
      </c>
      <c r="AJ6" s="2">
        <v>0</v>
      </c>
      <c r="AK6">
        <v>2.01351E-3</v>
      </c>
      <c r="AL6" s="3">
        <f t="shared" ref="AL6:AL25" si="15">(AJ7-AJ6)*AK6/(1+(AJ7-AJ6)*(1-AM6)*AK6)</f>
        <v>2.010049159414334E-3</v>
      </c>
      <c r="AM6" s="4">
        <f>+IF(AK6&lt;0.01724,0.14903-2.05527*AK6,IF(AK6&gt;=0.01724&amp;AK6&lt;0.06891,0.037495+3.57055*AK6,0.301411))</f>
        <v>0.14489169330230001</v>
      </c>
      <c r="AN6" s="3">
        <f t="shared" ref="AN6:AN27" si="16">1-AL6</f>
        <v>0.99798995084058562</v>
      </c>
      <c r="AO6" s="5">
        <v>100000</v>
      </c>
      <c r="AP6" s="5">
        <f t="shared" ref="AP6:AP27" si="17">AO6-AO7</f>
        <v>201.00491594143386</v>
      </c>
      <c r="AQ6" s="5">
        <f t="shared" ref="AQ6:AQ26" si="18">AO7*(AJ7-AJ6)+(AO6-AO7)*(AJ7-AJ6)*AM6</f>
        <v>99828.119026691405</v>
      </c>
      <c r="AR6" s="5">
        <f>SUM(AQ6:AQ$27)</f>
        <v>8248486.7258489728</v>
      </c>
      <c r="AS6" s="6">
        <f t="shared" ref="AS6:AS27" si="19">IF(AO6&gt;0.0000001,AR6/AO6,0)</f>
        <v>82.484867258489729</v>
      </c>
      <c r="AU6" s="2">
        <v>0</v>
      </c>
      <c r="AV6">
        <v>1.74742E-3</v>
      </c>
      <c r="AW6" s="3">
        <f t="shared" ref="AW6:AW25" si="20">(AU7-AU6)*AV6/(1+(AU7-AU6)*(1-AX6)*AV6)</f>
        <v>1.744814507376939E-3</v>
      </c>
      <c r="AX6" s="4">
        <f>+IF(AV6&lt;0.01724,0.14903-2.05527*AV6,IF(AV6&gt;=0.01724&amp;AV6&lt;0.06891,0.037495+3.57055*AV6,0.301411))</f>
        <v>0.14543858009659999</v>
      </c>
      <c r="AY6" s="3">
        <f t="shared" ref="AY6:AY27" si="21">1-AW6</f>
        <v>0.99825518549262304</v>
      </c>
      <c r="AZ6" s="5">
        <v>100000</v>
      </c>
      <c r="BA6" s="5">
        <f t="shared" ref="BA6:BA26" si="22">AZ6-AZ7</f>
        <v>174.48145073770138</v>
      </c>
      <c r="BB6" s="5">
        <f t="shared" ref="BB6:BB26" si="23">AZ7*(AU7-AU6)+(AZ6-AZ7)*(AU7-AU6)*AX6</f>
        <v>99850.894883710789</v>
      </c>
      <c r="BC6" s="5">
        <f>SUM(BB6:BB$27)</f>
        <v>8063660.2811044771</v>
      </c>
      <c r="BD6" s="6">
        <f t="shared" ref="BD6:BD27" si="24">IF(AZ6&gt;0.0000001,BC6/AZ6,0)</f>
        <v>80.636602811044767</v>
      </c>
      <c r="BF6" s="15">
        <f>+AV6/AK6</f>
        <v>0.86784768886173891</v>
      </c>
      <c r="BH6" s="2">
        <v>0</v>
      </c>
      <c r="BI6" s="18">
        <f>+AK6*BF34</f>
        <v>2.0242406114862142E-3</v>
      </c>
      <c r="BJ6" s="3">
        <f t="shared" ref="BJ6:BJ25" si="25">(BH7-BH6)*BI6/(1+(BH7-BH6)*(1-BK6)*BI6)</f>
        <v>2.0207427268319829E-3</v>
      </c>
      <c r="BK6" s="4">
        <f>+IF(BI6&lt;0.01724,0.14903-2.05527*BI6,IF(BI6&gt;=0.01724&amp;BI6&lt;0.06891,0.037495+3.57055*BI6,0.301411))</f>
        <v>0.14486963899843072</v>
      </c>
      <c r="BL6" s="3">
        <f t="shared" ref="BL6:BL27" si="26">1-BJ6</f>
        <v>0.99797925727316805</v>
      </c>
      <c r="BM6" s="5">
        <v>100000</v>
      </c>
      <c r="BN6" s="5">
        <f t="shared" ref="BN6:BN26" si="27">BM6-BM7</f>
        <v>202.07427268319589</v>
      </c>
      <c r="BO6" s="5">
        <f t="shared" ref="BO6:BO26" si="28">BM7*(BH7-BH6)+(BM6-BM7)*(BH7-BH6)*BK6</f>
        <v>99827.200154251288</v>
      </c>
      <c r="BP6" s="5">
        <f>SUM(BO6:BO$27)</f>
        <v>8189859.7008726811</v>
      </c>
      <c r="BQ6" s="6">
        <f t="shared" ref="BQ6:BQ27" si="29">IF(BM6&gt;0.0000001,BP6/BM6,0)</f>
        <v>81.89859700872681</v>
      </c>
    </row>
    <row r="7" spans="1:69" x14ac:dyDescent="0.25">
      <c r="A7" s="2">
        <v>1</v>
      </c>
      <c r="B7">
        <v>1.4177999999999999E-4</v>
      </c>
      <c r="C7" s="3">
        <f t="shared" si="0"/>
        <v>5.6695923303987919E-4</v>
      </c>
      <c r="D7" s="4">
        <f t="shared" ref="D7:D26" si="30">MIN(0.5,1/(A8-A7)/B7)</f>
        <v>0.5</v>
      </c>
      <c r="E7" s="3">
        <f t="shared" si="1"/>
        <v>0.99943304076696016</v>
      </c>
      <c r="F7" s="5">
        <f t="shared" ref="F7:F27" si="31">F6*(1-C6)</f>
        <v>99743.157065196268</v>
      </c>
      <c r="G7" s="5">
        <f t="shared" si="2"/>
        <v>56.550303830663324</v>
      </c>
      <c r="H7" s="5">
        <f t="shared" si="3"/>
        <v>398859.52765312372</v>
      </c>
      <c r="I7" s="5">
        <f>SUM(H7:H$27)</f>
        <v>7579856.4021743713</v>
      </c>
      <c r="J7" s="6">
        <f t="shared" si="4"/>
        <v>75.993748595904805</v>
      </c>
      <c r="L7" s="2">
        <v>1</v>
      </c>
      <c r="M7">
        <v>1.3448999999999999E-4</v>
      </c>
      <c r="N7" s="3">
        <f t="shared" si="5"/>
        <v>5.3781533843026902E-4</v>
      </c>
      <c r="O7" s="4">
        <f t="shared" ref="O7:O26" si="32">MIN(0.5,1/(L8-L7)/M7)</f>
        <v>0.5</v>
      </c>
      <c r="P7" s="3">
        <f t="shared" si="6"/>
        <v>0.99946218466156977</v>
      </c>
      <c r="Q7" s="5">
        <f t="shared" ref="Q7:Q27" si="33">Q6*(1-N6)</f>
        <v>99754.654977207276</v>
      </c>
      <c r="R7" s="5">
        <f t="shared" si="7"/>
        <v>53.649583526552306</v>
      </c>
      <c r="S7" s="5">
        <f t="shared" si="8"/>
        <v>398911.32074177603</v>
      </c>
      <c r="T7" s="5">
        <f>SUM(S7:S$27)</f>
        <v>7329374.3272872707</v>
      </c>
      <c r="U7" s="6">
        <f t="shared" si="9"/>
        <v>73.474008094779578</v>
      </c>
      <c r="W7" s="15">
        <f t="shared" ref="W7:W27" si="34">+M7/B7</f>
        <v>0.94858231062209064</v>
      </c>
      <c r="Y7" s="2">
        <v>1</v>
      </c>
      <c r="Z7" s="18">
        <f t="shared" ref="Z7:Z27" si="35">+B7*W35</f>
        <v>1.4456246269165245E-4</v>
      </c>
      <c r="AA7" s="3">
        <f t="shared" si="10"/>
        <v>5.7804929661490773E-4</v>
      </c>
      <c r="AB7" s="4">
        <v>0.4</v>
      </c>
      <c r="AC7" s="3">
        <f t="shared" si="11"/>
        <v>0.99942195070338513</v>
      </c>
      <c r="AD7" s="5">
        <f t="shared" ref="AD7:AD27" si="36">AD6*(1-AA6)</f>
        <v>99741.725346294188</v>
      </c>
      <c r="AE7" s="5">
        <f t="shared" si="12"/>
        <v>57.655634179580375</v>
      </c>
      <c r="AF7" s="5">
        <f t="shared" si="13"/>
        <v>398828.52786314575</v>
      </c>
      <c r="AG7" s="5">
        <f>SUM(AF7:AF$27)</f>
        <v>7479130.3204054432</v>
      </c>
      <c r="AH7" s="6">
        <f t="shared" si="14"/>
        <v>74.984970376626066</v>
      </c>
      <c r="AJ7" s="2">
        <v>1</v>
      </c>
      <c r="AK7">
        <v>1.1771E-4</v>
      </c>
      <c r="AL7" s="3">
        <f t="shared" si="15"/>
        <v>4.7072918093622393E-4</v>
      </c>
      <c r="AM7" s="4">
        <f t="shared" ref="AM7:AM26" si="37">MIN(0.5,1/(AJ8-AJ7)/AK7)</f>
        <v>0.5</v>
      </c>
      <c r="AN7" s="3">
        <f t="shared" si="16"/>
        <v>0.99952927081906373</v>
      </c>
      <c r="AO7" s="5">
        <f t="shared" ref="AO7:AO27" si="38">AO6*(1-AL6)</f>
        <v>99798.995084058566</v>
      </c>
      <c r="AP7" s="5">
        <f t="shared" si="17"/>
        <v>46.978299214184517</v>
      </c>
      <c r="AQ7" s="5">
        <f t="shared" si="18"/>
        <v>399102.0237378059</v>
      </c>
      <c r="AR7" s="5">
        <f>SUM(AQ7:AQ$27)</f>
        <v>8148658.6068222821</v>
      </c>
      <c r="AS7" s="6">
        <f t="shared" si="19"/>
        <v>81.650708005214284</v>
      </c>
      <c r="AU7" s="2">
        <v>1</v>
      </c>
      <c r="AV7">
        <v>9.98E-5</v>
      </c>
      <c r="AW7" s="3">
        <f t="shared" si="20"/>
        <v>3.9912033558101804E-4</v>
      </c>
      <c r="AX7" s="4">
        <f t="shared" ref="AX7:AX26" si="39">MIN(0.5,1/(AU8-AU7)/AV7)</f>
        <v>0.5</v>
      </c>
      <c r="AY7" s="3">
        <f t="shared" si="21"/>
        <v>0.99960087966441902</v>
      </c>
      <c r="AZ7" s="5">
        <f t="shared" ref="AZ7:AZ27" si="40">AZ6*(1-AW6)</f>
        <v>99825.518549262299</v>
      </c>
      <c r="BA7" s="5">
        <f t="shared" si="22"/>
        <v>39.842394462932134</v>
      </c>
      <c r="BB7" s="5">
        <f t="shared" si="23"/>
        <v>399222.38940812333</v>
      </c>
      <c r="BC7" s="5">
        <f>SUM(BB7:BB$27)</f>
        <v>7963809.3862207662</v>
      </c>
      <c r="BD7" s="6">
        <f t="shared" si="24"/>
        <v>79.777290435919483</v>
      </c>
      <c r="BF7" s="15">
        <f t="shared" ref="BF7:BF27" si="41">+AV7/AK7</f>
        <v>0.84784640217483653</v>
      </c>
      <c r="BH7" s="2">
        <v>1</v>
      </c>
      <c r="BI7" s="18">
        <f t="shared" ref="BI7:BI27" si="42">+AK7*BF35</f>
        <v>1.22174469012266E-4</v>
      </c>
      <c r="BJ7" s="3">
        <f t="shared" si="25"/>
        <v>4.8857849241330114E-4</v>
      </c>
      <c r="BK7" s="4">
        <f t="shared" ref="BK7:BK26" si="43">MIN(0.5,1/(BH8-BH7)/BI7)</f>
        <v>0.5</v>
      </c>
      <c r="BL7" s="3">
        <f t="shared" si="26"/>
        <v>0.99951142150758665</v>
      </c>
      <c r="BM7" s="5">
        <f t="shared" ref="BM7:BM27" si="44">BM6*(1-BJ6)</f>
        <v>99797.925727316804</v>
      </c>
      <c r="BN7" s="5">
        <f t="shared" si="27"/>
        <v>48.759120097834966</v>
      </c>
      <c r="BO7" s="5">
        <f t="shared" si="28"/>
        <v>399094.18466907158</v>
      </c>
      <c r="BP7" s="5">
        <f>SUM(BO7:BO$27)</f>
        <v>8090032.5007184288</v>
      </c>
      <c r="BQ7" s="6">
        <f t="shared" si="29"/>
        <v>81.064134767923491</v>
      </c>
    </row>
    <row r="8" spans="1:69" x14ac:dyDescent="0.25">
      <c r="A8" s="2">
        <v>5</v>
      </c>
      <c r="B8">
        <v>7.4229999999999999E-5</v>
      </c>
      <c r="C8" s="3">
        <f t="shared" si="0"/>
        <v>3.710811366180721E-4</v>
      </c>
      <c r="D8" s="4">
        <f t="shared" si="30"/>
        <v>0.5</v>
      </c>
      <c r="E8" s="3">
        <f t="shared" si="1"/>
        <v>0.9996289188633819</v>
      </c>
      <c r="F8" s="5">
        <f t="shared" si="31"/>
        <v>99686.606761365605</v>
      </c>
      <c r="G8" s="5">
        <f t="shared" si="2"/>
        <v>36.991819342612871</v>
      </c>
      <c r="H8" s="5">
        <f t="shared" si="3"/>
        <v>498340.55425847153</v>
      </c>
      <c r="I8" s="5">
        <f>SUM(H8:H$27)</f>
        <v>7180996.874521248</v>
      </c>
      <c r="J8" s="6">
        <f t="shared" si="4"/>
        <v>72.035723833106786</v>
      </c>
      <c r="L8" s="2">
        <v>5</v>
      </c>
      <c r="M8">
        <v>8.0699999999999996E-5</v>
      </c>
      <c r="N8" s="3">
        <f t="shared" si="5"/>
        <v>4.0341861029537289E-4</v>
      </c>
      <c r="O8" s="4">
        <f t="shared" si="32"/>
        <v>0.5</v>
      </c>
      <c r="P8" s="3">
        <f t="shared" si="6"/>
        <v>0.99959658138970464</v>
      </c>
      <c r="Q8" s="5">
        <f t="shared" si="33"/>
        <v>99701.005393680724</v>
      </c>
      <c r="R8" s="5">
        <f t="shared" si="7"/>
        <v>40.221241040970199</v>
      </c>
      <c r="S8" s="5">
        <f t="shared" si="8"/>
        <v>498404.47386580118</v>
      </c>
      <c r="T8" s="5">
        <f>SUM(S8:S$27)</f>
        <v>6930463.0065454943</v>
      </c>
      <c r="U8" s="6">
        <f t="shared" si="9"/>
        <v>69.51246859728019</v>
      </c>
      <c r="W8" s="15">
        <f t="shared" si="34"/>
        <v>1.0871615249898963</v>
      </c>
      <c r="Y8" s="2">
        <v>5</v>
      </c>
      <c r="Z8" s="18">
        <f t="shared" si="35"/>
        <v>7.9662836556693218E-5</v>
      </c>
      <c r="AA8" s="3">
        <f t="shared" si="10"/>
        <v>3.9823487148477038E-4</v>
      </c>
      <c r="AB8" s="4">
        <f t="shared" ref="AB8:AB26" si="45">MIN(0.5,1/(Y9-Y8)/Z8)</f>
        <v>0.5</v>
      </c>
      <c r="AC8" s="3">
        <f t="shared" si="11"/>
        <v>0.99960176512851528</v>
      </c>
      <c r="AD8" s="5">
        <f t="shared" si="36"/>
        <v>99684.069712114608</v>
      </c>
      <c r="AE8" s="5">
        <f t="shared" si="12"/>
        <v>39.697672690876061</v>
      </c>
      <c r="AF8" s="5">
        <f t="shared" si="13"/>
        <v>498321.10437884583</v>
      </c>
      <c r="AG8" s="5">
        <f>SUM(AF8:AF$27)</f>
        <v>7080301.7925422983</v>
      </c>
      <c r="AH8" s="6">
        <f t="shared" si="14"/>
        <v>71.02741504224349</v>
      </c>
      <c r="AJ8" s="2">
        <v>5</v>
      </c>
      <c r="AK8">
        <v>8.0039999999999999E-5</v>
      </c>
      <c r="AL8" s="3">
        <f t="shared" si="15"/>
        <v>4.0011993600080621E-4</v>
      </c>
      <c r="AM8" s="4">
        <f t="shared" si="37"/>
        <v>0.5</v>
      </c>
      <c r="AN8" s="3">
        <f t="shared" si="16"/>
        <v>0.99959988006399925</v>
      </c>
      <c r="AO8" s="5">
        <f t="shared" si="38"/>
        <v>99752.016784844382</v>
      </c>
      <c r="AP8" s="5">
        <f t="shared" si="17"/>
        <v>39.912770571900182</v>
      </c>
      <c r="AQ8" s="5">
        <f t="shared" si="18"/>
        <v>498660.30199779215</v>
      </c>
      <c r="AR8" s="5">
        <f>SUM(AQ8:AQ$27)</f>
        <v>7749556.5830844752</v>
      </c>
      <c r="AS8" s="6">
        <f t="shared" si="19"/>
        <v>77.688219575545347</v>
      </c>
      <c r="AU8" s="2">
        <v>5</v>
      </c>
      <c r="AV8">
        <v>9.6700000000000006E-5</v>
      </c>
      <c r="AW8" s="3">
        <f t="shared" si="20"/>
        <v>4.833831421253912E-4</v>
      </c>
      <c r="AX8" s="4">
        <f t="shared" si="39"/>
        <v>0.5</v>
      </c>
      <c r="AY8" s="3">
        <f t="shared" si="21"/>
        <v>0.99951661685787463</v>
      </c>
      <c r="AZ8" s="5">
        <f t="shared" si="40"/>
        <v>99785.676154799366</v>
      </c>
      <c r="BA8" s="5">
        <f t="shared" si="22"/>
        <v>48.234713678815751</v>
      </c>
      <c r="BB8" s="5">
        <f t="shared" si="23"/>
        <v>498807.7939897998</v>
      </c>
      <c r="BC8" s="5">
        <f>SUM(BB8:BB$27)</f>
        <v>7564586.9968126435</v>
      </c>
      <c r="BD8" s="6">
        <f t="shared" si="24"/>
        <v>75.808345328818135</v>
      </c>
      <c r="BF8" s="15">
        <f t="shared" si="41"/>
        <v>1.2081459270364818</v>
      </c>
      <c r="BH8" s="2">
        <v>5</v>
      </c>
      <c r="BI8" s="18">
        <f t="shared" si="42"/>
        <v>8.2061615154536372E-5</v>
      </c>
      <c r="BJ8" s="3">
        <f t="shared" si="25"/>
        <v>4.1022391667973752E-4</v>
      </c>
      <c r="BK8" s="4">
        <f t="shared" si="43"/>
        <v>0.5</v>
      </c>
      <c r="BL8" s="3">
        <f t="shared" si="26"/>
        <v>0.99958977608332023</v>
      </c>
      <c r="BM8" s="5">
        <f t="shared" si="44"/>
        <v>99749.166607218969</v>
      </c>
      <c r="BN8" s="5">
        <f t="shared" si="27"/>
        <v>40.919493811161374</v>
      </c>
      <c r="BO8" s="5">
        <f t="shared" si="28"/>
        <v>498643.53430156695</v>
      </c>
      <c r="BP8" s="5">
        <f>SUM(BO8:BO$27)</f>
        <v>7690938.3160493569</v>
      </c>
      <c r="BQ8" s="6">
        <f t="shared" si="29"/>
        <v>77.102782686234036</v>
      </c>
    </row>
    <row r="9" spans="1:69" x14ac:dyDescent="0.25">
      <c r="A9" s="2">
        <v>10</v>
      </c>
      <c r="B9">
        <v>8.5439999999999995E-5</v>
      </c>
      <c r="C9" s="3">
        <f t="shared" si="0"/>
        <v>4.2710876956682052E-4</v>
      </c>
      <c r="D9" s="4">
        <f t="shared" si="30"/>
        <v>0.5</v>
      </c>
      <c r="E9" s="3">
        <f t="shared" si="1"/>
        <v>0.99957289123043314</v>
      </c>
      <c r="F9" s="5">
        <f t="shared" si="31"/>
        <v>99649.614942022992</v>
      </c>
      <c r="G9" s="5">
        <f t="shared" si="2"/>
        <v>42.561224425706314</v>
      </c>
      <c r="H9" s="5">
        <f t="shared" si="3"/>
        <v>498141.67164905067</v>
      </c>
      <c r="I9" s="5">
        <f>SUM(H9:H$27)</f>
        <v>6682656.3202627767</v>
      </c>
      <c r="J9" s="6">
        <f t="shared" si="4"/>
        <v>67.061536807250121</v>
      </c>
      <c r="L9" s="2">
        <v>10</v>
      </c>
      <c r="M9">
        <v>1.2835E-4</v>
      </c>
      <c r="N9" s="3">
        <f t="shared" si="5"/>
        <v>6.4154414452262615E-4</v>
      </c>
      <c r="O9" s="4">
        <f t="shared" si="32"/>
        <v>0.5</v>
      </c>
      <c r="P9" s="3">
        <f t="shared" si="6"/>
        <v>0.99935845585547733</v>
      </c>
      <c r="Q9" s="5">
        <f t="shared" si="33"/>
        <v>99660.784152639753</v>
      </c>
      <c r="R9" s="5">
        <f t="shared" si="7"/>
        <v>63.936792511667591</v>
      </c>
      <c r="S9" s="5">
        <f t="shared" si="8"/>
        <v>498144.07878191955</v>
      </c>
      <c r="T9" s="5">
        <f>SUM(S9:S$27)</f>
        <v>6432058.5326796928</v>
      </c>
      <c r="U9" s="6">
        <f t="shared" si="9"/>
        <v>64.539513584685395</v>
      </c>
      <c r="W9" s="15">
        <f t="shared" si="34"/>
        <v>1.5022237827715357</v>
      </c>
      <c r="Y9" s="2">
        <v>10</v>
      </c>
      <c r="Z9" s="18">
        <f t="shared" si="35"/>
        <v>9.2444664275998504E-5</v>
      </c>
      <c r="AA9" s="3">
        <f t="shared" si="10"/>
        <v>4.6211652086342351E-4</v>
      </c>
      <c r="AB9" s="4">
        <f t="shared" si="45"/>
        <v>0.5</v>
      </c>
      <c r="AC9" s="3">
        <f t="shared" si="11"/>
        <v>0.99953788347913652</v>
      </c>
      <c r="AD9" s="5">
        <f t="shared" si="36"/>
        <v>99644.372039423732</v>
      </c>
      <c r="AE9" s="5">
        <f t="shared" si="12"/>
        <v>46.047310530484538</v>
      </c>
      <c r="AF9" s="5">
        <f t="shared" si="13"/>
        <v>498106.74192079244</v>
      </c>
      <c r="AG9" s="5">
        <f>SUM(AF9:AF$27)</f>
        <v>6581980.6881634528</v>
      </c>
      <c r="AH9" s="6">
        <f t="shared" si="14"/>
        <v>66.054715920727858</v>
      </c>
      <c r="AJ9" s="2">
        <v>10</v>
      </c>
      <c r="AK9">
        <v>4.7039999999999997E-5</v>
      </c>
      <c r="AL9" s="3">
        <f t="shared" si="15"/>
        <v>2.3517234373237702E-4</v>
      </c>
      <c r="AM9" s="4">
        <f t="shared" si="37"/>
        <v>0.5</v>
      </c>
      <c r="AN9" s="3">
        <f t="shared" si="16"/>
        <v>0.99976482765626762</v>
      </c>
      <c r="AO9" s="5">
        <f t="shared" si="38"/>
        <v>99712.104014272481</v>
      </c>
      <c r="AP9" s="5">
        <f t="shared" si="17"/>
        <v>23.449529199526296</v>
      </c>
      <c r="AQ9" s="5">
        <f t="shared" si="18"/>
        <v>498501.8962483636</v>
      </c>
      <c r="AR9" s="5">
        <f>SUM(AQ9:AQ$27)</f>
        <v>7250896.2810866833</v>
      </c>
      <c r="AS9" s="6">
        <f t="shared" si="19"/>
        <v>72.718315923298661</v>
      </c>
      <c r="AU9" s="2">
        <v>10</v>
      </c>
      <c r="AV9">
        <v>7.6699999999999994E-5</v>
      </c>
      <c r="AW9" s="3">
        <f t="shared" si="20"/>
        <v>3.8342647797284866E-4</v>
      </c>
      <c r="AX9" s="4">
        <f t="shared" si="39"/>
        <v>0.5</v>
      </c>
      <c r="AY9" s="3">
        <f t="shared" si="21"/>
        <v>0.99961657352202715</v>
      </c>
      <c r="AZ9" s="5">
        <f t="shared" si="40"/>
        <v>99737.441441120551</v>
      </c>
      <c r="BA9" s="5">
        <f t="shared" si="22"/>
        <v>38.241975893790368</v>
      </c>
      <c r="BB9" s="5">
        <f t="shared" si="23"/>
        <v>498591.60226586822</v>
      </c>
      <c r="BC9" s="5">
        <f>SUM(BB9:BB$27)</f>
        <v>7065779.2028228436</v>
      </c>
      <c r="BD9" s="6">
        <f t="shared" si="24"/>
        <v>70.843798484585022</v>
      </c>
      <c r="BF9" s="15">
        <f t="shared" si="41"/>
        <v>1.6305272108843538</v>
      </c>
      <c r="BH9" s="2">
        <v>10</v>
      </c>
      <c r="BI9" s="18">
        <f t="shared" si="42"/>
        <v>5.0674748687171791E-5</v>
      </c>
      <c r="BJ9" s="3">
        <f t="shared" si="25"/>
        <v>2.5334164837495049E-4</v>
      </c>
      <c r="BK9" s="4">
        <f t="shared" si="43"/>
        <v>0.5</v>
      </c>
      <c r="BL9" s="3">
        <f t="shared" si="26"/>
        <v>0.99974665835162502</v>
      </c>
      <c r="BM9" s="5">
        <f t="shared" si="44"/>
        <v>99708.247113407808</v>
      </c>
      <c r="BN9" s="5">
        <f t="shared" si="27"/>
        <v>25.260251680287183</v>
      </c>
      <c r="BO9" s="5">
        <f t="shared" si="28"/>
        <v>498478.08493783837</v>
      </c>
      <c r="BP9" s="5">
        <f>SUM(BO9:BO$27)</f>
        <v>7192294.781747791</v>
      </c>
      <c r="BQ9" s="6">
        <f t="shared" si="29"/>
        <v>72.133399091524495</v>
      </c>
    </row>
    <row r="10" spans="1:69" x14ac:dyDescent="0.25">
      <c r="A10" s="2">
        <v>15</v>
      </c>
      <c r="B10">
        <v>3.8414999999999999E-4</v>
      </c>
      <c r="C10" s="3">
        <f t="shared" si="0"/>
        <v>1.9189071295654435E-3</v>
      </c>
      <c r="D10" s="4">
        <f t="shared" si="30"/>
        <v>0.5</v>
      </c>
      <c r="E10" s="3">
        <f t="shared" si="1"/>
        <v>0.99808109287043456</v>
      </c>
      <c r="F10" s="5">
        <f t="shared" si="31"/>
        <v>99607.053717597286</v>
      </c>
      <c r="G10" s="5">
        <f t="shared" si="2"/>
        <v>191.13668553371099</v>
      </c>
      <c r="H10" s="5">
        <f t="shared" si="3"/>
        <v>497557.42687415215</v>
      </c>
      <c r="I10" s="5">
        <f>SUM(H10:H$27)</f>
        <v>6184514.6486137258</v>
      </c>
      <c r="J10" s="6">
        <f t="shared" si="4"/>
        <v>62.089123388267893</v>
      </c>
      <c r="L10" s="2">
        <v>15</v>
      </c>
      <c r="M10">
        <v>3.5577999999999999E-4</v>
      </c>
      <c r="N10" s="3">
        <f t="shared" si="5"/>
        <v>1.7773191634700514E-3</v>
      </c>
      <c r="O10" s="4">
        <f t="shared" si="32"/>
        <v>0.5</v>
      </c>
      <c r="P10" s="3">
        <f t="shared" si="6"/>
        <v>0.99822268083652999</v>
      </c>
      <c r="Q10" s="5">
        <f t="shared" si="33"/>
        <v>99596.847360128086</v>
      </c>
      <c r="R10" s="5">
        <f t="shared" si="7"/>
        <v>177.01538543435163</v>
      </c>
      <c r="S10" s="5">
        <f t="shared" si="8"/>
        <v>497541.69833705458</v>
      </c>
      <c r="T10" s="5">
        <f>SUM(S10:S$27)</f>
        <v>5933914.4538977733</v>
      </c>
      <c r="U10" s="6">
        <f t="shared" si="9"/>
        <v>59.579340221900594</v>
      </c>
      <c r="W10" s="15">
        <f t="shared" si="34"/>
        <v>0.92614863985422358</v>
      </c>
      <c r="Y10" s="2">
        <v>15</v>
      </c>
      <c r="Z10" s="18">
        <f t="shared" si="35"/>
        <v>4.3083614359214206E-4</v>
      </c>
      <c r="AA10" s="3">
        <f t="shared" si="10"/>
        <v>2.1518629671049947E-3</v>
      </c>
      <c r="AB10" s="4">
        <f t="shared" si="45"/>
        <v>0.5</v>
      </c>
      <c r="AC10" s="3">
        <f t="shared" si="11"/>
        <v>0.99784813703289499</v>
      </c>
      <c r="AD10" s="5">
        <f t="shared" si="36"/>
        <v>99598.324728893247</v>
      </c>
      <c r="AE10" s="5">
        <f t="shared" si="12"/>
        <v>214.32194656980573</v>
      </c>
      <c r="AF10" s="5">
        <f t="shared" si="13"/>
        <v>497455.81877804175</v>
      </c>
      <c r="AG10" s="5">
        <f>SUM(AF10:AF$27)</f>
        <v>6083873.9462426612</v>
      </c>
      <c r="AH10" s="6">
        <f t="shared" si="14"/>
        <v>61.084099183424755</v>
      </c>
      <c r="AJ10" s="2">
        <v>15</v>
      </c>
      <c r="AK10">
        <v>1.6808E-4</v>
      </c>
      <c r="AL10" s="3">
        <f t="shared" si="15"/>
        <v>8.4004701224545456E-4</v>
      </c>
      <c r="AM10" s="4">
        <f t="shared" si="37"/>
        <v>0.5</v>
      </c>
      <c r="AN10" s="3">
        <f t="shared" si="16"/>
        <v>0.99915995298775451</v>
      </c>
      <c r="AO10" s="5">
        <f t="shared" si="38"/>
        <v>99688.654485072955</v>
      </c>
      <c r="AP10" s="5">
        <f t="shared" si="17"/>
        <v>83.743156354961684</v>
      </c>
      <c r="AQ10" s="5">
        <f t="shared" si="18"/>
        <v>498233.9145344774</v>
      </c>
      <c r="AR10" s="5">
        <f>SUM(AQ10:AQ$27)</f>
        <v>6752394.3848383194</v>
      </c>
      <c r="AS10" s="6">
        <f t="shared" si="19"/>
        <v>67.734833213637174</v>
      </c>
      <c r="AU10" s="2">
        <v>15</v>
      </c>
      <c r="AV10">
        <v>1.5515E-4</v>
      </c>
      <c r="AW10" s="3">
        <f t="shared" si="20"/>
        <v>7.7544922263277137E-4</v>
      </c>
      <c r="AX10" s="4">
        <f t="shared" si="39"/>
        <v>0.5</v>
      </c>
      <c r="AY10" s="3">
        <f t="shared" si="21"/>
        <v>0.99922455077736727</v>
      </c>
      <c r="AZ10" s="5">
        <f t="shared" si="40"/>
        <v>99699.19946522676</v>
      </c>
      <c r="BA10" s="5">
        <f t="shared" si="22"/>
        <v>77.311666722409427</v>
      </c>
      <c r="BB10" s="5">
        <f t="shared" si="23"/>
        <v>498302.71815932775</v>
      </c>
      <c r="BC10" s="5">
        <f>SUM(BB10:BB$27)</f>
        <v>6567187.6005569752</v>
      </c>
      <c r="BD10" s="6">
        <f t="shared" si="24"/>
        <v>65.870013358005835</v>
      </c>
      <c r="BF10" s="15">
        <f t="shared" si="41"/>
        <v>0.92307234650166592</v>
      </c>
      <c r="BH10" s="2">
        <v>15</v>
      </c>
      <c r="BI10" s="18">
        <f t="shared" si="42"/>
        <v>1.6971682558139533E-4</v>
      </c>
      <c r="BJ10" s="3">
        <f t="shared" si="25"/>
        <v>8.4822423309642082E-4</v>
      </c>
      <c r="BK10" s="4">
        <f t="shared" si="43"/>
        <v>0.5</v>
      </c>
      <c r="BL10" s="3">
        <f t="shared" si="26"/>
        <v>0.99915177576690362</v>
      </c>
      <c r="BM10" s="5">
        <f t="shared" si="44"/>
        <v>99682.986861727521</v>
      </c>
      <c r="BN10" s="5">
        <f t="shared" si="27"/>
        <v>84.553525083552813</v>
      </c>
      <c r="BO10" s="5">
        <f t="shared" si="28"/>
        <v>498203.55049592874</v>
      </c>
      <c r="BP10" s="5">
        <f>SUM(BO10:BO$27)</f>
        <v>6693816.6968099521</v>
      </c>
      <c r="BQ10" s="6">
        <f t="shared" si="29"/>
        <v>67.151044601974988</v>
      </c>
    </row>
    <row r="11" spans="1:69" x14ac:dyDescent="0.25">
      <c r="A11" s="2">
        <v>20</v>
      </c>
      <c r="B11">
        <v>6.4132000000000002E-4</v>
      </c>
      <c r="C11" s="3">
        <f t="shared" si="0"/>
        <v>3.2014670878181013E-3</v>
      </c>
      <c r="D11" s="4">
        <f t="shared" si="30"/>
        <v>0.5</v>
      </c>
      <c r="E11" s="3">
        <f t="shared" si="1"/>
        <v>0.9967985329121819</v>
      </c>
      <c r="F11" s="5">
        <f t="shared" si="31"/>
        <v>99415.917032063575</v>
      </c>
      <c r="G11" s="5">
        <f t="shared" si="2"/>
        <v>318.27678638340149</v>
      </c>
      <c r="H11" s="5">
        <f t="shared" si="3"/>
        <v>496283.89319435938</v>
      </c>
      <c r="I11" s="5">
        <f>SUM(H11:H$27)</f>
        <v>5686957.2217395734</v>
      </c>
      <c r="J11" s="6">
        <f t="shared" si="4"/>
        <v>57.203689223179609</v>
      </c>
      <c r="L11" s="2">
        <v>20</v>
      </c>
      <c r="M11">
        <v>6.0718999999999996E-4</v>
      </c>
      <c r="N11" s="3">
        <f t="shared" si="5"/>
        <v>3.0313484887777476E-3</v>
      </c>
      <c r="O11" s="4">
        <f t="shared" si="32"/>
        <v>0.5</v>
      </c>
      <c r="P11" s="3">
        <f t="shared" si="6"/>
        <v>0.99696865151122227</v>
      </c>
      <c r="Q11" s="5">
        <f t="shared" si="33"/>
        <v>99419.831974693734</v>
      </c>
      <c r="R11" s="5">
        <f t="shared" si="7"/>
        <v>301.37615741102491</v>
      </c>
      <c r="S11" s="5">
        <f t="shared" si="8"/>
        <v>496345.71947994112</v>
      </c>
      <c r="T11" s="5">
        <f>SUM(S11:S$27)</f>
        <v>5436372.7555607185</v>
      </c>
      <c r="U11" s="6">
        <f t="shared" si="9"/>
        <v>54.680969053986026</v>
      </c>
      <c r="W11" s="15">
        <f t="shared" si="34"/>
        <v>0.94678163787188918</v>
      </c>
      <c r="Y11" s="2">
        <v>20</v>
      </c>
      <c r="Z11" s="18">
        <f t="shared" si="35"/>
        <v>7.1995518211132839E-4</v>
      </c>
      <c r="AA11" s="3">
        <f t="shared" si="10"/>
        <v>3.5933083581232549E-3</v>
      </c>
      <c r="AB11" s="4">
        <f t="shared" si="45"/>
        <v>0.5</v>
      </c>
      <c r="AC11" s="3">
        <f t="shared" si="11"/>
        <v>0.99640669164187678</v>
      </c>
      <c r="AD11" s="5">
        <f t="shared" si="36"/>
        <v>99384.002782323441</v>
      </c>
      <c r="AE11" s="5">
        <f t="shared" si="12"/>
        <v>357.11736786145775</v>
      </c>
      <c r="AF11" s="5">
        <f t="shared" si="13"/>
        <v>496027.22049196356</v>
      </c>
      <c r="AG11" s="5">
        <f>SUM(AF11:AF$27)</f>
        <v>5586418.1274646195</v>
      </c>
      <c r="AH11" s="6">
        <f t="shared" si="14"/>
        <v>56.210435996428053</v>
      </c>
      <c r="AJ11" s="2">
        <v>20</v>
      </c>
      <c r="AK11">
        <v>2.2546999999999999E-4</v>
      </c>
      <c r="AL11" s="3">
        <f t="shared" si="15"/>
        <v>1.1267148989793179E-3</v>
      </c>
      <c r="AM11" s="4">
        <f t="shared" si="37"/>
        <v>0.5</v>
      </c>
      <c r="AN11" s="3">
        <f t="shared" si="16"/>
        <v>0.99887328510102069</v>
      </c>
      <c r="AO11" s="5">
        <f t="shared" si="38"/>
        <v>99604.911328717993</v>
      </c>
      <c r="AP11" s="5">
        <f t="shared" si="17"/>
        <v>112.22633760557801</v>
      </c>
      <c r="AQ11" s="5">
        <f t="shared" si="18"/>
        <v>497743.99079957604</v>
      </c>
      <c r="AR11" s="5">
        <f>SUM(AQ11:AQ$27)</f>
        <v>6254160.4703038419</v>
      </c>
      <c r="AS11" s="6">
        <f t="shared" si="19"/>
        <v>62.789679613927312</v>
      </c>
      <c r="AU11" s="2">
        <v>20</v>
      </c>
      <c r="AV11">
        <v>2.5071000000000002E-4</v>
      </c>
      <c r="AW11" s="3">
        <f t="shared" si="20"/>
        <v>1.2527647983435182E-3</v>
      </c>
      <c r="AX11" s="4">
        <f t="shared" si="39"/>
        <v>0.5</v>
      </c>
      <c r="AY11" s="3">
        <f t="shared" si="21"/>
        <v>0.99874723520165654</v>
      </c>
      <c r="AZ11" s="5">
        <f t="shared" si="40"/>
        <v>99621.887798504351</v>
      </c>
      <c r="BA11" s="5">
        <f t="shared" si="22"/>
        <v>124.80279417848215</v>
      </c>
      <c r="BB11" s="5">
        <f t="shared" si="23"/>
        <v>497797.43200707552</v>
      </c>
      <c r="BC11" s="5">
        <f>SUM(BB11:BB$27)</f>
        <v>6068884.8823976479</v>
      </c>
      <c r="BD11" s="6">
        <f t="shared" si="24"/>
        <v>60.919191720925831</v>
      </c>
      <c r="BF11" s="15">
        <f t="shared" si="41"/>
        <v>1.1119439393267398</v>
      </c>
      <c r="BH11" s="2">
        <v>20</v>
      </c>
      <c r="BI11" s="18">
        <f t="shared" si="42"/>
        <v>2.4537156545466083E-4</v>
      </c>
      <c r="BJ11" s="3">
        <f t="shared" si="25"/>
        <v>1.2261056985866166E-3</v>
      </c>
      <c r="BK11" s="4">
        <f t="shared" si="43"/>
        <v>0.5</v>
      </c>
      <c r="BL11" s="3">
        <f t="shared" si="26"/>
        <v>0.99877389430141339</v>
      </c>
      <c r="BM11" s="5">
        <f t="shared" si="44"/>
        <v>99598.433336643968</v>
      </c>
      <c r="BN11" s="5">
        <f t="shared" si="27"/>
        <v>122.11820668436121</v>
      </c>
      <c r="BO11" s="5">
        <f t="shared" si="28"/>
        <v>497686.87116650894</v>
      </c>
      <c r="BP11" s="5">
        <f>SUM(BO11:BO$27)</f>
        <v>6195613.1463140221</v>
      </c>
      <c r="BQ11" s="6">
        <f t="shared" si="29"/>
        <v>62.205929739605153</v>
      </c>
    </row>
    <row r="12" spans="1:69" x14ac:dyDescent="0.25">
      <c r="A12" s="2">
        <v>25</v>
      </c>
      <c r="B12">
        <v>6.9158000000000002E-4</v>
      </c>
      <c r="C12" s="3">
        <f t="shared" si="0"/>
        <v>3.4519317825445696E-3</v>
      </c>
      <c r="D12" s="4">
        <f t="shared" si="30"/>
        <v>0.5</v>
      </c>
      <c r="E12" s="3">
        <f t="shared" si="1"/>
        <v>0.99654806821745545</v>
      </c>
      <c r="F12" s="5">
        <f t="shared" si="31"/>
        <v>99097.640245680173</v>
      </c>
      <c r="G12" s="5">
        <f t="shared" si="2"/>
        <v>342.07829393922293</v>
      </c>
      <c r="H12" s="5">
        <f t="shared" si="3"/>
        <v>494633.00549355277</v>
      </c>
      <c r="I12" s="5">
        <f>SUM(H12:H$27)</f>
        <v>5190673.3285452146</v>
      </c>
      <c r="J12" s="6">
        <f t="shared" si="4"/>
        <v>52.379383764100119</v>
      </c>
      <c r="L12" s="2">
        <v>25</v>
      </c>
      <c r="M12">
        <v>6.9718999999999998E-4</v>
      </c>
      <c r="N12" s="3">
        <f t="shared" si="5"/>
        <v>3.4798846480555553E-3</v>
      </c>
      <c r="O12" s="4">
        <f t="shared" si="32"/>
        <v>0.5</v>
      </c>
      <c r="P12" s="3">
        <f t="shared" si="6"/>
        <v>0.9965201153519444</v>
      </c>
      <c r="Q12" s="5">
        <f t="shared" si="33"/>
        <v>99118.455817282709</v>
      </c>
      <c r="R12" s="5">
        <f t="shared" si="7"/>
        <v>344.92079273753916</v>
      </c>
      <c r="S12" s="5">
        <f t="shared" si="8"/>
        <v>494729.97710456967</v>
      </c>
      <c r="T12" s="5">
        <f>SUM(S12:S$27)</f>
        <v>4940027.0360807776</v>
      </c>
      <c r="U12" s="6">
        <f t="shared" si="9"/>
        <v>49.839628708374349</v>
      </c>
      <c r="W12" s="15">
        <f t="shared" si="34"/>
        <v>1.0081118597993002</v>
      </c>
      <c r="Y12" s="2">
        <v>25</v>
      </c>
      <c r="Z12" s="18">
        <f t="shared" si="35"/>
        <v>7.5855964437465358E-4</v>
      </c>
      <c r="AA12" s="3">
        <f t="shared" si="10"/>
        <v>3.7856191770316008E-3</v>
      </c>
      <c r="AB12" s="4">
        <f t="shared" si="45"/>
        <v>0.5</v>
      </c>
      <c r="AC12" s="3">
        <f t="shared" si="11"/>
        <v>0.99621438082296843</v>
      </c>
      <c r="AD12" s="5">
        <f t="shared" si="36"/>
        <v>99026.885414461984</v>
      </c>
      <c r="AE12" s="5">
        <f t="shared" si="12"/>
        <v>374.87807646670262</v>
      </c>
      <c r="AF12" s="5">
        <f t="shared" si="13"/>
        <v>494197.23188114318</v>
      </c>
      <c r="AG12" s="5">
        <f>SUM(AF12:AF$27)</f>
        <v>5090390.9069726551</v>
      </c>
      <c r="AH12" s="6">
        <f t="shared" si="14"/>
        <v>51.404130157861651</v>
      </c>
      <c r="AJ12" s="2">
        <v>25</v>
      </c>
      <c r="AK12">
        <v>2.4970999999999999E-4</v>
      </c>
      <c r="AL12" s="3">
        <f t="shared" si="15"/>
        <v>1.2477710477291788E-3</v>
      </c>
      <c r="AM12" s="4">
        <f t="shared" si="37"/>
        <v>0.5</v>
      </c>
      <c r="AN12" s="3">
        <f t="shared" si="16"/>
        <v>0.99875222895227078</v>
      </c>
      <c r="AO12" s="5">
        <f t="shared" si="38"/>
        <v>99492.684991112415</v>
      </c>
      <c r="AP12" s="5">
        <f t="shared" si="17"/>
        <v>124.1440917927539</v>
      </c>
      <c r="AQ12" s="5">
        <f t="shared" si="18"/>
        <v>497153.06472608022</v>
      </c>
      <c r="AR12" s="5">
        <f>SUM(AQ12:AQ$27)</f>
        <v>5756416.4795042658</v>
      </c>
      <c r="AS12" s="6">
        <f t="shared" si="19"/>
        <v>57.85768551746775</v>
      </c>
      <c r="AU12" s="2">
        <v>25</v>
      </c>
      <c r="AV12">
        <v>2.9914999999999998E-4</v>
      </c>
      <c r="AW12" s="3">
        <f t="shared" si="20"/>
        <v>1.4946322019419726E-3</v>
      </c>
      <c r="AX12" s="4">
        <f t="shared" si="39"/>
        <v>0.5</v>
      </c>
      <c r="AY12" s="3">
        <f t="shared" si="21"/>
        <v>0.99850536779805799</v>
      </c>
      <c r="AZ12" s="5">
        <f t="shared" si="40"/>
        <v>99497.085004325869</v>
      </c>
      <c r="BA12" s="5">
        <f t="shared" si="22"/>
        <v>148.71154724682856</v>
      </c>
      <c r="BB12" s="5">
        <f t="shared" si="23"/>
        <v>497113.64615351229</v>
      </c>
      <c r="BC12" s="5">
        <f>SUM(BB12:BB$27)</f>
        <v>5571087.4503905717</v>
      </c>
      <c r="BD12" s="6">
        <f t="shared" si="24"/>
        <v>55.992469027091154</v>
      </c>
      <c r="BF12" s="15">
        <f t="shared" si="41"/>
        <v>1.1979896680148971</v>
      </c>
      <c r="BH12" s="2">
        <v>25</v>
      </c>
      <c r="BI12" s="18">
        <f t="shared" si="42"/>
        <v>2.6585673545597479E-4</v>
      </c>
      <c r="BJ12" s="3">
        <f t="shared" si="25"/>
        <v>1.3284007665519421E-3</v>
      </c>
      <c r="BK12" s="4">
        <f t="shared" si="43"/>
        <v>0.5</v>
      </c>
      <c r="BL12" s="3">
        <f t="shared" si="26"/>
        <v>0.99867159923344806</v>
      </c>
      <c r="BM12" s="5">
        <f t="shared" si="44"/>
        <v>99476.315129959607</v>
      </c>
      <c r="BN12" s="5">
        <f t="shared" si="27"/>
        <v>132.14441327239911</v>
      </c>
      <c r="BO12" s="5">
        <f t="shared" si="28"/>
        <v>497051.21461661707</v>
      </c>
      <c r="BP12" s="5">
        <f>SUM(BO12:BO$27)</f>
        <v>5697926.2751475135</v>
      </c>
      <c r="BQ12" s="6">
        <f t="shared" si="29"/>
        <v>57.279225388511101</v>
      </c>
    </row>
    <row r="13" spans="1:69" x14ac:dyDescent="0.25">
      <c r="A13" s="2">
        <v>30</v>
      </c>
      <c r="B13">
        <v>8.4201999999999996E-4</v>
      </c>
      <c r="C13" s="3">
        <f t="shared" si="0"/>
        <v>4.2012561457503879E-3</v>
      </c>
      <c r="D13" s="4">
        <f t="shared" si="30"/>
        <v>0.5</v>
      </c>
      <c r="E13" s="3">
        <f t="shared" si="1"/>
        <v>0.9957987438542496</v>
      </c>
      <c r="F13" s="5">
        <f t="shared" si="31"/>
        <v>98755.56195174095</v>
      </c>
      <c r="G13" s="5">
        <f t="shared" si="2"/>
        <v>414.89741157679236</v>
      </c>
      <c r="H13" s="5">
        <f t="shared" si="3"/>
        <v>492740.5662297628</v>
      </c>
      <c r="I13" s="5">
        <f>SUM(H13:H$27)</f>
        <v>4696040.3230516613</v>
      </c>
      <c r="J13" s="6">
        <f t="shared" si="4"/>
        <v>47.552160407395419</v>
      </c>
      <c r="L13" s="2">
        <v>30</v>
      </c>
      <c r="M13">
        <v>9.9408000000000005E-4</v>
      </c>
      <c r="N13" s="3">
        <f t="shared" si="5"/>
        <v>4.9580781840968821E-3</v>
      </c>
      <c r="O13" s="4">
        <f t="shared" si="32"/>
        <v>0.5</v>
      </c>
      <c r="P13" s="3">
        <f t="shared" si="6"/>
        <v>0.99504192181590312</v>
      </c>
      <c r="Q13" s="5">
        <f t="shared" si="33"/>
        <v>98773.53502454517</v>
      </c>
      <c r="R13" s="5">
        <f t="shared" si="7"/>
        <v>489.72690917132422</v>
      </c>
      <c r="S13" s="5">
        <f t="shared" si="8"/>
        <v>492643.35784979752</v>
      </c>
      <c r="T13" s="5">
        <f>SUM(S13:S$27)</f>
        <v>4445297.0589762079</v>
      </c>
      <c r="U13" s="6">
        <f t="shared" si="9"/>
        <v>45.00494042125306</v>
      </c>
      <c r="W13" s="15">
        <f t="shared" si="34"/>
        <v>1.1805895346903874</v>
      </c>
      <c r="Y13" s="2">
        <v>30</v>
      </c>
      <c r="Z13" s="18">
        <f t="shared" si="35"/>
        <v>8.3276570264700705E-4</v>
      </c>
      <c r="AA13" s="3">
        <f t="shared" si="10"/>
        <v>4.1551777893565935E-3</v>
      </c>
      <c r="AB13" s="4">
        <f t="shared" si="45"/>
        <v>0.5</v>
      </c>
      <c r="AC13" s="3">
        <f t="shared" si="11"/>
        <v>0.99584482221064341</v>
      </c>
      <c r="AD13" s="5">
        <f t="shared" si="36"/>
        <v>98652.007337995281</v>
      </c>
      <c r="AE13" s="5">
        <f t="shared" si="12"/>
        <v>409.91662976627413</v>
      </c>
      <c r="AF13" s="5">
        <f t="shared" si="13"/>
        <v>492235.24511556071</v>
      </c>
      <c r="AG13" s="5">
        <f>SUM(AF13:AF$27)</f>
        <v>4596193.6750915125</v>
      </c>
      <c r="AH13" s="6">
        <f t="shared" si="14"/>
        <v>46.589966074834379</v>
      </c>
      <c r="AJ13" s="2">
        <v>30</v>
      </c>
      <c r="AK13">
        <v>3.4401000000000001E-4</v>
      </c>
      <c r="AL13" s="3">
        <f t="shared" si="15"/>
        <v>1.7185719851284902E-3</v>
      </c>
      <c r="AM13" s="4">
        <f t="shared" si="37"/>
        <v>0.5</v>
      </c>
      <c r="AN13" s="3">
        <f t="shared" si="16"/>
        <v>0.99828142801487152</v>
      </c>
      <c r="AO13" s="5">
        <f t="shared" si="38"/>
        <v>99368.540899319662</v>
      </c>
      <c r="AP13" s="5">
        <f t="shared" si="17"/>
        <v>170.77199059266422</v>
      </c>
      <c r="AQ13" s="5">
        <f t="shared" si="18"/>
        <v>496415.77452011663</v>
      </c>
      <c r="AR13" s="5">
        <f>SUM(AQ13:AQ$27)</f>
        <v>5259263.414778186</v>
      </c>
      <c r="AS13" s="6">
        <f t="shared" si="19"/>
        <v>52.926845530587784</v>
      </c>
      <c r="AU13" s="2">
        <v>30</v>
      </c>
      <c r="AV13">
        <v>5.0210000000000001E-4</v>
      </c>
      <c r="AW13" s="3">
        <f t="shared" si="20"/>
        <v>2.507352645591621E-3</v>
      </c>
      <c r="AX13" s="4">
        <f t="shared" si="39"/>
        <v>0.5</v>
      </c>
      <c r="AY13" s="3">
        <f t="shared" si="21"/>
        <v>0.99749264735440835</v>
      </c>
      <c r="AZ13" s="5">
        <f t="shared" si="40"/>
        <v>99348.37345707904</v>
      </c>
      <c r="BA13" s="5">
        <f t="shared" si="22"/>
        <v>249.10140702284116</v>
      </c>
      <c r="BB13" s="5">
        <f t="shared" si="23"/>
        <v>496119.11376783811</v>
      </c>
      <c r="BC13" s="5">
        <f>SUM(BB13:BB$27)</f>
        <v>5073973.8042370602</v>
      </c>
      <c r="BD13" s="6">
        <f t="shared" si="24"/>
        <v>51.072540270919916</v>
      </c>
      <c r="BF13" s="15">
        <f t="shared" si="41"/>
        <v>1.4595505944594633</v>
      </c>
      <c r="BH13" s="2">
        <v>30</v>
      </c>
      <c r="BI13" s="18">
        <f t="shared" si="42"/>
        <v>3.562434318766067E-4</v>
      </c>
      <c r="BJ13" s="3">
        <f t="shared" si="25"/>
        <v>1.7796322036737462E-3</v>
      </c>
      <c r="BK13" s="4">
        <f t="shared" si="43"/>
        <v>0.5</v>
      </c>
      <c r="BL13" s="3">
        <f t="shared" si="26"/>
        <v>0.99822036779632628</v>
      </c>
      <c r="BM13" s="5">
        <f t="shared" si="44"/>
        <v>99344.170716687207</v>
      </c>
      <c r="BN13" s="5">
        <f t="shared" si="27"/>
        <v>176.79608545466908</v>
      </c>
      <c r="BO13" s="5">
        <f t="shared" si="28"/>
        <v>496278.86336979934</v>
      </c>
      <c r="BP13" s="5">
        <f>SUM(BO13:BO$27)</f>
        <v>5200875.0605308963</v>
      </c>
      <c r="BQ13" s="6">
        <f t="shared" si="29"/>
        <v>52.352090948173633</v>
      </c>
    </row>
    <row r="14" spans="1:69" x14ac:dyDescent="0.25">
      <c r="A14" s="2">
        <v>35</v>
      </c>
      <c r="B14">
        <v>1.08096E-3</v>
      </c>
      <c r="C14" s="3">
        <f t="shared" si="0"/>
        <v>5.3902334331702006E-3</v>
      </c>
      <c r="D14" s="4">
        <f t="shared" si="30"/>
        <v>0.5</v>
      </c>
      <c r="E14" s="3">
        <f t="shared" si="1"/>
        <v>0.99460976656682976</v>
      </c>
      <c r="F14" s="5">
        <f t="shared" si="31"/>
        <v>98340.664540164158</v>
      </c>
      <c r="G14" s="5">
        <f t="shared" si="2"/>
        <v>530.07913784457196</v>
      </c>
      <c r="H14" s="5">
        <f t="shared" si="3"/>
        <v>490378.12485620932</v>
      </c>
      <c r="I14" s="5">
        <f>SUM(H14:H$27)</f>
        <v>4203299.7568218997</v>
      </c>
      <c r="J14" s="6">
        <f t="shared" si="4"/>
        <v>42.742234623655548</v>
      </c>
      <c r="L14" s="2">
        <v>35</v>
      </c>
      <c r="M14">
        <v>1.47568E-3</v>
      </c>
      <c r="N14" s="3">
        <f t="shared" si="5"/>
        <v>7.3512796590817168E-3</v>
      </c>
      <c r="O14" s="4">
        <f t="shared" si="32"/>
        <v>0.5</v>
      </c>
      <c r="P14" s="3">
        <f t="shared" si="6"/>
        <v>0.99264872034091833</v>
      </c>
      <c r="Q14" s="5">
        <f t="shared" si="33"/>
        <v>98283.808115373846</v>
      </c>
      <c r="R14" s="5">
        <f t="shared" si="7"/>
        <v>722.5117594156327</v>
      </c>
      <c r="S14" s="5">
        <f t="shared" si="8"/>
        <v>489612.76117833017</v>
      </c>
      <c r="T14" s="5">
        <f>SUM(S14:S$27)</f>
        <v>3952653.7011264083</v>
      </c>
      <c r="U14" s="6">
        <f t="shared" si="9"/>
        <v>40.216733324846849</v>
      </c>
      <c r="W14" s="15">
        <f t="shared" si="34"/>
        <v>1.3651568975725283</v>
      </c>
      <c r="Y14" s="2">
        <v>35</v>
      </c>
      <c r="Z14" s="18">
        <f t="shared" si="35"/>
        <v>1.2456604061869536E-3</v>
      </c>
      <c r="AA14" s="3">
        <f t="shared" si="10"/>
        <v>6.2089663720023948E-3</v>
      </c>
      <c r="AB14" s="4">
        <f t="shared" si="45"/>
        <v>0.5</v>
      </c>
      <c r="AC14" s="3">
        <f t="shared" si="11"/>
        <v>0.99379103362799759</v>
      </c>
      <c r="AD14" s="5">
        <f t="shared" si="36"/>
        <v>98242.090708229007</v>
      </c>
      <c r="AE14" s="5">
        <f t="shared" si="12"/>
        <v>609.98183752260229</v>
      </c>
      <c r="AF14" s="5">
        <f t="shared" si="13"/>
        <v>489685.49894733855</v>
      </c>
      <c r="AG14" s="5">
        <f>SUM(AF14:AF$27)</f>
        <v>4103958.429975953</v>
      </c>
      <c r="AH14" s="6">
        <f t="shared" si="14"/>
        <v>41.773932134286255</v>
      </c>
      <c r="AJ14" s="2">
        <v>35</v>
      </c>
      <c r="AK14">
        <v>5.2386999999999996E-4</v>
      </c>
      <c r="AL14" s="3">
        <f t="shared" si="15"/>
        <v>2.6159239897487262E-3</v>
      </c>
      <c r="AM14" s="4">
        <f t="shared" si="37"/>
        <v>0.5</v>
      </c>
      <c r="AN14" s="3">
        <f t="shared" si="16"/>
        <v>0.99738407601025125</v>
      </c>
      <c r="AO14" s="5">
        <f t="shared" si="38"/>
        <v>99197.768908726997</v>
      </c>
      <c r="AP14" s="5">
        <f t="shared" si="17"/>
        <v>259.49382341788441</v>
      </c>
      <c r="AQ14" s="5">
        <f t="shared" si="18"/>
        <v>495340.10998509027</v>
      </c>
      <c r="AR14" s="5">
        <f>SUM(AQ14:AQ$27)</f>
        <v>4762847.6402580692</v>
      </c>
      <c r="AS14" s="6">
        <f t="shared" si="19"/>
        <v>48.013656886178758</v>
      </c>
      <c r="AU14" s="2">
        <v>35</v>
      </c>
      <c r="AV14">
        <v>7.0777999999999998E-4</v>
      </c>
      <c r="AW14" s="3">
        <f t="shared" si="20"/>
        <v>3.5326491539545346E-3</v>
      </c>
      <c r="AX14" s="4">
        <f t="shared" si="39"/>
        <v>0.5</v>
      </c>
      <c r="AY14" s="3">
        <f t="shared" si="21"/>
        <v>0.99646735084604543</v>
      </c>
      <c r="AZ14" s="5">
        <f t="shared" si="40"/>
        <v>99099.272050056199</v>
      </c>
      <c r="BA14" s="5">
        <f t="shared" si="22"/>
        <v>350.08295956514485</v>
      </c>
      <c r="BB14" s="5">
        <f t="shared" si="23"/>
        <v>494621.15285136813</v>
      </c>
      <c r="BC14" s="5">
        <f>SUM(BB14:BB$27)</f>
        <v>4577854.6904692212</v>
      </c>
      <c r="BD14" s="6">
        <f t="shared" si="24"/>
        <v>46.194634892543846</v>
      </c>
      <c r="BF14" s="15">
        <f t="shared" si="41"/>
        <v>1.3510603775745891</v>
      </c>
      <c r="BH14" s="2">
        <v>35</v>
      </c>
      <c r="BI14" s="18">
        <f t="shared" si="42"/>
        <v>5.7166180101640295E-4</v>
      </c>
      <c r="BJ14" s="3">
        <f t="shared" si="25"/>
        <v>2.8542298696125705E-3</v>
      </c>
      <c r="BK14" s="4">
        <f t="shared" si="43"/>
        <v>0.5</v>
      </c>
      <c r="BL14" s="3">
        <f t="shared" si="26"/>
        <v>0.99714577013038741</v>
      </c>
      <c r="BM14" s="5">
        <f t="shared" si="44"/>
        <v>99167.374631232538</v>
      </c>
      <c r="BN14" s="5">
        <f t="shared" si="27"/>
        <v>283.04648276352964</v>
      </c>
      <c r="BO14" s="5">
        <f t="shared" si="28"/>
        <v>495129.25694925385</v>
      </c>
      <c r="BP14" s="5">
        <f>SUM(BO14:BO$27)</f>
        <v>4704596.1971610971</v>
      </c>
      <c r="BQ14" s="6">
        <f t="shared" si="29"/>
        <v>47.440967502223209</v>
      </c>
    </row>
    <row r="15" spans="1:69" x14ac:dyDescent="0.25">
      <c r="A15" s="2">
        <v>40</v>
      </c>
      <c r="B15">
        <v>1.66168E-3</v>
      </c>
      <c r="C15" s="3">
        <f t="shared" si="0"/>
        <v>8.2740280327463639E-3</v>
      </c>
      <c r="D15" s="4">
        <f t="shared" si="30"/>
        <v>0.5</v>
      </c>
      <c r="E15" s="3">
        <f t="shared" si="1"/>
        <v>0.99172597196725365</v>
      </c>
      <c r="F15" s="5">
        <f t="shared" si="31"/>
        <v>97810.585402319586</v>
      </c>
      <c r="G15" s="5">
        <f t="shared" si="2"/>
        <v>809.28752551812795</v>
      </c>
      <c r="H15" s="5">
        <f t="shared" si="3"/>
        <v>487029.7081978026</v>
      </c>
      <c r="I15" s="5">
        <f>SUM(H15:H$27)</f>
        <v>3712921.6319656898</v>
      </c>
      <c r="J15" s="6">
        <f t="shared" si="4"/>
        <v>37.960325221380771</v>
      </c>
      <c r="L15" s="2">
        <v>40</v>
      </c>
      <c r="M15">
        <v>2.1113299999999998E-3</v>
      </c>
      <c r="N15" s="3">
        <f t="shared" si="5"/>
        <v>1.0501221141916095E-2</v>
      </c>
      <c r="O15" s="4">
        <f t="shared" si="32"/>
        <v>0.5</v>
      </c>
      <c r="P15" s="3">
        <f t="shared" si="6"/>
        <v>0.9894987788580839</v>
      </c>
      <c r="Q15" s="5">
        <f t="shared" si="33"/>
        <v>97561.296355958213</v>
      </c>
      <c r="R15" s="5">
        <f t="shared" si="7"/>
        <v>1024.5127479259245</v>
      </c>
      <c r="S15" s="5">
        <f t="shared" si="8"/>
        <v>485245.19990997622</v>
      </c>
      <c r="T15" s="5">
        <f>SUM(S15:S$27)</f>
        <v>3463040.9399480787</v>
      </c>
      <c r="U15" s="6">
        <f t="shared" si="9"/>
        <v>35.496052935920069</v>
      </c>
      <c r="W15" s="15">
        <f t="shared" si="34"/>
        <v>1.2705996341052428</v>
      </c>
      <c r="Y15" s="2">
        <v>40</v>
      </c>
      <c r="Z15" s="18">
        <f t="shared" si="35"/>
        <v>1.9706564654978142E-3</v>
      </c>
      <c r="AA15" s="3">
        <f t="shared" si="10"/>
        <v>9.8049767255434534E-3</v>
      </c>
      <c r="AB15" s="4">
        <f t="shared" si="45"/>
        <v>0.5</v>
      </c>
      <c r="AC15" s="3">
        <f t="shared" si="11"/>
        <v>0.99019502327445652</v>
      </c>
      <c r="AD15" s="5">
        <f t="shared" si="36"/>
        <v>97632.108870706405</v>
      </c>
      <c r="AE15" s="5">
        <f t="shared" si="12"/>
        <v>957.2805551430065</v>
      </c>
      <c r="AF15" s="5">
        <f t="shared" si="13"/>
        <v>485767.34296567447</v>
      </c>
      <c r="AG15" s="5">
        <f>SUM(AF15:AF$27)</f>
        <v>3614272.9310286143</v>
      </c>
      <c r="AH15" s="6">
        <f t="shared" si="14"/>
        <v>37.019306177386511</v>
      </c>
      <c r="AJ15" s="2">
        <v>40</v>
      </c>
      <c r="AK15">
        <v>7.9661E-4</v>
      </c>
      <c r="AL15" s="3">
        <f t="shared" si="15"/>
        <v>3.9751334224109331E-3</v>
      </c>
      <c r="AM15" s="4">
        <f t="shared" si="37"/>
        <v>0.5</v>
      </c>
      <c r="AN15" s="3">
        <f t="shared" si="16"/>
        <v>0.99602486657758904</v>
      </c>
      <c r="AO15" s="5">
        <f t="shared" si="38"/>
        <v>98938.275085309113</v>
      </c>
      <c r="AP15" s="5">
        <f t="shared" si="17"/>
        <v>393.29284404730424</v>
      </c>
      <c r="AQ15" s="5">
        <f t="shared" si="18"/>
        <v>493708.1433164273</v>
      </c>
      <c r="AR15" s="5">
        <f>SUM(AQ15:AQ$27)</f>
        <v>4267507.5302729784</v>
      </c>
      <c r="AS15" s="6">
        <f t="shared" si="19"/>
        <v>43.133029422570161</v>
      </c>
      <c r="AU15" s="2">
        <v>40</v>
      </c>
      <c r="AV15">
        <v>1.10344E-3</v>
      </c>
      <c r="AW15" s="3">
        <f t="shared" si="20"/>
        <v>5.5020221217748719E-3</v>
      </c>
      <c r="AX15" s="4">
        <f t="shared" si="39"/>
        <v>0.5</v>
      </c>
      <c r="AY15" s="3">
        <f t="shared" si="21"/>
        <v>0.99449797787822514</v>
      </c>
      <c r="AZ15" s="5">
        <f t="shared" si="40"/>
        <v>98749.189090491054</v>
      </c>
      <c r="BA15" s="5">
        <f t="shared" si="22"/>
        <v>543.32022288320877</v>
      </c>
      <c r="BB15" s="5">
        <f t="shared" si="23"/>
        <v>492387.64489524724</v>
      </c>
      <c r="BC15" s="5">
        <f>SUM(BB15:BB$27)</f>
        <v>4083233.5376178534</v>
      </c>
      <c r="BD15" s="6">
        <f t="shared" si="24"/>
        <v>41.349539932688359</v>
      </c>
      <c r="BF15" s="15">
        <f t="shared" si="41"/>
        <v>1.3851696564190759</v>
      </c>
      <c r="BH15" s="2">
        <v>40</v>
      </c>
      <c r="BI15" s="18">
        <f t="shared" si="42"/>
        <v>9.1279652497855922E-4</v>
      </c>
      <c r="BJ15" s="3">
        <f t="shared" si="25"/>
        <v>4.5535913689484248E-3</v>
      </c>
      <c r="BK15" s="4">
        <f t="shared" si="43"/>
        <v>0.5</v>
      </c>
      <c r="BL15" s="3">
        <f t="shared" si="26"/>
        <v>0.9954464086310516</v>
      </c>
      <c r="BM15" s="5">
        <f t="shared" si="44"/>
        <v>98884.328148469009</v>
      </c>
      <c r="BN15" s="5">
        <f t="shared" si="27"/>
        <v>450.27882318112825</v>
      </c>
      <c r="BO15" s="5">
        <f t="shared" si="28"/>
        <v>493295.9436843922</v>
      </c>
      <c r="BP15" s="5">
        <f>SUM(BO15:BO$27)</f>
        <v>4209466.9402118428</v>
      </c>
      <c r="BQ15" s="6">
        <f t="shared" si="29"/>
        <v>42.569606519362459</v>
      </c>
    </row>
    <row r="16" spans="1:69" x14ac:dyDescent="0.25">
      <c r="A16" s="2">
        <v>45</v>
      </c>
      <c r="B16">
        <v>2.7517599999999998E-3</v>
      </c>
      <c r="C16" s="3">
        <f t="shared" si="0"/>
        <v>1.3664794413313051E-2</v>
      </c>
      <c r="D16" s="4">
        <f t="shared" si="30"/>
        <v>0.5</v>
      </c>
      <c r="E16" s="3">
        <f t="shared" si="1"/>
        <v>0.98633520558668697</v>
      </c>
      <c r="F16" s="5">
        <f t="shared" si="31"/>
        <v>97001.297876801458</v>
      </c>
      <c r="G16" s="5">
        <f t="shared" si="2"/>
        <v>1325.502793311025</v>
      </c>
      <c r="H16" s="5">
        <f t="shared" si="3"/>
        <v>481692.73240072973</v>
      </c>
      <c r="I16" s="5">
        <f>SUM(H16:H$27)</f>
        <v>3225891.9237678871</v>
      </c>
      <c r="J16" s="6">
        <f t="shared" si="4"/>
        <v>33.256172797450596</v>
      </c>
      <c r="L16" s="2">
        <v>45</v>
      </c>
      <c r="M16">
        <v>3.52097E-3</v>
      </c>
      <c r="N16" s="3">
        <f t="shared" si="5"/>
        <v>1.7451236796937712E-2</v>
      </c>
      <c r="O16" s="4">
        <f t="shared" si="32"/>
        <v>0.5</v>
      </c>
      <c r="P16" s="3">
        <f t="shared" si="6"/>
        <v>0.98254876320306228</v>
      </c>
      <c r="Q16" s="5">
        <f t="shared" si="33"/>
        <v>96536.783608032289</v>
      </c>
      <c r="R16" s="5">
        <f t="shared" si="7"/>
        <v>1684.6862703585066</v>
      </c>
      <c r="S16" s="5">
        <f t="shared" si="8"/>
        <v>478472.20236426516</v>
      </c>
      <c r="T16" s="5">
        <f>SUM(S16:S$27)</f>
        <v>2977795.7400381025</v>
      </c>
      <c r="U16" s="6">
        <f t="shared" si="9"/>
        <v>30.846229061544335</v>
      </c>
      <c r="W16" s="15">
        <f t="shared" si="34"/>
        <v>1.2795338256243278</v>
      </c>
      <c r="Y16" s="2">
        <v>45</v>
      </c>
      <c r="Z16" s="18">
        <f t="shared" si="35"/>
        <v>3.2655862722845846E-3</v>
      </c>
      <c r="AA16" s="3">
        <f t="shared" si="10"/>
        <v>1.6195710139667922E-2</v>
      </c>
      <c r="AB16" s="4">
        <f t="shared" si="45"/>
        <v>0.5</v>
      </c>
      <c r="AC16" s="3">
        <f t="shared" si="11"/>
        <v>0.98380428986033208</v>
      </c>
      <c r="AD16" s="5">
        <f t="shared" si="36"/>
        <v>96674.828315563398</v>
      </c>
      <c r="AE16" s="5">
        <f t="shared" si="12"/>
        <v>1565.7174972010253</v>
      </c>
      <c r="AF16" s="5">
        <f t="shared" si="13"/>
        <v>479459.84783481446</v>
      </c>
      <c r="AG16" s="5">
        <f>SUM(AF16:AF$27)</f>
        <v>3128505.5880629397</v>
      </c>
      <c r="AH16" s="6">
        <f t="shared" si="14"/>
        <v>32.361118634221469</v>
      </c>
      <c r="AJ16" s="2">
        <v>45</v>
      </c>
      <c r="AK16">
        <v>1.4173E-3</v>
      </c>
      <c r="AL16" s="3">
        <f t="shared" si="15"/>
        <v>7.06147941306964E-3</v>
      </c>
      <c r="AM16" s="4">
        <f t="shared" si="37"/>
        <v>0.5</v>
      </c>
      <c r="AN16" s="3">
        <f t="shared" si="16"/>
        <v>0.99293852058693033</v>
      </c>
      <c r="AO16" s="5">
        <f t="shared" si="38"/>
        <v>98544.982241261809</v>
      </c>
      <c r="AP16" s="5">
        <f t="shared" si="17"/>
        <v>695.87336335798318</v>
      </c>
      <c r="AQ16" s="5">
        <f t="shared" si="18"/>
        <v>490985.22779791412</v>
      </c>
      <c r="AR16" s="5">
        <f>SUM(AQ16:AQ$27)</f>
        <v>3773799.3869565516</v>
      </c>
      <c r="AS16" s="6">
        <f t="shared" si="19"/>
        <v>38.2951957687443</v>
      </c>
      <c r="AU16" s="2">
        <v>45</v>
      </c>
      <c r="AV16">
        <v>1.78415E-3</v>
      </c>
      <c r="AW16" s="3">
        <f t="shared" si="20"/>
        <v>8.88113679944816E-3</v>
      </c>
      <c r="AX16" s="4">
        <f t="shared" si="39"/>
        <v>0.5</v>
      </c>
      <c r="AY16" s="3">
        <f t="shared" si="21"/>
        <v>0.99111886320055187</v>
      </c>
      <c r="AZ16" s="5">
        <f t="shared" si="40"/>
        <v>98205.868867607845</v>
      </c>
      <c r="BA16" s="5">
        <f t="shared" si="22"/>
        <v>872.17975592188304</v>
      </c>
      <c r="BB16" s="5">
        <f t="shared" si="23"/>
        <v>488848.89494823455</v>
      </c>
      <c r="BC16" s="5">
        <f>SUM(BB16:BB$27)</f>
        <v>3590845.8927226062</v>
      </c>
      <c r="BD16" s="6">
        <f t="shared" si="24"/>
        <v>36.564473530227154</v>
      </c>
      <c r="BF16" s="15">
        <f t="shared" si="41"/>
        <v>1.2588372257108587</v>
      </c>
      <c r="BH16" s="2">
        <v>45</v>
      </c>
      <c r="BI16" s="18">
        <f t="shared" si="42"/>
        <v>1.5795180607691762E-3</v>
      </c>
      <c r="BJ16" s="3">
        <f t="shared" si="25"/>
        <v>7.866527000165156E-3</v>
      </c>
      <c r="BK16" s="4">
        <f t="shared" si="43"/>
        <v>0.5</v>
      </c>
      <c r="BL16" s="3">
        <f t="shared" si="26"/>
        <v>0.9921334729998349</v>
      </c>
      <c r="BM16" s="5">
        <f t="shared" si="44"/>
        <v>98434.04932528788</v>
      </c>
      <c r="BN16" s="5">
        <f t="shared" si="27"/>
        <v>774.33410675295454</v>
      </c>
      <c r="BO16" s="5">
        <f t="shared" si="28"/>
        <v>490234.41135955701</v>
      </c>
      <c r="BP16" s="5">
        <f>SUM(BO16:BO$27)</f>
        <v>3716170.9965274502</v>
      </c>
      <c r="BQ16" s="6">
        <f t="shared" si="29"/>
        <v>37.752901785508072</v>
      </c>
    </row>
    <row r="17" spans="1:69" x14ac:dyDescent="0.25">
      <c r="A17" s="2">
        <v>50</v>
      </c>
      <c r="B17">
        <v>4.74575E-3</v>
      </c>
      <c r="C17" s="3">
        <f t="shared" si="0"/>
        <v>2.3450524187097702E-2</v>
      </c>
      <c r="D17" s="4">
        <f t="shared" si="30"/>
        <v>0.5</v>
      </c>
      <c r="E17" s="3">
        <f t="shared" si="1"/>
        <v>0.9765494758129023</v>
      </c>
      <c r="F17" s="5">
        <f t="shared" si="31"/>
        <v>95675.795083490433</v>
      </c>
      <c r="G17" s="5">
        <f t="shared" si="2"/>
        <v>2243.6475467252021</v>
      </c>
      <c r="H17" s="5">
        <f t="shared" si="3"/>
        <v>472769.85655063915</v>
      </c>
      <c r="I17" s="5">
        <f>SUM(H17:H$27)</f>
        <v>2744199.1913671573</v>
      </c>
      <c r="J17" s="6">
        <f t="shared" si="4"/>
        <v>28.682272135522489</v>
      </c>
      <c r="L17" s="2">
        <v>50</v>
      </c>
      <c r="M17">
        <v>6.4188200000000004E-3</v>
      </c>
      <c r="N17" s="3">
        <f t="shared" si="5"/>
        <v>3.1587218328127616E-2</v>
      </c>
      <c r="O17" s="4">
        <f t="shared" si="32"/>
        <v>0.5</v>
      </c>
      <c r="P17" s="3">
        <f t="shared" si="6"/>
        <v>0.96841278167187239</v>
      </c>
      <c r="Q17" s="5">
        <f t="shared" si="33"/>
        <v>94852.097337673782</v>
      </c>
      <c r="R17" s="5">
        <f t="shared" si="7"/>
        <v>2996.1139074859093</v>
      </c>
      <c r="S17" s="5">
        <f t="shared" si="8"/>
        <v>466770.20191965415</v>
      </c>
      <c r="T17" s="5">
        <f>SUM(S17:S$27)</f>
        <v>2499323.537673837</v>
      </c>
      <c r="U17" s="6">
        <f t="shared" si="9"/>
        <v>26.34969186581333</v>
      </c>
      <c r="W17" s="15">
        <f t="shared" si="34"/>
        <v>1.3525406943054312</v>
      </c>
      <c r="Y17" s="2">
        <v>50</v>
      </c>
      <c r="Z17" s="18">
        <f t="shared" si="35"/>
        <v>5.2911587545235927E-3</v>
      </c>
      <c r="AA17" s="3">
        <f t="shared" si="10"/>
        <v>2.6110407988092027E-2</v>
      </c>
      <c r="AB17" s="4">
        <f t="shared" si="45"/>
        <v>0.5</v>
      </c>
      <c r="AC17" s="3">
        <f t="shared" si="11"/>
        <v>0.97388959201190795</v>
      </c>
      <c r="AD17" s="5">
        <f t="shared" si="36"/>
        <v>95109.110818362373</v>
      </c>
      <c r="AE17" s="5">
        <f t="shared" si="12"/>
        <v>2483.3376868521009</v>
      </c>
      <c r="AF17" s="5">
        <f t="shared" si="13"/>
        <v>469337.2098746816</v>
      </c>
      <c r="AG17" s="5">
        <f>SUM(AF17:AF$27)</f>
        <v>2649045.7402281254</v>
      </c>
      <c r="AH17" s="6">
        <f t="shared" si="14"/>
        <v>27.852702201024925</v>
      </c>
      <c r="AJ17" s="2">
        <v>50</v>
      </c>
      <c r="AK17">
        <v>2.27305E-3</v>
      </c>
      <c r="AL17" s="3">
        <f t="shared" si="15"/>
        <v>1.1301030481659162E-2</v>
      </c>
      <c r="AM17" s="4">
        <f t="shared" si="37"/>
        <v>0.5</v>
      </c>
      <c r="AN17" s="3">
        <f t="shared" si="16"/>
        <v>0.9886989695183408</v>
      </c>
      <c r="AO17" s="5">
        <f t="shared" si="38"/>
        <v>97849.108877903825</v>
      </c>
      <c r="AP17" s="5">
        <f t="shared" si="17"/>
        <v>1105.7957620323868</v>
      </c>
      <c r="AQ17" s="5">
        <f t="shared" si="18"/>
        <v>486481.05498443817</v>
      </c>
      <c r="AR17" s="5">
        <f>SUM(AQ17:AQ$27)</f>
        <v>3282814.1591586377</v>
      </c>
      <c r="AS17" s="6">
        <f t="shared" si="19"/>
        <v>33.54976040972366</v>
      </c>
      <c r="AU17" s="2">
        <v>50</v>
      </c>
      <c r="AV17">
        <v>2.8543700000000002E-3</v>
      </c>
      <c r="AW17" s="3">
        <f t="shared" si="20"/>
        <v>1.4170728742498188E-2</v>
      </c>
      <c r="AX17" s="4">
        <f t="shared" si="39"/>
        <v>0.5</v>
      </c>
      <c r="AY17" s="3">
        <f t="shared" si="21"/>
        <v>0.98582927125750186</v>
      </c>
      <c r="AZ17" s="5">
        <f t="shared" si="40"/>
        <v>97333.689111685962</v>
      </c>
      <c r="BA17" s="5">
        <f t="shared" si="22"/>
        <v>1379.2893059083435</v>
      </c>
      <c r="BB17" s="5">
        <f t="shared" si="23"/>
        <v>483220.22229365894</v>
      </c>
      <c r="BC17" s="5">
        <f>SUM(BB17:BB$27)</f>
        <v>3101996.9977743719</v>
      </c>
      <c r="BD17" s="6">
        <f t="shared" si="24"/>
        <v>31.869715676911948</v>
      </c>
      <c r="BF17" s="15">
        <f t="shared" si="41"/>
        <v>1.2557444842832319</v>
      </c>
      <c r="BH17" s="2">
        <v>50</v>
      </c>
      <c r="BI17" s="18">
        <f t="shared" si="42"/>
        <v>2.367563154448507E-3</v>
      </c>
      <c r="BJ17" s="3">
        <f t="shared" si="25"/>
        <v>1.1768161110639625E-2</v>
      </c>
      <c r="BK17" s="4">
        <f t="shared" si="43"/>
        <v>0.5</v>
      </c>
      <c r="BL17" s="3">
        <f t="shared" si="26"/>
        <v>0.98823183888936039</v>
      </c>
      <c r="BM17" s="5">
        <f t="shared" si="44"/>
        <v>97659.715218534926</v>
      </c>
      <c r="BN17" s="5">
        <f t="shared" si="27"/>
        <v>1149.2752627109003</v>
      </c>
      <c r="BO17" s="5">
        <f t="shared" si="28"/>
        <v>485425.38793589739</v>
      </c>
      <c r="BP17" s="5">
        <f>SUM(BO17:BO$27)</f>
        <v>3225936.5851678932</v>
      </c>
      <c r="BQ17" s="6">
        <f t="shared" si="29"/>
        <v>33.032418515138573</v>
      </c>
    </row>
    <row r="18" spans="1:69" x14ac:dyDescent="0.25">
      <c r="A18" s="2">
        <v>55</v>
      </c>
      <c r="B18">
        <v>8.1042200000000005E-3</v>
      </c>
      <c r="C18" s="3">
        <f t="shared" si="0"/>
        <v>3.9716423417528013E-2</v>
      </c>
      <c r="D18" s="4">
        <f t="shared" si="30"/>
        <v>0.5</v>
      </c>
      <c r="E18" s="3">
        <f t="shared" si="1"/>
        <v>0.96028357658247199</v>
      </c>
      <c r="F18" s="5">
        <f t="shared" si="31"/>
        <v>93432.147536765231</v>
      </c>
      <c r="G18" s="5">
        <f t="shared" si="2"/>
        <v>3710.7907323791151</v>
      </c>
      <c r="H18" s="5">
        <f t="shared" si="3"/>
        <v>457883.76085287839</v>
      </c>
      <c r="I18" s="5">
        <f>SUM(H18:H$27)</f>
        <v>2271429.3348165182</v>
      </c>
      <c r="J18" s="6">
        <f t="shared" si="4"/>
        <v>24.311004238907369</v>
      </c>
      <c r="L18" s="2">
        <v>55</v>
      </c>
      <c r="M18">
        <v>1.0508719999999999E-2</v>
      </c>
      <c r="N18" s="3">
        <f t="shared" si="5"/>
        <v>5.1198522652576052E-2</v>
      </c>
      <c r="O18" s="4">
        <f t="shared" si="32"/>
        <v>0.5</v>
      </c>
      <c r="P18" s="3">
        <f t="shared" si="6"/>
        <v>0.94880147734742393</v>
      </c>
      <c r="Q18" s="5">
        <f t="shared" si="33"/>
        <v>91855.983430187873</v>
      </c>
      <c r="R18" s="5">
        <f t="shared" si="7"/>
        <v>4702.8906484251202</v>
      </c>
      <c r="S18" s="5">
        <f t="shared" si="8"/>
        <v>447522.69052987656</v>
      </c>
      <c r="T18" s="5">
        <f>SUM(S18:S$27)</f>
        <v>2032553.3357541836</v>
      </c>
      <c r="U18" s="6">
        <f t="shared" si="9"/>
        <v>22.127609545424541</v>
      </c>
      <c r="W18" s="15">
        <f t="shared" si="34"/>
        <v>1.2966972762338631</v>
      </c>
      <c r="Y18" s="2">
        <v>55</v>
      </c>
      <c r="Z18" s="18">
        <f t="shared" si="35"/>
        <v>8.4464525643611621E-3</v>
      </c>
      <c r="AA18" s="3">
        <f t="shared" si="10"/>
        <v>4.135892238177883E-2</v>
      </c>
      <c r="AB18" s="4">
        <f t="shared" si="45"/>
        <v>0.5</v>
      </c>
      <c r="AC18" s="3">
        <f t="shared" si="11"/>
        <v>0.95864107761822115</v>
      </c>
      <c r="AD18" s="5">
        <f t="shared" si="36"/>
        <v>92625.773131510272</v>
      </c>
      <c r="AE18" s="5">
        <f t="shared" si="12"/>
        <v>3830.902161498394</v>
      </c>
      <c r="AF18" s="5">
        <f t="shared" si="13"/>
        <v>453551.61025380535</v>
      </c>
      <c r="AG18" s="5">
        <f>SUM(AF18:AF$27)</f>
        <v>2179708.5303534432</v>
      </c>
      <c r="AH18" s="6">
        <f t="shared" si="14"/>
        <v>23.532419289593278</v>
      </c>
      <c r="AJ18" s="2">
        <v>55</v>
      </c>
      <c r="AK18">
        <v>3.8483699999999998E-3</v>
      </c>
      <c r="AL18" s="3">
        <f t="shared" si="15"/>
        <v>1.9058489699983191E-2</v>
      </c>
      <c r="AM18" s="4">
        <f t="shared" si="37"/>
        <v>0.5</v>
      </c>
      <c r="AN18" s="3">
        <f t="shared" si="16"/>
        <v>0.98094151030001686</v>
      </c>
      <c r="AO18" s="5">
        <f t="shared" si="38"/>
        <v>96743.313115871439</v>
      </c>
      <c r="AP18" s="5">
        <f t="shared" si="17"/>
        <v>1843.781436561083</v>
      </c>
      <c r="AQ18" s="5">
        <f t="shared" si="18"/>
        <v>479107.11198795447</v>
      </c>
      <c r="AR18" s="5">
        <f>SUM(AQ18:AQ$27)</f>
        <v>2796333.1041741995</v>
      </c>
      <c r="AS18" s="6">
        <f t="shared" si="19"/>
        <v>28.904665491711807</v>
      </c>
      <c r="AU18" s="2">
        <v>55</v>
      </c>
      <c r="AV18">
        <v>4.8513799999999998E-3</v>
      </c>
      <c r="AW18" s="3">
        <f t="shared" si="20"/>
        <v>2.3966226816369007E-2</v>
      </c>
      <c r="AX18" s="4">
        <f t="shared" si="39"/>
        <v>0.5</v>
      </c>
      <c r="AY18" s="3">
        <f t="shared" si="21"/>
        <v>0.97603377318363105</v>
      </c>
      <c r="AZ18" s="5">
        <f t="shared" si="40"/>
        <v>95954.399805777619</v>
      </c>
      <c r="BA18" s="5">
        <f t="shared" si="22"/>
        <v>2299.6649097738118</v>
      </c>
      <c r="BB18" s="5">
        <f t="shared" si="23"/>
        <v>474022.83675445354</v>
      </c>
      <c r="BC18" s="5">
        <f>SUM(BB18:BB$27)</f>
        <v>2618776.7754807128</v>
      </c>
      <c r="BD18" s="6">
        <f t="shared" si="24"/>
        <v>27.291888446818575</v>
      </c>
      <c r="BF18" s="15">
        <f t="shared" si="41"/>
        <v>1.260632423597523</v>
      </c>
      <c r="BH18" s="2">
        <v>55</v>
      </c>
      <c r="BI18" s="18">
        <f t="shared" si="42"/>
        <v>3.8998215102210875E-3</v>
      </c>
      <c r="BJ18" s="3">
        <f t="shared" si="25"/>
        <v>1.9310835521735424E-2</v>
      </c>
      <c r="BK18" s="4">
        <f t="shared" si="43"/>
        <v>0.5</v>
      </c>
      <c r="BL18" s="3">
        <f t="shared" si="26"/>
        <v>0.9806891644782646</v>
      </c>
      <c r="BM18" s="5">
        <f t="shared" si="44"/>
        <v>96510.439955824026</v>
      </c>
      <c r="BN18" s="5">
        <f t="shared" si="27"/>
        <v>1863.6972321172361</v>
      </c>
      <c r="BO18" s="5">
        <f t="shared" si="28"/>
        <v>477892.95669882698</v>
      </c>
      <c r="BP18" s="5">
        <f>SUM(BO18:BO$27)</f>
        <v>2740511.1972319959</v>
      </c>
      <c r="BQ18" s="6">
        <f t="shared" si="29"/>
        <v>28.396007711563819</v>
      </c>
    </row>
    <row r="19" spans="1:69" x14ac:dyDescent="0.25">
      <c r="A19" s="2">
        <v>60</v>
      </c>
      <c r="B19">
        <v>1.4470469999999999E-2</v>
      </c>
      <c r="C19" s="3">
        <f t="shared" si="0"/>
        <v>6.982630149742633E-2</v>
      </c>
      <c r="D19" s="4">
        <f t="shared" si="30"/>
        <v>0.5</v>
      </c>
      <c r="E19" s="3">
        <f t="shared" si="1"/>
        <v>0.9301736985025737</v>
      </c>
      <c r="F19" s="5">
        <f t="shared" si="31"/>
        <v>89721.356804386116</v>
      </c>
      <c r="G19" s="5">
        <f t="shared" si="2"/>
        <v>6264.9105109812226</v>
      </c>
      <c r="H19" s="5">
        <f t="shared" si="3"/>
        <v>432944.50774447754</v>
      </c>
      <c r="I19" s="5">
        <f>SUM(H19:H$27)</f>
        <v>1813545.5739636393</v>
      </c>
      <c r="J19" s="6">
        <f t="shared" si="4"/>
        <v>20.213086811845699</v>
      </c>
      <c r="L19" s="2">
        <v>60</v>
      </c>
      <c r="M19">
        <v>1.8632309999999999E-2</v>
      </c>
      <c r="N19" s="3">
        <f t="shared" si="5"/>
        <v>8.9015155089199868E-2</v>
      </c>
      <c r="O19" s="4">
        <f t="shared" si="32"/>
        <v>0.5</v>
      </c>
      <c r="P19" s="3">
        <f t="shared" si="6"/>
        <v>0.91098484491080012</v>
      </c>
      <c r="Q19" s="5">
        <f t="shared" si="33"/>
        <v>87153.092781762753</v>
      </c>
      <c r="R19" s="5">
        <f t="shared" si="7"/>
        <v>7757.9460704720404</v>
      </c>
      <c r="S19" s="5">
        <f t="shared" si="8"/>
        <v>416370.59873263363</v>
      </c>
      <c r="T19" s="5">
        <f>SUM(S19:S$27)</f>
        <v>1585030.6452243072</v>
      </c>
      <c r="U19" s="6">
        <f t="shared" si="9"/>
        <v>18.18674007580352</v>
      </c>
      <c r="W19" s="15">
        <f t="shared" si="34"/>
        <v>1.2876091792457329</v>
      </c>
      <c r="Y19" s="2">
        <v>60</v>
      </c>
      <c r="Z19" s="18">
        <f t="shared" si="35"/>
        <v>1.5487052195147956E-2</v>
      </c>
      <c r="AA19" s="3">
        <f t="shared" si="10"/>
        <v>7.4548904055252843E-2</v>
      </c>
      <c r="AB19" s="4">
        <f t="shared" si="45"/>
        <v>0.5</v>
      </c>
      <c r="AC19" s="3">
        <f t="shared" si="11"/>
        <v>0.92545109594474717</v>
      </c>
      <c r="AD19" s="5">
        <f t="shared" si="36"/>
        <v>88794.870970011878</v>
      </c>
      <c r="AE19" s="5">
        <f t="shared" si="12"/>
        <v>6619.5603165419743</v>
      </c>
      <c r="AF19" s="5">
        <f t="shared" si="13"/>
        <v>427425.45405870443</v>
      </c>
      <c r="AG19" s="5">
        <f>SUM(AF19:AF$27)</f>
        <v>1726156.9200996382</v>
      </c>
      <c r="AH19" s="6">
        <f t="shared" si="14"/>
        <v>19.439826886877306</v>
      </c>
      <c r="AJ19" s="2">
        <v>60</v>
      </c>
      <c r="AK19">
        <v>6.6551199999999996E-3</v>
      </c>
      <c r="AL19" s="3">
        <f t="shared" si="15"/>
        <v>3.273102770721293E-2</v>
      </c>
      <c r="AM19" s="4">
        <f t="shared" si="37"/>
        <v>0.5</v>
      </c>
      <c r="AN19" s="3">
        <f t="shared" si="16"/>
        <v>0.96726897229278708</v>
      </c>
      <c r="AO19" s="5">
        <f t="shared" si="38"/>
        <v>94899.531679310356</v>
      </c>
      <c r="AP19" s="5">
        <f t="shared" si="17"/>
        <v>3106.1592007970321</v>
      </c>
      <c r="AQ19" s="5">
        <f t="shared" si="18"/>
        <v>466732.26039455924</v>
      </c>
      <c r="AR19" s="5">
        <f>SUM(AQ19:AQ$27)</f>
        <v>2317225.9921862455</v>
      </c>
      <c r="AS19" s="6">
        <f t="shared" si="19"/>
        <v>24.417675737502492</v>
      </c>
      <c r="AU19" s="2">
        <v>60</v>
      </c>
      <c r="AV19">
        <v>8.3266999999999994E-3</v>
      </c>
      <c r="AW19" s="3">
        <f t="shared" si="20"/>
        <v>4.0784499274722906E-2</v>
      </c>
      <c r="AX19" s="4">
        <f t="shared" si="39"/>
        <v>0.5</v>
      </c>
      <c r="AY19" s="3">
        <f t="shared" si="21"/>
        <v>0.95921550072527706</v>
      </c>
      <c r="AZ19" s="5">
        <f t="shared" si="40"/>
        <v>93654.734896003807</v>
      </c>
      <c r="BA19" s="5">
        <f t="shared" si="22"/>
        <v>3819.6614674404409</v>
      </c>
      <c r="BB19" s="5">
        <f t="shared" si="23"/>
        <v>458724.52081141795</v>
      </c>
      <c r="BC19" s="5">
        <f>SUM(BB19:BB$27)</f>
        <v>2144753.9387262589</v>
      </c>
      <c r="BD19" s="6">
        <f t="shared" si="24"/>
        <v>22.900646092350151</v>
      </c>
      <c r="BF19" s="15">
        <f t="shared" si="41"/>
        <v>1.2511720299558835</v>
      </c>
      <c r="BH19" s="2">
        <v>60</v>
      </c>
      <c r="BI19" s="18">
        <f t="shared" si="42"/>
        <v>6.8629592889051967E-3</v>
      </c>
      <c r="BJ19" s="3">
        <f t="shared" si="25"/>
        <v>3.3735974888940166E-2</v>
      </c>
      <c r="BK19" s="4">
        <f t="shared" si="43"/>
        <v>0.5</v>
      </c>
      <c r="BL19" s="3">
        <f t="shared" si="26"/>
        <v>0.9662640251110598</v>
      </c>
      <c r="BM19" s="5">
        <f t="shared" si="44"/>
        <v>94646.74272370679</v>
      </c>
      <c r="BN19" s="5">
        <f t="shared" si="27"/>
        <v>3193.0001358469599</v>
      </c>
      <c r="BO19" s="5">
        <f t="shared" si="28"/>
        <v>465251.21327891655</v>
      </c>
      <c r="BP19" s="5">
        <f>SUM(BO19:BO$27)</f>
        <v>2262618.2405331684</v>
      </c>
      <c r="BQ19" s="6">
        <f t="shared" si="29"/>
        <v>23.905928248774647</v>
      </c>
    </row>
    <row r="20" spans="1:69" x14ac:dyDescent="0.25">
      <c r="A20" s="2">
        <v>65</v>
      </c>
      <c r="B20">
        <v>2.305283E-2</v>
      </c>
      <c r="C20" s="3">
        <f t="shared" si="0"/>
        <v>0.10898322084265458</v>
      </c>
      <c r="D20" s="4">
        <f t="shared" si="30"/>
        <v>0.5</v>
      </c>
      <c r="E20" s="3">
        <f t="shared" si="1"/>
        <v>0.89101677915734545</v>
      </c>
      <c r="F20" s="5">
        <f t="shared" si="31"/>
        <v>83456.446293404893</v>
      </c>
      <c r="G20" s="5">
        <f t="shared" si="2"/>
        <v>9095.3523171372799</v>
      </c>
      <c r="H20" s="5">
        <f t="shared" si="3"/>
        <v>394543.85067418125</v>
      </c>
      <c r="I20" s="5">
        <f>SUM(H20:H$27)</f>
        <v>1380601.0662191617</v>
      </c>
      <c r="J20" s="6">
        <f t="shared" si="4"/>
        <v>16.542773237257563</v>
      </c>
      <c r="L20" s="2">
        <v>65</v>
      </c>
      <c r="M20">
        <v>2.9166439999999998E-2</v>
      </c>
      <c r="N20" s="3">
        <f t="shared" si="5"/>
        <v>0.13592134557399221</v>
      </c>
      <c r="O20" s="4">
        <f t="shared" si="32"/>
        <v>0.5</v>
      </c>
      <c r="P20" s="3">
        <f t="shared" si="6"/>
        <v>0.86407865442600773</v>
      </c>
      <c r="Q20" s="5">
        <f t="shared" si="33"/>
        <v>79395.146711290712</v>
      </c>
      <c r="R20" s="5">
        <f t="shared" si="7"/>
        <v>10791.495173043164</v>
      </c>
      <c r="S20" s="5">
        <f t="shared" si="8"/>
        <v>369996.99562384561</v>
      </c>
      <c r="T20" s="5">
        <f>SUM(S20:S$27)</f>
        <v>1168660.0464916734</v>
      </c>
      <c r="U20" s="6">
        <f t="shared" si="9"/>
        <v>14.719540109187548</v>
      </c>
      <c r="W20" s="15">
        <f t="shared" si="34"/>
        <v>1.2651999776166309</v>
      </c>
      <c r="Y20" s="2">
        <v>65</v>
      </c>
      <c r="Z20" s="18">
        <f t="shared" si="35"/>
        <v>2.5949174157518472E-2</v>
      </c>
      <c r="AA20" s="3">
        <f t="shared" si="10"/>
        <v>0.12184164558526561</v>
      </c>
      <c r="AB20" s="4">
        <f t="shared" si="45"/>
        <v>0.5</v>
      </c>
      <c r="AC20" s="3">
        <f t="shared" si="11"/>
        <v>0.87815835441473444</v>
      </c>
      <c r="AD20" s="5">
        <f t="shared" si="36"/>
        <v>82175.310653469904</v>
      </c>
      <c r="AE20" s="5">
        <f t="shared" si="12"/>
        <v>10012.375076499171</v>
      </c>
      <c r="AF20" s="5">
        <f t="shared" si="13"/>
        <v>385845.61557610158</v>
      </c>
      <c r="AG20" s="5">
        <f>SUM(AF20:AF$27)</f>
        <v>1298731.4660409337</v>
      </c>
      <c r="AH20" s="6">
        <f t="shared" si="14"/>
        <v>15.804399833882393</v>
      </c>
      <c r="AJ20" s="2">
        <v>65</v>
      </c>
      <c r="AK20">
        <v>1.068734E-2</v>
      </c>
      <c r="AL20" s="3">
        <f t="shared" si="15"/>
        <v>5.2046113717554583E-2</v>
      </c>
      <c r="AM20" s="4">
        <f t="shared" si="37"/>
        <v>0.5</v>
      </c>
      <c r="AN20" s="3">
        <f t="shared" si="16"/>
        <v>0.94795388628244537</v>
      </c>
      <c r="AO20" s="5">
        <f t="shared" si="38"/>
        <v>91793.372478513324</v>
      </c>
      <c r="AP20" s="5">
        <f t="shared" si="17"/>
        <v>4777.488302534548</v>
      </c>
      <c r="AQ20" s="5">
        <f t="shared" si="18"/>
        <v>447023.14163623023</v>
      </c>
      <c r="AR20" s="5">
        <f>SUM(AQ20:AQ$27)</f>
        <v>1850493.7317916856</v>
      </c>
      <c r="AS20" s="6">
        <f t="shared" si="19"/>
        <v>20.159339196572638</v>
      </c>
      <c r="AU20" s="2">
        <v>65</v>
      </c>
      <c r="AV20">
        <v>1.3596179999999999E-2</v>
      </c>
      <c r="AW20" s="3">
        <f t="shared" si="20"/>
        <v>6.5746158487247158E-2</v>
      </c>
      <c r="AX20" s="4">
        <f t="shared" si="39"/>
        <v>0.5</v>
      </c>
      <c r="AY20" s="3">
        <f t="shared" si="21"/>
        <v>0.93425384151275281</v>
      </c>
      <c r="AZ20" s="5">
        <f t="shared" si="40"/>
        <v>89835.073428563366</v>
      </c>
      <c r="BA20" s="5">
        <f t="shared" si="22"/>
        <v>5906.3109753478202</v>
      </c>
      <c r="BB20" s="5">
        <f t="shared" si="23"/>
        <v>434409.58970444731</v>
      </c>
      <c r="BC20" s="5">
        <f>SUM(BB20:BB$27)</f>
        <v>1686029.4179148411</v>
      </c>
      <c r="BD20" s="6">
        <f t="shared" si="24"/>
        <v>18.76805298384453</v>
      </c>
      <c r="BF20" s="15">
        <f t="shared" si="41"/>
        <v>1.272176238427897</v>
      </c>
      <c r="BH20" s="2">
        <v>65</v>
      </c>
      <c r="BI20" s="18">
        <f t="shared" si="42"/>
        <v>1.1320826102559535E-2</v>
      </c>
      <c r="BJ20" s="3">
        <f t="shared" si="25"/>
        <v>5.5046209110436721E-2</v>
      </c>
      <c r="BK20" s="4">
        <f t="shared" si="43"/>
        <v>0.5</v>
      </c>
      <c r="BL20" s="3">
        <f t="shared" si="26"/>
        <v>0.94495379088956333</v>
      </c>
      <c r="BM20" s="5">
        <f t="shared" si="44"/>
        <v>91453.74258785983</v>
      </c>
      <c r="BN20" s="5">
        <f t="shared" si="27"/>
        <v>5034.1818384233775</v>
      </c>
      <c r="BO20" s="5">
        <f t="shared" si="28"/>
        <v>444683.25834324071</v>
      </c>
      <c r="BP20" s="5">
        <f>SUM(BO20:BO$27)</f>
        <v>1797367.0272542518</v>
      </c>
      <c r="BQ20" s="6">
        <f t="shared" si="29"/>
        <v>19.653291121765925</v>
      </c>
    </row>
    <row r="21" spans="1:69" x14ac:dyDescent="0.25">
      <c r="A21" s="2">
        <v>70</v>
      </c>
      <c r="B21">
        <v>3.4253510000000001E-2</v>
      </c>
      <c r="C21" s="3">
        <f t="shared" si="0"/>
        <v>0.15775812612314866</v>
      </c>
      <c r="D21" s="4">
        <f t="shared" si="30"/>
        <v>0.5</v>
      </c>
      <c r="E21" s="3">
        <f t="shared" si="1"/>
        <v>0.84224187387685134</v>
      </c>
      <c r="F21" s="5">
        <f t="shared" si="31"/>
        <v>74361.093976267613</v>
      </c>
      <c r="G21" s="5">
        <f t="shared" si="2"/>
        <v>11731.066842163338</v>
      </c>
      <c r="H21" s="5">
        <f t="shared" si="3"/>
        <v>342477.80277592968</v>
      </c>
      <c r="I21" s="5">
        <f>SUM(H21:H$27)</f>
        <v>986057.21554498107</v>
      </c>
      <c r="J21" s="6">
        <f t="shared" si="4"/>
        <v>13.260391460347286</v>
      </c>
      <c r="L21" s="2">
        <v>70</v>
      </c>
      <c r="M21">
        <v>4.5847119999999998E-2</v>
      </c>
      <c r="N21" s="3">
        <f t="shared" si="5"/>
        <v>0.20566296357370212</v>
      </c>
      <c r="O21" s="4">
        <f t="shared" si="32"/>
        <v>0.5</v>
      </c>
      <c r="P21" s="3">
        <f t="shared" si="6"/>
        <v>0.79433703642629783</v>
      </c>
      <c r="Q21" s="5">
        <f t="shared" si="33"/>
        <v>68603.651538247548</v>
      </c>
      <c r="R21" s="5">
        <f t="shared" si="7"/>
        <v>14109.230287333565</v>
      </c>
      <c r="S21" s="5">
        <f t="shared" si="8"/>
        <v>307745.18197290378</v>
      </c>
      <c r="T21" s="5">
        <f>SUM(S21:S$27)</f>
        <v>798663.05086782784</v>
      </c>
      <c r="U21" s="6">
        <f t="shared" si="9"/>
        <v>11.641698844886724</v>
      </c>
      <c r="W21" s="15">
        <f t="shared" si="34"/>
        <v>1.3384648755704158</v>
      </c>
      <c r="Y21" s="2">
        <v>70</v>
      </c>
      <c r="Z21" s="18">
        <f t="shared" si="35"/>
        <v>3.9123719902261253E-2</v>
      </c>
      <c r="AA21" s="3">
        <f t="shared" si="10"/>
        <v>0.17818996391709055</v>
      </c>
      <c r="AB21" s="4">
        <f t="shared" si="45"/>
        <v>0.5</v>
      </c>
      <c r="AC21" s="3">
        <f t="shared" si="11"/>
        <v>0.82181003608290948</v>
      </c>
      <c r="AD21" s="5">
        <f t="shared" si="36"/>
        <v>72162.935576970733</v>
      </c>
      <c r="AE21" s="5">
        <f t="shared" si="12"/>
        <v>12858.710886611741</v>
      </c>
      <c r="AF21" s="5">
        <f t="shared" si="13"/>
        <v>328667.90066832432</v>
      </c>
      <c r="AG21" s="5">
        <f>SUM(AF21:AF$27)</f>
        <v>912885.85046483204</v>
      </c>
      <c r="AH21" s="6">
        <f t="shared" si="14"/>
        <v>12.650342494605502</v>
      </c>
      <c r="AJ21" s="2">
        <v>70</v>
      </c>
      <c r="AK21">
        <v>1.7227280000000001E-2</v>
      </c>
      <c r="AL21" s="3">
        <f t="shared" si="15"/>
        <v>8.2579835144049069E-2</v>
      </c>
      <c r="AM21" s="4">
        <f t="shared" si="37"/>
        <v>0.5</v>
      </c>
      <c r="AN21" s="3">
        <f t="shared" si="16"/>
        <v>0.9174201648559509</v>
      </c>
      <c r="AO21" s="5">
        <f t="shared" si="38"/>
        <v>87015.884175978776</v>
      </c>
      <c r="AP21" s="5">
        <f t="shared" si="17"/>
        <v>7185.7573701660003</v>
      </c>
      <c r="AQ21" s="5">
        <f t="shared" si="18"/>
        <v>417115.02745447884</v>
      </c>
      <c r="AR21" s="5">
        <f>SUM(AQ21:AQ$27)</f>
        <v>1403470.5901554555</v>
      </c>
      <c r="AS21" s="6">
        <f t="shared" si="19"/>
        <v>16.128901101747253</v>
      </c>
      <c r="AU21" s="2">
        <v>70</v>
      </c>
      <c r="AV21">
        <v>2.3067440000000002E-2</v>
      </c>
      <c r="AW21" s="3">
        <f t="shared" si="20"/>
        <v>0.10904852427310407</v>
      </c>
      <c r="AX21" s="4">
        <f t="shared" si="39"/>
        <v>0.5</v>
      </c>
      <c r="AY21" s="3">
        <f t="shared" si="21"/>
        <v>0.89095147572689593</v>
      </c>
      <c r="AZ21" s="5">
        <f t="shared" si="40"/>
        <v>83928.762453215546</v>
      </c>
      <c r="BA21" s="5">
        <f t="shared" si="22"/>
        <v>9152.3076895910635</v>
      </c>
      <c r="BB21" s="5">
        <f t="shared" si="23"/>
        <v>396763.04304210003</v>
      </c>
      <c r="BC21" s="5">
        <f>SUM(BB21:BB$27)</f>
        <v>1251619.8282103934</v>
      </c>
      <c r="BD21" s="6">
        <f t="shared" si="24"/>
        <v>14.912883159787857</v>
      </c>
      <c r="BF21" s="15">
        <f t="shared" si="41"/>
        <v>1.339006505960314</v>
      </c>
      <c r="BH21" s="2">
        <v>70</v>
      </c>
      <c r="BI21" s="18">
        <f t="shared" si="42"/>
        <v>1.9199508966695322E-2</v>
      </c>
      <c r="BJ21" s="3">
        <f t="shared" si="25"/>
        <v>9.1600818016324012E-2</v>
      </c>
      <c r="BK21" s="4">
        <f t="shared" si="43"/>
        <v>0.5</v>
      </c>
      <c r="BL21" s="3">
        <f t="shared" si="26"/>
        <v>0.90839918198367597</v>
      </c>
      <c r="BM21" s="5">
        <f t="shared" si="44"/>
        <v>86419.560749436452</v>
      </c>
      <c r="BN21" s="5">
        <f t="shared" si="27"/>
        <v>7916.1024572597817</v>
      </c>
      <c r="BO21" s="5">
        <f t="shared" si="28"/>
        <v>412307.54760403279</v>
      </c>
      <c r="BP21" s="5">
        <f>SUM(BO21:BO$27)</f>
        <v>1352683.7689110111</v>
      </c>
      <c r="BQ21" s="6">
        <f t="shared" si="29"/>
        <v>15.652518448143489</v>
      </c>
    </row>
    <row r="22" spans="1:69" x14ac:dyDescent="0.25">
      <c r="A22" s="2">
        <v>75</v>
      </c>
      <c r="B22">
        <v>5.1272600000000002E-2</v>
      </c>
      <c r="C22" s="3">
        <f t="shared" si="0"/>
        <v>0.22723559994557616</v>
      </c>
      <c r="D22" s="4">
        <f t="shared" si="30"/>
        <v>0.5</v>
      </c>
      <c r="E22" s="3">
        <f t="shared" si="1"/>
        <v>0.77276440005442382</v>
      </c>
      <c r="F22" s="5">
        <f t="shared" si="31"/>
        <v>62630.027134104275</v>
      </c>
      <c r="G22" s="5">
        <f t="shared" si="2"/>
        <v>14231.771790425897</v>
      </c>
      <c r="H22" s="5">
        <f t="shared" si="3"/>
        <v>277570.70619445667</v>
      </c>
      <c r="I22" s="5">
        <f>SUM(H22:H$27)</f>
        <v>643579.41276905139</v>
      </c>
      <c r="J22" s="6">
        <f t="shared" si="4"/>
        <v>10.2758922871135</v>
      </c>
      <c r="L22" s="2">
        <v>75</v>
      </c>
      <c r="M22">
        <v>7.0628319999999994E-2</v>
      </c>
      <c r="N22" s="3">
        <f t="shared" si="5"/>
        <v>0.30014479366647545</v>
      </c>
      <c r="O22" s="4">
        <f t="shared" si="32"/>
        <v>0.5</v>
      </c>
      <c r="P22" s="3">
        <f t="shared" si="6"/>
        <v>0.6998552063335246</v>
      </c>
      <c r="Q22" s="5">
        <f t="shared" si="33"/>
        <v>54494.421250913983</v>
      </c>
      <c r="R22" s="5">
        <f t="shared" si="7"/>
        <v>16356.216822329567</v>
      </c>
      <c r="S22" s="5">
        <f t="shared" si="8"/>
        <v>231581.564198746</v>
      </c>
      <c r="T22" s="5">
        <f>SUM(S22:S$27)</f>
        <v>490917.86889492406</v>
      </c>
      <c r="U22" s="6">
        <f t="shared" si="9"/>
        <v>9.0085894597273182</v>
      </c>
      <c r="W22" s="15">
        <f t="shared" si="34"/>
        <v>1.3775061143768794</v>
      </c>
      <c r="Y22" s="2">
        <v>75</v>
      </c>
      <c r="Z22" s="18">
        <f t="shared" si="35"/>
        <v>5.8840602467397168E-2</v>
      </c>
      <c r="AA22" s="3">
        <f t="shared" si="10"/>
        <v>0.25647513385251502</v>
      </c>
      <c r="AB22" s="4">
        <f t="shared" si="45"/>
        <v>0.5</v>
      </c>
      <c r="AC22" s="3">
        <f t="shared" si="11"/>
        <v>0.74352486614748492</v>
      </c>
      <c r="AD22" s="5">
        <f t="shared" si="36"/>
        <v>59304.224690358991</v>
      </c>
      <c r="AE22" s="5">
        <f t="shared" si="12"/>
        <v>15210.058965479453</v>
      </c>
      <c r="AF22" s="5">
        <f t="shared" si="13"/>
        <v>258495.97603809633</v>
      </c>
      <c r="AG22" s="5">
        <f>SUM(AF22:AF$27)</f>
        <v>584217.94979650772</v>
      </c>
      <c r="AH22" s="6">
        <f t="shared" si="14"/>
        <v>9.8512028923208099</v>
      </c>
      <c r="AJ22" s="2">
        <v>75</v>
      </c>
      <c r="AK22">
        <v>2.9322399999999998E-2</v>
      </c>
      <c r="AL22" s="3">
        <f t="shared" si="15"/>
        <v>0.13659850965148801</v>
      </c>
      <c r="AM22" s="4">
        <f t="shared" si="37"/>
        <v>0.5</v>
      </c>
      <c r="AN22" s="3">
        <f t="shared" si="16"/>
        <v>0.86340149034851199</v>
      </c>
      <c r="AO22" s="5">
        <f t="shared" si="38"/>
        <v>79830.126805812775</v>
      </c>
      <c r="AP22" s="5">
        <f t="shared" si="17"/>
        <v>10904.67634696333</v>
      </c>
      <c r="AQ22" s="5">
        <f t="shared" si="18"/>
        <v>371888.94316165557</v>
      </c>
      <c r="AR22" s="5">
        <f>SUM(AQ22:AQ$27)</f>
        <v>986355.56270097638</v>
      </c>
      <c r="AS22" s="6">
        <f t="shared" si="19"/>
        <v>12.355680770748263</v>
      </c>
      <c r="AU22" s="2">
        <v>75</v>
      </c>
      <c r="AV22">
        <v>3.8496080000000002E-2</v>
      </c>
      <c r="AW22" s="3">
        <f t="shared" si="20"/>
        <v>0.17558232219544584</v>
      </c>
      <c r="AX22" s="4">
        <f t="shared" si="39"/>
        <v>0.5</v>
      </c>
      <c r="AY22" s="3">
        <f t="shared" si="21"/>
        <v>0.82441767780455422</v>
      </c>
      <c r="AZ22" s="5">
        <f t="shared" si="40"/>
        <v>74776.454763624482</v>
      </c>
      <c r="BA22" s="5">
        <f t="shared" si="22"/>
        <v>13129.423572939893</v>
      </c>
      <c r="BB22" s="5">
        <f t="shared" si="23"/>
        <v>341058.71488577267</v>
      </c>
      <c r="BC22" s="5">
        <f>SUM(BB22:BB$27)</f>
        <v>854856.78516829351</v>
      </c>
      <c r="BD22" s="6">
        <f t="shared" si="24"/>
        <v>11.432165216585588</v>
      </c>
      <c r="BF22" s="15">
        <f t="shared" si="41"/>
        <v>1.312855700761193</v>
      </c>
      <c r="BH22" s="2">
        <v>75</v>
      </c>
      <c r="BI22" s="18">
        <f t="shared" si="42"/>
        <v>3.4680661498045794E-2</v>
      </c>
      <c r="BJ22" s="3">
        <f t="shared" si="25"/>
        <v>0.15956845827244934</v>
      </c>
      <c r="BK22" s="4">
        <f t="shared" si="43"/>
        <v>0.5</v>
      </c>
      <c r="BL22" s="3">
        <f t="shared" si="26"/>
        <v>0.84043154172755064</v>
      </c>
      <c r="BM22" s="5">
        <f t="shared" si="44"/>
        <v>78503.458292176671</v>
      </c>
      <c r="BN22" s="5">
        <f t="shared" si="27"/>
        <v>12526.67580873816</v>
      </c>
      <c r="BO22" s="5">
        <f t="shared" si="28"/>
        <v>361200.60193903791</v>
      </c>
      <c r="BP22" s="5">
        <f>SUM(BO22:BO$27)</f>
        <v>940376.22130697849</v>
      </c>
      <c r="BQ22" s="6">
        <f t="shared" si="29"/>
        <v>11.978787199502172</v>
      </c>
    </row>
    <row r="23" spans="1:69" x14ac:dyDescent="0.25">
      <c r="A23" s="2">
        <v>80</v>
      </c>
      <c r="B23">
        <v>8.5429379999999999E-2</v>
      </c>
      <c r="C23" s="3">
        <f t="shared" si="0"/>
        <v>0.35197449317962587</v>
      </c>
      <c r="D23" s="4">
        <f t="shared" si="30"/>
        <v>0.5</v>
      </c>
      <c r="E23" s="3">
        <f t="shared" si="1"/>
        <v>0.64802550682037419</v>
      </c>
      <c r="F23" s="5">
        <f t="shared" si="31"/>
        <v>48398.255343678378</v>
      </c>
      <c r="G23" s="5">
        <f t="shared" si="2"/>
        <v>17034.951395369313</v>
      </c>
      <c r="H23" s="5">
        <f t="shared" si="3"/>
        <v>199403.89822996859</v>
      </c>
      <c r="I23" s="5">
        <f>SUM(H23:H$27)</f>
        <v>366008.7065745946</v>
      </c>
      <c r="J23" s="6">
        <f t="shared" si="4"/>
        <v>7.5624359592210268</v>
      </c>
      <c r="L23" s="2">
        <v>80</v>
      </c>
      <c r="M23">
        <v>0.10403614999999999</v>
      </c>
      <c r="N23" s="3">
        <f t="shared" si="5"/>
        <v>0.41281225562888696</v>
      </c>
      <c r="O23" s="4">
        <f t="shared" si="32"/>
        <v>0.5</v>
      </c>
      <c r="P23" s="3">
        <f t="shared" si="6"/>
        <v>0.5871877443711131</v>
      </c>
      <c r="Q23" s="5">
        <f t="shared" si="33"/>
        <v>38138.204428584417</v>
      </c>
      <c r="R23" s="5">
        <f t="shared" si="7"/>
        <v>15743.918195799535</v>
      </c>
      <c r="S23" s="5">
        <f t="shared" si="8"/>
        <v>151331.22665342325</v>
      </c>
      <c r="T23" s="5">
        <f>SUM(S23:S$27)</f>
        <v>259336.30469617803</v>
      </c>
      <c r="U23" s="6">
        <f t="shared" si="9"/>
        <v>6.7999086108470959</v>
      </c>
      <c r="W23" s="15">
        <f t="shared" si="34"/>
        <v>1.2178029385206821</v>
      </c>
      <c r="Y23" s="2">
        <v>80</v>
      </c>
      <c r="Z23" s="18">
        <f t="shared" si="35"/>
        <v>8.9777874313381217E-2</v>
      </c>
      <c r="AA23" s="3">
        <f t="shared" si="10"/>
        <v>0.36660649254211686</v>
      </c>
      <c r="AB23" s="4">
        <f t="shared" si="45"/>
        <v>0.5</v>
      </c>
      <c r="AC23" s="3">
        <f t="shared" si="11"/>
        <v>0.63339350745788314</v>
      </c>
      <c r="AD23" s="5">
        <f t="shared" si="36"/>
        <v>44094.165724879538</v>
      </c>
      <c r="AE23" s="5">
        <f t="shared" si="12"/>
        <v>16165.207437968915</v>
      </c>
      <c r="AF23" s="5">
        <f t="shared" si="13"/>
        <v>180057.8100294754</v>
      </c>
      <c r="AG23" s="5">
        <f>SUM(AF23:AF$27)</f>
        <v>325721.97375841136</v>
      </c>
      <c r="AH23" s="6">
        <f t="shared" si="14"/>
        <v>7.386963068781391</v>
      </c>
      <c r="AJ23" s="2">
        <v>80</v>
      </c>
      <c r="AK23">
        <v>5.8452070000000002E-2</v>
      </c>
      <c r="AL23" s="3">
        <f t="shared" si="15"/>
        <v>0.25499751806115745</v>
      </c>
      <c r="AM23" s="4">
        <f t="shared" si="37"/>
        <v>0.5</v>
      </c>
      <c r="AN23" s="3">
        <f t="shared" si="16"/>
        <v>0.74500248193884255</v>
      </c>
      <c r="AO23" s="5">
        <f t="shared" si="38"/>
        <v>68925.450458849446</v>
      </c>
      <c r="AP23" s="5">
        <f t="shared" si="17"/>
        <v>17575.818798253873</v>
      </c>
      <c r="AQ23" s="5">
        <f t="shared" si="18"/>
        <v>300687.70529861253</v>
      </c>
      <c r="AR23" s="5">
        <f>SUM(AQ23:AQ$27)</f>
        <v>614466.61953932093</v>
      </c>
      <c r="AS23" s="6">
        <f t="shared" si="19"/>
        <v>8.9149452843427675</v>
      </c>
      <c r="AU23" s="2">
        <v>80</v>
      </c>
      <c r="AV23">
        <v>6.8304719999999999E-2</v>
      </c>
      <c r="AW23" s="3">
        <f t="shared" si="20"/>
        <v>0.2917105768227149</v>
      </c>
      <c r="AX23" s="4">
        <f t="shared" si="39"/>
        <v>0.5</v>
      </c>
      <c r="AY23" s="3">
        <f t="shared" si="21"/>
        <v>0.70828942317728516</v>
      </c>
      <c r="AZ23" s="5">
        <f t="shared" si="40"/>
        <v>61647.031190684589</v>
      </c>
      <c r="BA23" s="5">
        <f t="shared" si="22"/>
        <v>17983.091028042494</v>
      </c>
      <c r="BB23" s="5">
        <f t="shared" si="23"/>
        <v>263277.42838331673</v>
      </c>
      <c r="BC23" s="5">
        <f>SUM(BB23:BB$27)</f>
        <v>513798.07028252084</v>
      </c>
      <c r="BD23" s="6">
        <f t="shared" si="24"/>
        <v>8.3345144179491371</v>
      </c>
      <c r="BF23" s="15">
        <f t="shared" si="41"/>
        <v>1.1685594710332756</v>
      </c>
      <c r="BH23" s="2">
        <v>80</v>
      </c>
      <c r="BI23" s="18">
        <f t="shared" si="42"/>
        <v>6.136006470870474E-2</v>
      </c>
      <c r="BJ23" s="3">
        <f t="shared" si="25"/>
        <v>0.26599642839675125</v>
      </c>
      <c r="BK23" s="4">
        <f t="shared" si="43"/>
        <v>0.5</v>
      </c>
      <c r="BL23" s="3">
        <f t="shared" si="26"/>
        <v>0.73400357160324869</v>
      </c>
      <c r="BM23" s="5">
        <f t="shared" si="44"/>
        <v>65976.78248343851</v>
      </c>
      <c r="BN23" s="5">
        <f t="shared" si="27"/>
        <v>17549.58849770399</v>
      </c>
      <c r="BO23" s="5">
        <f t="shared" si="28"/>
        <v>286009.94117293257</v>
      </c>
      <c r="BP23" s="5">
        <f>SUM(BO23:BO$27)</f>
        <v>579175.61936794058</v>
      </c>
      <c r="BQ23" s="6">
        <f t="shared" si="29"/>
        <v>8.7784762694865464</v>
      </c>
    </row>
    <row r="24" spans="1:69" x14ac:dyDescent="0.25">
      <c r="A24" s="2">
        <v>85</v>
      </c>
      <c r="B24">
        <v>0.15023619999999999</v>
      </c>
      <c r="C24" s="3">
        <f t="shared" si="0"/>
        <v>0.54607893846315447</v>
      </c>
      <c r="D24" s="4">
        <f t="shared" si="30"/>
        <v>0.5</v>
      </c>
      <c r="E24" s="3">
        <f t="shared" si="1"/>
        <v>0.45392106153684553</v>
      </c>
      <c r="F24" s="5">
        <f t="shared" si="31"/>
        <v>31363.303948309065</v>
      </c>
      <c r="G24" s="5">
        <f t="shared" si="2"/>
        <v>17126.839726789876</v>
      </c>
      <c r="H24" s="5">
        <f t="shared" si="3"/>
        <v>113999.42042457064</v>
      </c>
      <c r="I24" s="5">
        <f>SUM(H24:H$27)</f>
        <v>166604.80834462598</v>
      </c>
      <c r="J24" s="6">
        <f t="shared" si="4"/>
        <v>5.3120936690602836</v>
      </c>
      <c r="L24" s="2">
        <v>85</v>
      </c>
      <c r="M24">
        <v>0.17416154</v>
      </c>
      <c r="N24" s="3">
        <f t="shared" si="5"/>
        <v>0.60666390159117933</v>
      </c>
      <c r="O24" s="4">
        <f t="shared" si="32"/>
        <v>0.5</v>
      </c>
      <c r="P24" s="3">
        <f t="shared" si="6"/>
        <v>0.39333609840882067</v>
      </c>
      <c r="Q24" s="5">
        <f t="shared" si="33"/>
        <v>22394.286232784882</v>
      </c>
      <c r="R24" s="5">
        <f t="shared" si="7"/>
        <v>13585.805059330909</v>
      </c>
      <c r="S24" s="5">
        <f t="shared" si="8"/>
        <v>78006.918515597135</v>
      </c>
      <c r="T24" s="5">
        <f>SUM(S24:S$27)</f>
        <v>108005.07804275477</v>
      </c>
      <c r="U24" s="6">
        <f t="shared" si="9"/>
        <v>4.8228854860592536</v>
      </c>
      <c r="W24" s="15">
        <f t="shared" si="34"/>
        <v>1.1592514986401414</v>
      </c>
      <c r="Y24" s="2">
        <v>85</v>
      </c>
      <c r="Z24" s="18">
        <f t="shared" si="35"/>
        <v>0.15151286384459284</v>
      </c>
      <c r="AA24" s="3">
        <f t="shared" si="10"/>
        <v>0.54944453258405468</v>
      </c>
      <c r="AB24" s="4">
        <f t="shared" si="45"/>
        <v>0.5</v>
      </c>
      <c r="AC24" s="3">
        <f t="shared" si="11"/>
        <v>0.45055546741594532</v>
      </c>
      <c r="AD24" s="5">
        <f t="shared" si="36"/>
        <v>27928.958286910623</v>
      </c>
      <c r="AE24" s="5">
        <f t="shared" si="12"/>
        <v>15345.413431511168</v>
      </c>
      <c r="AF24" s="5">
        <f t="shared" si="13"/>
        <v>101281.2578557752</v>
      </c>
      <c r="AG24" s="5">
        <f>SUM(AF24:AF$27)</f>
        <v>145664.16372893596</v>
      </c>
      <c r="AH24" s="6">
        <f t="shared" si="14"/>
        <v>5.215524411349203</v>
      </c>
      <c r="AJ24" s="2">
        <v>85</v>
      </c>
      <c r="AK24">
        <v>0.11962655</v>
      </c>
      <c r="AL24" s="3">
        <f t="shared" si="15"/>
        <v>0.46043278581512048</v>
      </c>
      <c r="AM24" s="4">
        <f t="shared" si="37"/>
        <v>0.5</v>
      </c>
      <c r="AN24" s="3">
        <f t="shared" si="16"/>
        <v>0.53956721418487952</v>
      </c>
      <c r="AO24" s="5">
        <f t="shared" si="38"/>
        <v>51349.631660595573</v>
      </c>
      <c r="AP24" s="5">
        <f t="shared" si="17"/>
        <v>23643.053956068332</v>
      </c>
      <c r="AQ24" s="5">
        <f t="shared" si="18"/>
        <v>197640.52341280703</v>
      </c>
      <c r="AR24" s="5">
        <f>SUM(AQ24:AQ$27)</f>
        <v>313778.91424070846</v>
      </c>
      <c r="AS24" s="6">
        <f t="shared" si="19"/>
        <v>6.1106361251953158</v>
      </c>
      <c r="AU24" s="2">
        <v>85</v>
      </c>
      <c r="AV24">
        <v>0.13163428999999999</v>
      </c>
      <c r="AW24" s="3">
        <f t="shared" si="20"/>
        <v>0.49520616888726265</v>
      </c>
      <c r="AX24" s="4">
        <f t="shared" si="39"/>
        <v>0.5</v>
      </c>
      <c r="AY24" s="3">
        <f t="shared" si="21"/>
        <v>0.50479383111273735</v>
      </c>
      <c r="AZ24" s="5">
        <f t="shared" si="40"/>
        <v>43663.940162642095</v>
      </c>
      <c r="BA24" s="5">
        <f t="shared" si="22"/>
        <v>21622.652526464673</v>
      </c>
      <c r="BB24" s="5">
        <f t="shared" si="23"/>
        <v>164263.0694970488</v>
      </c>
      <c r="BC24" s="5">
        <f>SUM(BB24:BB$27)</f>
        <v>250520.64189920411</v>
      </c>
      <c r="BD24" s="6">
        <f t="shared" si="24"/>
        <v>5.737472178782987</v>
      </c>
      <c r="BF24" s="15">
        <f t="shared" si="41"/>
        <v>1.1003768812190939</v>
      </c>
      <c r="BH24" s="2">
        <v>85</v>
      </c>
      <c r="BI24" s="18">
        <f t="shared" si="42"/>
        <v>0.11926853899943463</v>
      </c>
      <c r="BJ24" s="3">
        <f t="shared" si="25"/>
        <v>0.4593713273261274</v>
      </c>
      <c r="BK24" s="4">
        <f t="shared" si="43"/>
        <v>0.5</v>
      </c>
      <c r="BL24" s="3">
        <f t="shared" si="26"/>
        <v>0.5406286726738726</v>
      </c>
      <c r="BM24" s="5">
        <f t="shared" si="44"/>
        <v>48427.193985734521</v>
      </c>
      <c r="BN24" s="5">
        <f t="shared" si="27"/>
        <v>22246.064379906722</v>
      </c>
      <c r="BO24" s="5">
        <f t="shared" si="28"/>
        <v>186520.80897890578</v>
      </c>
      <c r="BP24" s="5">
        <f>SUM(BO24:BO$27)</f>
        <v>293165.67819500819</v>
      </c>
      <c r="BQ24" s="6">
        <f t="shared" si="29"/>
        <v>6.0537407614690153</v>
      </c>
    </row>
    <row r="25" spans="1:69" x14ac:dyDescent="0.25">
      <c r="A25" s="2">
        <v>90</v>
      </c>
      <c r="B25">
        <v>0.24580608000000001</v>
      </c>
      <c r="C25" s="3">
        <f t="shared" si="0"/>
        <v>0.76123804842469123</v>
      </c>
      <c r="D25" s="4">
        <f t="shared" si="30"/>
        <v>0.5</v>
      </c>
      <c r="E25" s="3">
        <f t="shared" si="1"/>
        <v>0.23876195157530877</v>
      </c>
      <c r="F25" s="5">
        <f t="shared" si="31"/>
        <v>14236.464221519189</v>
      </c>
      <c r="G25" s="5">
        <f t="shared" si="2"/>
        <v>10837.338240457208</v>
      </c>
      <c r="H25" s="5">
        <f t="shared" si="3"/>
        <v>44088.975506452916</v>
      </c>
      <c r="I25" s="5">
        <f>SUM(H25:H$27)</f>
        <v>52605.387920055349</v>
      </c>
      <c r="J25" s="6">
        <f t="shared" si="4"/>
        <v>3.6951160837070378</v>
      </c>
      <c r="L25" s="2">
        <v>90</v>
      </c>
      <c r="M25">
        <v>0.27182302000000003</v>
      </c>
      <c r="N25" s="3">
        <f t="shared" si="5"/>
        <v>0.80921019943615502</v>
      </c>
      <c r="O25" s="4">
        <f t="shared" si="32"/>
        <v>0.5</v>
      </c>
      <c r="P25" s="3">
        <f t="shared" si="6"/>
        <v>0.19078980056384498</v>
      </c>
      <c r="Q25" s="5">
        <f t="shared" si="33"/>
        <v>8808.4811734539726</v>
      </c>
      <c r="R25" s="5">
        <f t="shared" si="7"/>
        <v>7127.9128071003061</v>
      </c>
      <c r="S25" s="5">
        <f t="shared" si="8"/>
        <v>26222.623849519096</v>
      </c>
      <c r="T25" s="5">
        <f>SUM(S25:S$27)</f>
        <v>29998.159527157644</v>
      </c>
      <c r="U25" s="6">
        <f t="shared" si="9"/>
        <v>3.4055995507560128</v>
      </c>
      <c r="W25" s="15">
        <f t="shared" si="34"/>
        <v>1.1058433542408717</v>
      </c>
      <c r="Y25" s="2">
        <v>90</v>
      </c>
      <c r="Z25" s="18">
        <f t="shared" si="35"/>
        <v>0.26107263785938717</v>
      </c>
      <c r="AA25" s="3">
        <f t="shared" si="10"/>
        <v>0.78984554164808241</v>
      </c>
      <c r="AB25" s="4">
        <f t="shared" si="45"/>
        <v>0.5</v>
      </c>
      <c r="AC25" s="3">
        <f t="shared" si="11"/>
        <v>0.21015445835191759</v>
      </c>
      <c r="AD25" s="5">
        <f t="shared" si="36"/>
        <v>12583.544855399456</v>
      </c>
      <c r="AE25" s="5">
        <f t="shared" si="12"/>
        <v>9939.0568021659237</v>
      </c>
      <c r="AF25" s="5">
        <f t="shared" si="13"/>
        <v>38070.082271582469</v>
      </c>
      <c r="AG25" s="5">
        <f>SUM(AF25:AF$27)</f>
        <v>44382.90587316078</v>
      </c>
      <c r="AH25" s="6">
        <f t="shared" si="14"/>
        <v>3.5270590587291135</v>
      </c>
      <c r="AJ25" s="2">
        <v>90</v>
      </c>
      <c r="AK25">
        <v>0.20818505000000001</v>
      </c>
      <c r="AL25" s="3">
        <f t="shared" si="15"/>
        <v>0.68461087624564276</v>
      </c>
      <c r="AM25" s="4">
        <f t="shared" si="37"/>
        <v>0.5</v>
      </c>
      <c r="AN25" s="3">
        <f t="shared" si="16"/>
        <v>0.31538912375435724</v>
      </c>
      <c r="AO25" s="5">
        <f t="shared" si="38"/>
        <v>27706.577704527241</v>
      </c>
      <c r="AP25" s="5">
        <f t="shared" si="17"/>
        <v>18968.224440064383</v>
      </c>
      <c r="AQ25" s="5">
        <f t="shared" si="18"/>
        <v>91112.327422475239</v>
      </c>
      <c r="AR25" s="5">
        <f>SUM(AQ25:AQ$27)</f>
        <v>116138.39082790144</v>
      </c>
      <c r="AS25" s="6">
        <f t="shared" si="19"/>
        <v>4.1917263137455079</v>
      </c>
      <c r="AU25" s="2">
        <v>90</v>
      </c>
      <c r="AV25">
        <v>0.22838488000000001</v>
      </c>
      <c r="AW25" s="3">
        <f t="shared" si="20"/>
        <v>0.72689489282428321</v>
      </c>
      <c r="AX25" s="4">
        <f t="shared" si="39"/>
        <v>0.5</v>
      </c>
      <c r="AY25" s="3">
        <f t="shared" si="21"/>
        <v>0.27310510717571679</v>
      </c>
      <c r="AZ25" s="5">
        <f t="shared" si="40"/>
        <v>22041.287636177422</v>
      </c>
      <c r="BA25" s="5">
        <f t="shared" si="22"/>
        <v>16021.699414008384</v>
      </c>
      <c r="BB25" s="5">
        <f t="shared" si="23"/>
        <v>70152.189645866136</v>
      </c>
      <c r="BC25" s="5">
        <f>SUM(BB25:BB$27)</f>
        <v>86257.572402155332</v>
      </c>
      <c r="BD25" s="6">
        <f t="shared" si="24"/>
        <v>3.9134543238107673</v>
      </c>
      <c r="BF25" s="15">
        <f t="shared" si="41"/>
        <v>1.0970282448235356</v>
      </c>
      <c r="BH25" s="2">
        <v>90</v>
      </c>
      <c r="BI25" s="18">
        <f t="shared" si="42"/>
        <v>0.2175868017995467</v>
      </c>
      <c r="BJ25" s="3">
        <f t="shared" si="25"/>
        <v>0.70463553031099246</v>
      </c>
      <c r="BK25" s="4">
        <f t="shared" si="43"/>
        <v>0.5</v>
      </c>
      <c r="BL25" s="3">
        <f t="shared" si="26"/>
        <v>0.29536446968900754</v>
      </c>
      <c r="BM25" s="5">
        <f t="shared" si="44"/>
        <v>26181.129605827799</v>
      </c>
      <c r="BN25" s="5">
        <f t="shared" si="27"/>
        <v>18448.154143943295</v>
      </c>
      <c r="BO25" s="5">
        <f t="shared" si="28"/>
        <v>84785.262669280753</v>
      </c>
      <c r="BP25" s="5">
        <f>SUM(BO25:BO$27)</f>
        <v>106644.86921610236</v>
      </c>
      <c r="BQ25" s="6">
        <f t="shared" si="29"/>
        <v>4.0733486607225577</v>
      </c>
    </row>
    <row r="26" spans="1:69" x14ac:dyDescent="0.25">
      <c r="A26" s="2">
        <v>95</v>
      </c>
      <c r="B26">
        <v>0.39888844000000001</v>
      </c>
      <c r="C26" s="3">
        <f>(A27-A26)*B26/(1+(A27-A26)*(1-D26)*B26)</f>
        <v>0.99860861674253287</v>
      </c>
      <c r="D26" s="4">
        <f t="shared" si="30"/>
        <v>0.5</v>
      </c>
      <c r="E26" s="3">
        <f t="shared" si="1"/>
        <v>1.391383257467127E-3</v>
      </c>
      <c r="F26" s="5">
        <f t="shared" si="31"/>
        <v>3399.1259810619804</v>
      </c>
      <c r="G26" s="5">
        <f t="shared" si="2"/>
        <v>3394.3964940819092</v>
      </c>
      <c r="H26" s="5">
        <f t="shared" si="3"/>
        <v>8509.6386701051288</v>
      </c>
      <c r="I26" s="5">
        <f>SUM(H26:H$27)</f>
        <v>8516.4124136024293</v>
      </c>
      <c r="J26" s="6">
        <f t="shared" si="4"/>
        <v>2.5054712479181687</v>
      </c>
      <c r="L26" s="2">
        <v>95</v>
      </c>
      <c r="M26">
        <v>0.44512051000000002</v>
      </c>
      <c r="N26" s="3">
        <f>(L27-L26)*M26/(1+(L27-L26)*(1-O26)*M26)</f>
        <v>1</v>
      </c>
      <c r="O26" s="4">
        <f t="shared" si="32"/>
        <v>0.44931652329388283</v>
      </c>
      <c r="P26" s="3">
        <f t="shared" si="6"/>
        <v>0</v>
      </c>
      <c r="Q26" s="5">
        <f t="shared" si="33"/>
        <v>1680.5683663536665</v>
      </c>
      <c r="R26" s="5">
        <f t="shared" si="7"/>
        <v>1680.5683663536665</v>
      </c>
      <c r="S26" s="5">
        <f t="shared" si="8"/>
        <v>3775.5356776385488</v>
      </c>
      <c r="T26" s="5">
        <f>SUM(S26:S$27)</f>
        <v>3775.5356776385488</v>
      </c>
      <c r="U26" s="6">
        <f t="shared" si="9"/>
        <v>2.2465826164694138</v>
      </c>
      <c r="W26" s="15">
        <f t="shared" si="34"/>
        <v>1.1159022557785832</v>
      </c>
      <c r="Y26" s="2">
        <v>95</v>
      </c>
      <c r="Z26" s="18">
        <f t="shared" si="35"/>
        <v>0.41890732580779944</v>
      </c>
      <c r="AA26" s="3">
        <f>(Y27-Y26)*Z26/(1+(Y27-Y26)*(1-AB26)*Z26)</f>
        <v>0.99999999999999978</v>
      </c>
      <c r="AB26" s="4">
        <f t="shared" si="45"/>
        <v>0.47743256724940358</v>
      </c>
      <c r="AC26" s="3">
        <f t="shared" si="11"/>
        <v>0</v>
      </c>
      <c r="AD26" s="5">
        <f t="shared" si="36"/>
        <v>2644.4880532335319</v>
      </c>
      <c r="AE26" s="5">
        <f t="shared" si="12"/>
        <v>2644.4880532335314</v>
      </c>
      <c r="AF26" s="5">
        <f t="shared" si="13"/>
        <v>6312.823601578315</v>
      </c>
      <c r="AG26" s="5">
        <f>SUM(AF26:AF$27)</f>
        <v>6312.8236015783159</v>
      </c>
      <c r="AH26" s="6">
        <f t="shared" si="14"/>
        <v>2.3871628362470192</v>
      </c>
      <c r="AJ26" s="2">
        <v>95</v>
      </c>
      <c r="AK26">
        <v>0.33834404000000001</v>
      </c>
      <c r="AL26" s="3">
        <f>(AJ27-AJ26)*AK26/(1+(AJ27-AJ26)*(1-AM26)*AK26)</f>
        <v>0.91649426736078221</v>
      </c>
      <c r="AM26" s="4">
        <f t="shared" si="37"/>
        <v>0.5</v>
      </c>
      <c r="AN26" s="3">
        <f t="shared" si="16"/>
        <v>8.3505732639217789E-2</v>
      </c>
      <c r="AO26" s="5">
        <f t="shared" si="38"/>
        <v>8738.3532644628576</v>
      </c>
      <c r="AP26" s="5">
        <f t="shared" si="17"/>
        <v>8008.6506730535866</v>
      </c>
      <c r="AQ26" s="5">
        <f t="shared" si="18"/>
        <v>23670.139639680325</v>
      </c>
      <c r="AR26" s="5">
        <f>SUM(AQ26:AQ$27)</f>
        <v>25026.063405426197</v>
      </c>
      <c r="AS26" s="6">
        <f t="shared" si="19"/>
        <v>2.863933586571993</v>
      </c>
      <c r="AU26" s="2">
        <v>95</v>
      </c>
      <c r="AV26">
        <v>0.36785084000000001</v>
      </c>
      <c r="AW26" s="3">
        <f>(AU27-AU26)*AV26/(1+(AU27-AU26)*(1-AX26)*AV26)</f>
        <v>0.95813098283515585</v>
      </c>
      <c r="AX26" s="4">
        <f t="shared" si="39"/>
        <v>0.5</v>
      </c>
      <c r="AY26" s="3">
        <f t="shared" si="21"/>
        <v>4.1869017164844147E-2</v>
      </c>
      <c r="AZ26" s="5">
        <f t="shared" si="40"/>
        <v>6019.5882221690363</v>
      </c>
      <c r="BA26" s="5">
        <f t="shared" si="22"/>
        <v>5767.5539795697468</v>
      </c>
      <c r="BB26" s="5">
        <f t="shared" si="23"/>
        <v>15679.056161920813</v>
      </c>
      <c r="BC26" s="5">
        <f>SUM(BB26:BB$27)</f>
        <v>16105.382756289193</v>
      </c>
      <c r="BD26" s="6">
        <f t="shared" si="24"/>
        <v>2.6754957584932519</v>
      </c>
      <c r="BF26" s="15">
        <f t="shared" si="41"/>
        <v>1.0872094569775781</v>
      </c>
      <c r="BH26" s="2">
        <v>95</v>
      </c>
      <c r="BI26" s="18">
        <f t="shared" si="42"/>
        <v>0.34353538519546956</v>
      </c>
      <c r="BJ26" s="3">
        <f>(BH27-BH26)*BI26/(1+(BH27-BH26)*(1-BK26)*BI26)</f>
        <v>0.92405927689684009</v>
      </c>
      <c r="BK26" s="4">
        <f t="shared" si="43"/>
        <v>0.5</v>
      </c>
      <c r="BL26" s="3">
        <f t="shared" si="26"/>
        <v>7.5940723103159913E-2</v>
      </c>
      <c r="BM26" s="5">
        <f t="shared" si="44"/>
        <v>7732.9754618845027</v>
      </c>
      <c r="BN26" s="5">
        <f t="shared" si="27"/>
        <v>7145.7277135700015</v>
      </c>
      <c r="BO26" s="5">
        <f t="shared" si="28"/>
        <v>20800.55802549751</v>
      </c>
      <c r="BP26" s="5">
        <f>SUM(BO26:BO$27)</f>
        <v>21859.606546821622</v>
      </c>
      <c r="BQ26" s="6">
        <f t="shared" si="29"/>
        <v>2.8268040749083796</v>
      </c>
    </row>
    <row r="27" spans="1:69" x14ac:dyDescent="0.25">
      <c r="A27" s="2">
        <v>100</v>
      </c>
      <c r="B27">
        <v>0.69820875000000004</v>
      </c>
      <c r="C27" s="7">
        <v>1</v>
      </c>
      <c r="D27" s="8">
        <f>1/B27</f>
        <v>1.4322364192657282</v>
      </c>
      <c r="E27" s="3">
        <f t="shared" si="1"/>
        <v>0</v>
      </c>
      <c r="F27" s="5">
        <f t="shared" si="31"/>
        <v>4.7294869800711616</v>
      </c>
      <c r="G27" s="5">
        <f t="shared" si="2"/>
        <v>4.7294869800711616</v>
      </c>
      <c r="H27" s="5">
        <f>+F27*D27</f>
        <v>6.7737434973010027</v>
      </c>
      <c r="I27" s="5">
        <f>SUM(H27:H$27)</f>
        <v>6.7737434973010027</v>
      </c>
      <c r="J27" s="6">
        <f t="shared" si="4"/>
        <v>1.4322364192657282</v>
      </c>
      <c r="L27" s="2">
        <v>100</v>
      </c>
      <c r="M27">
        <v>0.77369905000000005</v>
      </c>
      <c r="N27" s="7">
        <v>1</v>
      </c>
      <c r="O27" s="8">
        <f>1/M27</f>
        <v>1.292492216450311</v>
      </c>
      <c r="P27" s="3">
        <f t="shared" si="6"/>
        <v>0</v>
      </c>
      <c r="Q27" s="5">
        <f t="shared" si="33"/>
        <v>0</v>
      </c>
      <c r="R27" s="5">
        <f>Q27-S29</f>
        <v>0</v>
      </c>
      <c r="S27" s="5">
        <f>+Q27*O27</f>
        <v>0</v>
      </c>
      <c r="T27" s="5">
        <f>SUM(S27:S$27)</f>
        <v>0</v>
      </c>
      <c r="U27" s="6">
        <f t="shared" si="9"/>
        <v>0</v>
      </c>
      <c r="W27" s="15">
        <f t="shared" si="34"/>
        <v>1.1081199569612956</v>
      </c>
      <c r="Y27" s="2">
        <v>100</v>
      </c>
      <c r="Z27" s="18">
        <f t="shared" si="35"/>
        <v>0.74566523387479222</v>
      </c>
      <c r="AA27" s="7">
        <v>1</v>
      </c>
      <c r="AB27" s="8">
        <f>1/Z27</f>
        <v>1.341084382871891</v>
      </c>
      <c r="AC27" s="3">
        <f t="shared" si="11"/>
        <v>0</v>
      </c>
      <c r="AD27" s="5">
        <f t="shared" si="36"/>
        <v>5.8719430500920475E-13</v>
      </c>
      <c r="AE27" s="5">
        <f>AD27-AF29</f>
        <v>5.8719430500920475E-13</v>
      </c>
      <c r="AF27" s="5">
        <f>+AD27*AB27</f>
        <v>7.8747711215915831E-13</v>
      </c>
      <c r="AG27" s="5">
        <f>SUM(AF27:AF$27)</f>
        <v>7.8747711215915831E-13</v>
      </c>
      <c r="AH27" s="6">
        <f t="shared" si="14"/>
        <v>0</v>
      </c>
      <c r="AJ27" s="2">
        <v>100</v>
      </c>
      <c r="AK27">
        <v>0.53815900999999999</v>
      </c>
      <c r="AL27" s="7">
        <v>1</v>
      </c>
      <c r="AM27" s="8">
        <f>1/AK27</f>
        <v>1.8581868581927115</v>
      </c>
      <c r="AN27" s="3">
        <f t="shared" si="16"/>
        <v>0</v>
      </c>
      <c r="AO27" s="5">
        <f t="shared" si="38"/>
        <v>729.70259140927135</v>
      </c>
      <c r="AP27" s="5">
        <f t="shared" si="17"/>
        <v>729.70259140927135</v>
      </c>
      <c r="AQ27" s="5">
        <f>+AO27*AM27</f>
        <v>1355.9237657458739</v>
      </c>
      <c r="AR27" s="5">
        <f>SUM(AQ27:AQ$27)</f>
        <v>1355.9237657458739</v>
      </c>
      <c r="AS27" s="6">
        <f t="shared" si="19"/>
        <v>1.8581868581927117</v>
      </c>
      <c r="AU27" s="2">
        <v>100</v>
      </c>
      <c r="AV27">
        <v>0.59117644999999996</v>
      </c>
      <c r="AW27" s="7">
        <v>1</v>
      </c>
      <c r="AX27" s="8">
        <f>1/AV27</f>
        <v>1.6915423474666491</v>
      </c>
      <c r="AY27" s="3">
        <f t="shared" si="21"/>
        <v>0</v>
      </c>
      <c r="AZ27" s="5">
        <f t="shared" si="40"/>
        <v>252.03424259928903</v>
      </c>
      <c r="BA27" s="5">
        <f>AZ27-BB29</f>
        <v>252.03424259928903</v>
      </c>
      <c r="BB27" s="5">
        <f>+AZ27*AX27</f>
        <v>426.32659436838031</v>
      </c>
      <c r="BC27" s="5">
        <f>SUM(BB27:BB$27)</f>
        <v>426.32659436838031</v>
      </c>
      <c r="BD27" s="6">
        <f t="shared" si="24"/>
        <v>1.6915423474666491</v>
      </c>
      <c r="BF27" s="15">
        <f t="shared" si="41"/>
        <v>1.0985163102630204</v>
      </c>
      <c r="BH27" s="2">
        <v>100</v>
      </c>
      <c r="BI27" s="18">
        <f t="shared" si="42"/>
        <v>0.55450504532150702</v>
      </c>
      <c r="BJ27" s="7">
        <v>1</v>
      </c>
      <c r="BK27" s="8">
        <f>1/BI27</f>
        <v>1.8034101013818387</v>
      </c>
      <c r="BL27" s="3">
        <f t="shared" si="26"/>
        <v>0</v>
      </c>
      <c r="BM27" s="5">
        <f t="shared" si="44"/>
        <v>587.24774831450111</v>
      </c>
      <c r="BN27" s="5">
        <f>BM27-BO29</f>
        <v>587.24774831450111</v>
      </c>
      <c r="BO27" s="5">
        <f>+BM27*BK27</f>
        <v>1059.0485213241109</v>
      </c>
      <c r="BP27" s="5">
        <f>SUM(BO27:BO$27)</f>
        <v>1059.0485213241109</v>
      </c>
      <c r="BQ27" s="6">
        <f t="shared" si="29"/>
        <v>1.8034101013818387</v>
      </c>
    </row>
    <row r="30" spans="1:69" x14ac:dyDescent="0.25">
      <c r="B30" s="16" t="s">
        <v>15</v>
      </c>
      <c r="U30" s="27" t="s">
        <v>12</v>
      </c>
      <c r="Y30" s="48" t="s">
        <v>87</v>
      </c>
      <c r="Z30" s="49">
        <f>+U3-U31</f>
        <v>1.5822004272957741</v>
      </c>
      <c r="AK30" s="16" t="s">
        <v>15</v>
      </c>
      <c r="BD30" s="27" t="s">
        <v>12</v>
      </c>
      <c r="BH30" s="48" t="s">
        <v>87</v>
      </c>
      <c r="BI30" s="49">
        <f>+BD3-BD31</f>
        <v>1.2963035718459111</v>
      </c>
    </row>
    <row r="31" spans="1:69" x14ac:dyDescent="0.25">
      <c r="U31" s="29">
        <f>+J34-U34</f>
        <v>0.92252061701590549</v>
      </c>
      <c r="Y31" s="48" t="s">
        <v>88</v>
      </c>
      <c r="Z31" s="49">
        <f>+U3-AH3</f>
        <v>1.4974478077018745</v>
      </c>
      <c r="BD31" s="29">
        <f>+AS34-BD34</f>
        <v>0.55196087559905038</v>
      </c>
      <c r="BH31" s="48" t="s">
        <v>88</v>
      </c>
      <c r="BI31" s="49">
        <f>+BD3-BQ3</f>
        <v>1.2619941976820428</v>
      </c>
    </row>
    <row r="32" spans="1:69" x14ac:dyDescent="0.25">
      <c r="B32" s="16" t="s">
        <v>28</v>
      </c>
      <c r="L32" s="16" t="s">
        <v>29</v>
      </c>
      <c r="Y32" s="48" t="s">
        <v>89</v>
      </c>
      <c r="Z32" s="49">
        <f>+AH3-U31</f>
        <v>8.4752619593899681E-2</v>
      </c>
      <c r="AC32" s="31"/>
      <c r="AD32" s="31"/>
      <c r="AK32" s="16" t="s">
        <v>30</v>
      </c>
      <c r="AU32" s="16" t="s">
        <v>31</v>
      </c>
      <c r="BH32" s="48" t="s">
        <v>89</v>
      </c>
      <c r="BI32" s="49">
        <f>+BQ3-BD31</f>
        <v>3.4309374163868256E-2</v>
      </c>
      <c r="BL32" s="31"/>
      <c r="BM32" s="31"/>
    </row>
    <row r="33" spans="1:65" x14ac:dyDescent="0.25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25">
      <c r="A34" s="18">
        <v>0</v>
      </c>
      <c r="B34">
        <v>3.2827300000000002E-3</v>
      </c>
      <c r="C34" s="21">
        <f t="shared" ref="C34:C53" si="46">(A35-A34)*B34/(1+(A35-A34)*(1-D34)*B34)</f>
        <v>3.2734493407152593E-3</v>
      </c>
      <c r="D34" s="22">
        <f>+IF(B34&lt;0.023,0.1429-1.99545*B34,IF(B34&gt;=0.023&amp;B34&lt;0.08307,0.02832+3.26021*B34,0.29915))</f>
        <v>0.1363494764215</v>
      </c>
      <c r="E34" s="21">
        <f t="shared" ref="E34:E55" si="47">1-C34</f>
        <v>0.99672655065928473</v>
      </c>
      <c r="F34" s="23">
        <v>100000</v>
      </c>
      <c r="G34" s="23">
        <f t="shared" ref="G34:G55" si="48">F34-F35</f>
        <v>327.34493407153059</v>
      </c>
      <c r="H34" s="23">
        <f t="shared" ref="H34:H54" si="49">F35*(A35-A34)+(F34-F35)*(A35-A34)*D34</f>
        <v>99717.288376298355</v>
      </c>
      <c r="I34" s="23">
        <f>SUM(H34:H$55)</f>
        <v>7914600.4660302382</v>
      </c>
      <c r="J34" s="24">
        <f t="shared" ref="J34:J55" si="50">IF(F34&gt;0.0000001,I34/F34,0)</f>
        <v>79.146004660302381</v>
      </c>
      <c r="L34" s="18">
        <v>0</v>
      </c>
      <c r="M34">
        <v>3.3010700000000001E-3</v>
      </c>
      <c r="N34" s="21">
        <f t="shared" ref="N34:N53" si="51">(L35-L34)*M34/(1+(L35-L34)*(1-O34)*M34)</f>
        <v>3.2916851041127127E-3</v>
      </c>
      <c r="O34" s="22">
        <f>+IF(M34&lt;0.023,0.1429-1.99545*M34,IF(M34&gt;=0.023&amp;M34&lt;0.08307,0.02832+3.26021*M34,0.29915))</f>
        <v>0.13631287986849999</v>
      </c>
      <c r="P34" s="21">
        <f t="shared" ref="P34:P55" si="52">1-N34</f>
        <v>0.99670831489588729</v>
      </c>
      <c r="Q34" s="23">
        <v>100000</v>
      </c>
      <c r="R34" s="23">
        <f t="shared" ref="R34:R54" si="53">Q34-Q35</f>
        <v>329.16851041126938</v>
      </c>
      <c r="S34" s="23">
        <f t="shared" ref="S34:S54" si="54">Q35*(L35-L34)+(Q34-Q35)*(L35-L34)*O34</f>
        <v>99715.701397204917</v>
      </c>
      <c r="T34" s="23">
        <f>SUM(S34:S$55)</f>
        <v>7822348.404328648</v>
      </c>
      <c r="U34" s="24">
        <f t="shared" ref="U34:U55" si="55">IF(Q34&gt;0.0000001,T34/Q34,0)</f>
        <v>78.223484043286476</v>
      </c>
      <c r="V34" s="18"/>
      <c r="W34" s="28">
        <f>+M34/B34</f>
        <v>1.0055868134144446</v>
      </c>
      <c r="AD34" s="30"/>
      <c r="AJ34" s="18">
        <v>0</v>
      </c>
      <c r="AK34">
        <v>2.85403E-3</v>
      </c>
      <c r="AL34" s="21">
        <f t="shared" ref="AL34:AL53" si="56">(AJ35-AJ34)*AK34/(1+(AJ35-AJ34)*(1-AM34)*AK34)</f>
        <v>2.8470676808049532E-3</v>
      </c>
      <c r="AM34" s="22">
        <f>+IF(AK34&lt;0.01724,0.14903-2.05527*AK34,IF(AK34&gt;=0.01724&amp;AK34&lt;0.06891,0.037495+3.57055*AK34,0.301411))</f>
        <v>0.14316419776190001</v>
      </c>
      <c r="AN34" s="21">
        <f t="shared" ref="AN34:AN55" si="57">1-AL34</f>
        <v>0.997152932319195</v>
      </c>
      <c r="AO34" s="23">
        <v>100000</v>
      </c>
      <c r="AP34" s="23">
        <f t="shared" ref="AP34:AP55" si="58">AO34-AO35</f>
        <v>284.70676808050484</v>
      </c>
      <c r="AQ34" s="23">
        <f t="shared" ref="AQ34:AQ54" si="59">AO35*(AJ35-AJ34)+(AO34-AO35)*(AJ35-AJ34)*AM34</f>
        <v>99756.053047969122</v>
      </c>
      <c r="AR34" s="23">
        <f>SUM(AQ34:AQ$55)</f>
        <v>8373296.0134294061</v>
      </c>
      <c r="AS34" s="24">
        <f t="shared" ref="AS34:AS55" si="60">IF(AO34&gt;0.0000001,AR34/AO34,0)</f>
        <v>83.732960134294061</v>
      </c>
      <c r="AU34" s="18">
        <v>0</v>
      </c>
      <c r="AV34">
        <v>2.8692399999999999E-3</v>
      </c>
      <c r="AW34" s="21">
        <f t="shared" ref="AW34:AW53" si="61">(AU35-AU34)*AV34/(1+(AU35-AU34)*(1-AX34)*AV34)</f>
        <v>2.862203109789047E-3</v>
      </c>
      <c r="AX34" s="22">
        <f>+IF(AV34&lt;0.01724,0.14903-2.05527*AV34,IF(AV34&gt;=0.01724&amp;AV34&lt;0.06891,0.037495+3.57055*AV34,0.301411))</f>
        <v>0.1431329371052</v>
      </c>
      <c r="AY34" s="21">
        <f t="shared" ref="AY34:AY55" si="62">1-AW34</f>
        <v>0.99713779689021098</v>
      </c>
      <c r="AZ34" s="23">
        <v>100000</v>
      </c>
      <c r="BA34" s="23">
        <f t="shared" ref="BA34:BA54" si="63">AZ34-AZ35</f>
        <v>286.22031097889703</v>
      </c>
      <c r="BB34" s="23">
        <f t="shared" ref="BB34:BB54" si="64">AZ35*(AU35-AU34)+(AZ34-AZ35)*(AU35-AU34)*AX34</f>
        <v>99754.747242790676</v>
      </c>
      <c r="BC34" s="23">
        <f>SUM(BB34:BB$55)</f>
        <v>8318099.9258695012</v>
      </c>
      <c r="BD34" s="24">
        <f t="shared" ref="BD34:BD55" si="65">IF(AZ34&gt;0.0000001,BC34/AZ34,0)</f>
        <v>83.18099925869501</v>
      </c>
      <c r="BE34" s="18"/>
      <c r="BF34" s="28">
        <f>+AV34/AK34</f>
        <v>1.005329306279191</v>
      </c>
      <c r="BM34" s="30"/>
    </row>
    <row r="35" spans="1:65" x14ac:dyDescent="0.25">
      <c r="A35" s="18">
        <v>1</v>
      </c>
      <c r="B35">
        <v>1.4674999999999999E-4</v>
      </c>
      <c r="C35" s="21">
        <f t="shared" si="46"/>
        <v>5.8682776605066414E-4</v>
      </c>
      <c r="D35" s="22">
        <f t="shared" ref="D35:D54" si="66">MIN(0.5,1/(A36-A35)/B35)</f>
        <v>0.5</v>
      </c>
      <c r="E35" s="21">
        <f t="shared" si="47"/>
        <v>0.99941317223394932</v>
      </c>
      <c r="F35" s="23">
        <f t="shared" ref="F35:F55" si="67">F34*(1-C34)</f>
        <v>99672.655065928469</v>
      </c>
      <c r="G35" s="23">
        <f t="shared" si="48"/>
        <v>58.490681508672424</v>
      </c>
      <c r="H35" s="23">
        <f t="shared" si="49"/>
        <v>398573.63890069653</v>
      </c>
      <c r="I35" s="23">
        <f>SUM(H35:H$55)</f>
        <v>7814883.1776539404</v>
      </c>
      <c r="J35" s="24">
        <f t="shared" si="50"/>
        <v>78.40548817009828</v>
      </c>
      <c r="L35" s="18">
        <v>1</v>
      </c>
      <c r="M35">
        <v>1.4962999999999999E-4</v>
      </c>
      <c r="N35" s="21">
        <f t="shared" si="51"/>
        <v>5.9834094049014881E-4</v>
      </c>
      <c r="O35" s="22">
        <f t="shared" ref="O35:O54" si="68">MIN(0.5,1/(L36-L35)/M35)</f>
        <v>0.5</v>
      </c>
      <c r="P35" s="21">
        <f t="shared" si="52"/>
        <v>0.99940165905950984</v>
      </c>
      <c r="Q35" s="23">
        <f t="shared" ref="Q35:Q55" si="69">Q34*(1-N34)</f>
        <v>99670.831489588731</v>
      </c>
      <c r="R35" s="23">
        <f t="shared" si="53"/>
        <v>59.637139052923885</v>
      </c>
      <c r="S35" s="23">
        <f t="shared" si="54"/>
        <v>398564.05168024905</v>
      </c>
      <c r="T35" s="23">
        <f>SUM(S35:S$55)</f>
        <v>7722632.7029314423</v>
      </c>
      <c r="U35" s="24">
        <f t="shared" si="55"/>
        <v>77.481371305085602</v>
      </c>
      <c r="V35" s="18"/>
      <c r="W35" s="28">
        <f t="shared" ref="W35:W55" si="70">+M35/B35</f>
        <v>1.019625212947189</v>
      </c>
      <c r="AD35" s="30"/>
      <c r="AJ35" s="18">
        <v>1</v>
      </c>
      <c r="AK35">
        <v>1.2391999999999999E-4</v>
      </c>
      <c r="AL35" s="21">
        <f t="shared" si="56"/>
        <v>4.9555718110823408E-4</v>
      </c>
      <c r="AM35" s="22">
        <f t="shared" ref="AM35:AM54" si="71">MIN(0.5,1/(AJ36-AJ35)/AK35)</f>
        <v>0.5</v>
      </c>
      <c r="AN35" s="21">
        <f t="shared" si="57"/>
        <v>0.99950444281889173</v>
      </c>
      <c r="AO35" s="23">
        <f t="shared" ref="AO35:AO55" si="72">AO34*(1-AL34)</f>
        <v>99715.293231919495</v>
      </c>
      <c r="AP35" s="23">
        <f t="shared" si="58"/>
        <v>49.414629627397517</v>
      </c>
      <c r="AQ35" s="23">
        <f t="shared" si="59"/>
        <v>398762.34366842319</v>
      </c>
      <c r="AR35" s="23">
        <f>SUM(AQ35:AQ$55)</f>
        <v>8273539.9603814371</v>
      </c>
      <c r="AS35" s="24">
        <f t="shared" si="60"/>
        <v>82.971625437019966</v>
      </c>
      <c r="AU35" s="18">
        <v>1</v>
      </c>
      <c r="AV35">
        <v>1.2862E-4</v>
      </c>
      <c r="AW35" s="21">
        <f t="shared" si="61"/>
        <v>5.1434768920043008E-4</v>
      </c>
      <c r="AX35" s="22">
        <f t="shared" ref="AX35:AX54" si="73">MIN(0.5,1/(AU36-AU35)/AV35)</f>
        <v>0.5</v>
      </c>
      <c r="AY35" s="21">
        <f t="shared" si="62"/>
        <v>0.99948565231079955</v>
      </c>
      <c r="AZ35" s="23">
        <f t="shared" ref="AZ35:AZ55" si="74">AZ34*(1-AW34)</f>
        <v>99713.779689021103</v>
      </c>
      <c r="BA35" s="23">
        <f t="shared" si="63"/>
        <v>51.287552164489171</v>
      </c>
      <c r="BB35" s="23">
        <f t="shared" si="64"/>
        <v>398752.54365175543</v>
      </c>
      <c r="BC35" s="23">
        <f>SUM(BB35:BB$55)</f>
        <v>8218345.1786267096</v>
      </c>
      <c r="BD35" s="24">
        <f t="shared" si="65"/>
        <v>82.41935271391165</v>
      </c>
      <c r="BE35" s="18"/>
      <c r="BF35" s="28">
        <f t="shared" ref="BF35:BF55" si="75">+AV35/AK35</f>
        <v>1.0379276952872822</v>
      </c>
      <c r="BM35" s="30"/>
    </row>
    <row r="36" spans="1:65" x14ac:dyDescent="0.25">
      <c r="A36" s="18">
        <v>5</v>
      </c>
      <c r="B36">
        <v>7.9110000000000007E-5</v>
      </c>
      <c r="C36" s="21">
        <f t="shared" si="46"/>
        <v>3.9547178556760944E-4</v>
      </c>
      <c r="D36" s="22">
        <f t="shared" si="66"/>
        <v>0.5</v>
      </c>
      <c r="E36" s="21">
        <f t="shared" si="47"/>
        <v>0.99960452821443235</v>
      </c>
      <c r="F36" s="23">
        <f t="shared" si="67"/>
        <v>99614.164384419797</v>
      </c>
      <c r="G36" s="23">
        <f t="shared" si="48"/>
        <v>39.394591456933995</v>
      </c>
      <c r="H36" s="23">
        <f t="shared" si="49"/>
        <v>497972.33544345666</v>
      </c>
      <c r="I36" s="23">
        <f>SUM(H36:H$55)</f>
        <v>7416309.5387532432</v>
      </c>
      <c r="J36" s="24">
        <f t="shared" si="50"/>
        <v>74.450351359000052</v>
      </c>
      <c r="L36" s="18">
        <v>5</v>
      </c>
      <c r="M36">
        <v>8.4900000000000004E-5</v>
      </c>
      <c r="N36" s="21">
        <f t="shared" si="51"/>
        <v>4.2440991899469344E-4</v>
      </c>
      <c r="O36" s="22">
        <f t="shared" si="68"/>
        <v>0.5</v>
      </c>
      <c r="P36" s="21">
        <f t="shared" si="52"/>
        <v>0.99957559008100527</v>
      </c>
      <c r="Q36" s="23">
        <f t="shared" si="69"/>
        <v>99611.194350535807</v>
      </c>
      <c r="R36" s="23">
        <f t="shared" si="53"/>
        <v>42.275978925274103</v>
      </c>
      <c r="S36" s="23">
        <f t="shared" si="54"/>
        <v>497950.28180536581</v>
      </c>
      <c r="T36" s="23">
        <f>SUM(S36:S$55)</f>
        <v>7324068.6512511931</v>
      </c>
      <c r="U36" s="24">
        <f t="shared" si="55"/>
        <v>73.526561939188284</v>
      </c>
      <c r="V36" s="18"/>
      <c r="W36" s="28">
        <f t="shared" si="70"/>
        <v>1.0731892301858172</v>
      </c>
      <c r="AD36" s="30"/>
      <c r="AJ36" s="18">
        <v>5</v>
      </c>
      <c r="AK36">
        <v>6.0180000000000003E-5</v>
      </c>
      <c r="AL36" s="21">
        <f t="shared" si="56"/>
        <v>3.0085473640490789E-4</v>
      </c>
      <c r="AM36" s="22">
        <f t="shared" si="71"/>
        <v>0.5</v>
      </c>
      <c r="AN36" s="21">
        <f t="shared" si="57"/>
        <v>0.99969914526359505</v>
      </c>
      <c r="AO36" s="23">
        <f t="shared" si="72"/>
        <v>99665.878602292098</v>
      </c>
      <c r="AP36" s="23">
        <f t="shared" si="58"/>
        <v>29.984951635458856</v>
      </c>
      <c r="AQ36" s="23">
        <f t="shared" si="59"/>
        <v>498254.4306323718</v>
      </c>
      <c r="AR36" s="23">
        <f>SUM(AQ36:AQ$55)</f>
        <v>7874777.6167130154</v>
      </c>
      <c r="AS36" s="24">
        <f t="shared" si="60"/>
        <v>79.011771402092592</v>
      </c>
      <c r="AU36" s="18">
        <v>5</v>
      </c>
      <c r="AV36">
        <v>6.1699999999999995E-5</v>
      </c>
      <c r="AW36" s="21">
        <f t="shared" si="61"/>
        <v>3.0845242121402771E-4</v>
      </c>
      <c r="AX36" s="22">
        <f t="shared" si="73"/>
        <v>0.5</v>
      </c>
      <c r="AY36" s="21">
        <f t="shared" si="62"/>
        <v>0.99969154757878598</v>
      </c>
      <c r="AZ36" s="23">
        <f t="shared" si="74"/>
        <v>99662.492136856614</v>
      </c>
      <c r="BA36" s="23">
        <f t="shared" si="63"/>
        <v>30.741137003831682</v>
      </c>
      <c r="BB36" s="23">
        <f t="shared" si="64"/>
        <v>498235.60784177348</v>
      </c>
      <c r="BC36" s="23">
        <f>SUM(BB36:BB$55)</f>
        <v>7819592.6349749556</v>
      </c>
      <c r="BD36" s="24">
        <f t="shared" si="65"/>
        <v>78.460737508320435</v>
      </c>
      <c r="BE36" s="18"/>
      <c r="BF36" s="28">
        <f t="shared" si="75"/>
        <v>1.025257560651379</v>
      </c>
      <c r="BM36" s="30"/>
    </row>
    <row r="37" spans="1:65" x14ac:dyDescent="0.25">
      <c r="A37" s="18">
        <v>10</v>
      </c>
      <c r="B37">
        <v>8.0870000000000003E-5</v>
      </c>
      <c r="C37" s="21">
        <f t="shared" si="46"/>
        <v>4.0426826706310655E-4</v>
      </c>
      <c r="D37" s="22">
        <f t="shared" si="66"/>
        <v>0.5</v>
      </c>
      <c r="E37" s="21">
        <f t="shared" si="47"/>
        <v>0.99959573173293692</v>
      </c>
      <c r="F37" s="23">
        <f t="shared" si="67"/>
        <v>99574.769792962863</v>
      </c>
      <c r="G37" s="23">
        <f t="shared" si="48"/>
        <v>40.254919627404888</v>
      </c>
      <c r="H37" s="23">
        <f t="shared" si="49"/>
        <v>497773.21166574582</v>
      </c>
      <c r="I37" s="23">
        <f>SUM(H37:H$55)</f>
        <v>6918337.2033097874</v>
      </c>
      <c r="J37" s="24">
        <f t="shared" si="50"/>
        <v>69.478816950262427</v>
      </c>
      <c r="L37" s="18">
        <v>10</v>
      </c>
      <c r="M37">
        <v>8.7499999999999999E-5</v>
      </c>
      <c r="N37" s="21">
        <f t="shared" si="51"/>
        <v>4.3740431780548008E-4</v>
      </c>
      <c r="O37" s="22">
        <f t="shared" si="68"/>
        <v>0.5</v>
      </c>
      <c r="P37" s="21">
        <f t="shared" si="52"/>
        <v>0.99956259568219452</v>
      </c>
      <c r="Q37" s="23">
        <f t="shared" si="69"/>
        <v>99568.918371610533</v>
      </c>
      <c r="R37" s="23">
        <f t="shared" si="53"/>
        <v>43.551874814962503</v>
      </c>
      <c r="S37" s="23">
        <f t="shared" si="54"/>
        <v>497735.71217101521</v>
      </c>
      <c r="T37" s="23">
        <f>SUM(S37:S$55)</f>
        <v>6826118.3694458269</v>
      </c>
      <c r="U37" s="24">
        <f t="shared" si="55"/>
        <v>68.556719115592159</v>
      </c>
      <c r="V37" s="18"/>
      <c r="W37" s="28">
        <f t="shared" si="70"/>
        <v>1.0819834301966118</v>
      </c>
      <c r="AD37" s="30"/>
      <c r="AJ37" s="18">
        <v>10</v>
      </c>
      <c r="AK37">
        <v>6.6649999999999994E-5</v>
      </c>
      <c r="AL37" s="21">
        <f t="shared" si="56"/>
        <v>3.3319448146952509E-4</v>
      </c>
      <c r="AM37" s="22">
        <f t="shared" si="71"/>
        <v>0.5</v>
      </c>
      <c r="AN37" s="21">
        <f t="shared" si="57"/>
        <v>0.99966680551853049</v>
      </c>
      <c r="AO37" s="23">
        <f t="shared" si="72"/>
        <v>99635.893650656639</v>
      </c>
      <c r="AP37" s="23">
        <f t="shared" si="58"/>
        <v>33.198129920681822</v>
      </c>
      <c r="AQ37" s="23">
        <f t="shared" si="59"/>
        <v>498096.47292848147</v>
      </c>
      <c r="AR37" s="23">
        <f>SUM(AQ37:AQ$55)</f>
        <v>7376523.186080643</v>
      </c>
      <c r="AS37" s="24">
        <f t="shared" si="60"/>
        <v>74.034797258347552</v>
      </c>
      <c r="AU37" s="18">
        <v>10</v>
      </c>
      <c r="AV37">
        <v>7.1799999999999997E-5</v>
      </c>
      <c r="AW37" s="21">
        <f t="shared" si="61"/>
        <v>3.5893557106499385E-4</v>
      </c>
      <c r="AX37" s="22">
        <f t="shared" si="73"/>
        <v>0.5</v>
      </c>
      <c r="AY37" s="21">
        <f t="shared" si="62"/>
        <v>0.99964106442893497</v>
      </c>
      <c r="AZ37" s="23">
        <f t="shared" si="74"/>
        <v>99631.750999852782</v>
      </c>
      <c r="BA37" s="23">
        <f t="shared" si="63"/>
        <v>35.761379441348254</v>
      </c>
      <c r="BB37" s="23">
        <f t="shared" si="64"/>
        <v>498069.3515506605</v>
      </c>
      <c r="BC37" s="23">
        <f>SUM(BB37:BB$55)</f>
        <v>7321357.0271331808</v>
      </c>
      <c r="BD37" s="24">
        <f t="shared" si="65"/>
        <v>73.48417501107653</v>
      </c>
      <c r="BE37" s="18"/>
      <c r="BF37" s="28">
        <f t="shared" si="75"/>
        <v>1.0772693173293324</v>
      </c>
      <c r="BM37" s="30"/>
    </row>
    <row r="38" spans="1:65" x14ac:dyDescent="0.25">
      <c r="A38" s="18">
        <v>15</v>
      </c>
      <c r="B38">
        <v>2.5656000000000002E-4</v>
      </c>
      <c r="C38" s="21">
        <f t="shared" si="46"/>
        <v>1.2819777394778992E-3</v>
      </c>
      <c r="D38" s="22">
        <f t="shared" si="66"/>
        <v>0.5</v>
      </c>
      <c r="E38" s="21">
        <f t="shared" si="47"/>
        <v>0.99871802226052209</v>
      </c>
      <c r="F38" s="23">
        <f t="shared" si="67"/>
        <v>99534.514873335458</v>
      </c>
      <c r="G38" s="23">
        <f t="shared" si="48"/>
        <v>127.60103237735166</v>
      </c>
      <c r="H38" s="23">
        <f t="shared" si="49"/>
        <v>497353.57178573392</v>
      </c>
      <c r="I38" s="23">
        <f>SUM(H38:H$55)</f>
        <v>6420563.9916440407</v>
      </c>
      <c r="J38" s="24">
        <f t="shared" si="50"/>
        <v>64.505905311485691</v>
      </c>
      <c r="L38" s="18">
        <v>15</v>
      </c>
      <c r="M38">
        <v>2.8773999999999998E-4</v>
      </c>
      <c r="N38" s="21">
        <f t="shared" si="51"/>
        <v>1.4376658150959106E-3</v>
      </c>
      <c r="O38" s="22">
        <f t="shared" si="68"/>
        <v>0.5</v>
      </c>
      <c r="P38" s="21">
        <f t="shared" si="52"/>
        <v>0.99856233418490414</v>
      </c>
      <c r="Q38" s="23">
        <f t="shared" si="69"/>
        <v>99525.36649679557</v>
      </c>
      <c r="R38" s="23">
        <f t="shared" si="53"/>
        <v>143.08421714733413</v>
      </c>
      <c r="S38" s="23">
        <f t="shared" si="54"/>
        <v>497269.12194110954</v>
      </c>
      <c r="T38" s="23">
        <f>SUM(S38:S$55)</f>
        <v>6328382.6572748115</v>
      </c>
      <c r="U38" s="24">
        <f t="shared" si="55"/>
        <v>63.585625253422876</v>
      </c>
      <c r="V38" s="18"/>
      <c r="W38" s="28">
        <f t="shared" si="70"/>
        <v>1.1215310258808853</v>
      </c>
      <c r="AD38" s="30"/>
      <c r="AJ38" s="18">
        <v>15</v>
      </c>
      <c r="AK38">
        <v>1.3760000000000001E-4</v>
      </c>
      <c r="AL38" s="21">
        <f t="shared" si="56"/>
        <v>6.8776340938717095E-4</v>
      </c>
      <c r="AM38" s="22">
        <f t="shared" si="71"/>
        <v>0.5</v>
      </c>
      <c r="AN38" s="21">
        <f t="shared" si="57"/>
        <v>0.99931223659061286</v>
      </c>
      <c r="AO38" s="23">
        <f t="shared" si="72"/>
        <v>99602.695520735957</v>
      </c>
      <c r="AP38" s="23">
        <f t="shared" si="58"/>
        <v>68.503089455494774</v>
      </c>
      <c r="AQ38" s="23">
        <f t="shared" si="59"/>
        <v>497842.21988004103</v>
      </c>
      <c r="AR38" s="23">
        <f>SUM(AQ38:AQ$55)</f>
        <v>6878426.7131521618</v>
      </c>
      <c r="AS38" s="24">
        <f t="shared" si="60"/>
        <v>69.058640202364458</v>
      </c>
      <c r="AU38" s="18">
        <v>15</v>
      </c>
      <c r="AV38">
        <v>1.3893999999999999E-4</v>
      </c>
      <c r="AW38" s="21">
        <f t="shared" si="61"/>
        <v>6.9445877974285623E-4</v>
      </c>
      <c r="AX38" s="22">
        <f t="shared" si="73"/>
        <v>0.5</v>
      </c>
      <c r="AY38" s="21">
        <f t="shared" si="62"/>
        <v>0.99930554122025717</v>
      </c>
      <c r="AZ38" s="23">
        <f t="shared" si="74"/>
        <v>99595.989620411434</v>
      </c>
      <c r="BA38" s="23">
        <f t="shared" si="63"/>
        <v>69.165309419069672</v>
      </c>
      <c r="BB38" s="23">
        <f t="shared" si="64"/>
        <v>497807.0348285095</v>
      </c>
      <c r="BC38" s="23">
        <f>SUM(BB38:BB$55)</f>
        <v>6823287.6755825216</v>
      </c>
      <c r="BD38" s="24">
        <f t="shared" si="65"/>
        <v>68.509662904982477</v>
      </c>
      <c r="BE38" s="18"/>
      <c r="BF38" s="28">
        <f t="shared" si="75"/>
        <v>1.0097383720930231</v>
      </c>
      <c r="BM38" s="30"/>
    </row>
    <row r="39" spans="1:65" x14ac:dyDescent="0.25">
      <c r="A39" s="18">
        <v>20</v>
      </c>
      <c r="B39">
        <v>3.7834000000000001E-4</v>
      </c>
      <c r="C39" s="21">
        <f t="shared" si="46"/>
        <v>1.8899124263315546E-3</v>
      </c>
      <c r="D39" s="22">
        <f t="shared" si="66"/>
        <v>0.5</v>
      </c>
      <c r="E39" s="21">
        <f t="shared" si="47"/>
        <v>0.99811008757366848</v>
      </c>
      <c r="F39" s="23">
        <f t="shared" si="67"/>
        <v>99406.913840958106</v>
      </c>
      <c r="G39" s="23">
        <f t="shared" si="48"/>
        <v>187.87036173130036</v>
      </c>
      <c r="H39" s="23">
        <f t="shared" si="49"/>
        <v>496564.89330046228</v>
      </c>
      <c r="I39" s="23">
        <f>SUM(H39:H$55)</f>
        <v>5923210.4198583066</v>
      </c>
      <c r="J39" s="24">
        <f t="shared" si="50"/>
        <v>59.585497537272879</v>
      </c>
      <c r="L39" s="18">
        <v>20</v>
      </c>
      <c r="M39">
        <v>4.2473000000000001E-4</v>
      </c>
      <c r="N39" s="21">
        <f t="shared" si="51"/>
        <v>2.1213974471556737E-3</v>
      </c>
      <c r="O39" s="22">
        <f t="shared" si="68"/>
        <v>0.5</v>
      </c>
      <c r="P39" s="21">
        <f t="shared" si="52"/>
        <v>0.99787860255284433</v>
      </c>
      <c r="Q39" s="23">
        <f t="shared" si="69"/>
        <v>99382.282279648236</v>
      </c>
      <c r="R39" s="23">
        <f t="shared" si="53"/>
        <v>210.82931992055092</v>
      </c>
      <c r="S39" s="23">
        <f t="shared" si="54"/>
        <v>496384.3380984398</v>
      </c>
      <c r="T39" s="23">
        <f>SUM(S39:S$55)</f>
        <v>5831113.5353337023</v>
      </c>
      <c r="U39" s="24">
        <f t="shared" si="55"/>
        <v>58.673572407260089</v>
      </c>
      <c r="V39" s="18"/>
      <c r="W39" s="28">
        <f t="shared" si="70"/>
        <v>1.1226145794787756</v>
      </c>
      <c r="AD39" s="30"/>
      <c r="AJ39" s="18">
        <v>20</v>
      </c>
      <c r="AK39">
        <v>1.5758999999999999E-4</v>
      </c>
      <c r="AL39" s="21">
        <f t="shared" si="56"/>
        <v>7.8763968965326887E-4</v>
      </c>
      <c r="AM39" s="22">
        <f t="shared" si="71"/>
        <v>0.5</v>
      </c>
      <c r="AN39" s="21">
        <f t="shared" si="57"/>
        <v>0.99921236031034677</v>
      </c>
      <c r="AO39" s="23">
        <f t="shared" si="72"/>
        <v>99534.192431280462</v>
      </c>
      <c r="AP39" s="23">
        <f t="shared" si="58"/>
        <v>78.39708043646533</v>
      </c>
      <c r="AQ39" s="23">
        <f t="shared" si="59"/>
        <v>497474.96945531113</v>
      </c>
      <c r="AR39" s="23">
        <f>SUM(AQ39:AQ$55)</f>
        <v>6380584.4932721201</v>
      </c>
      <c r="AS39" s="24">
        <f t="shared" si="60"/>
        <v>64.104448304810916</v>
      </c>
      <c r="AU39" s="18">
        <v>20</v>
      </c>
      <c r="AV39">
        <v>1.7149999999999999E-4</v>
      </c>
      <c r="AW39" s="21">
        <f t="shared" si="61"/>
        <v>8.5713250443872184E-4</v>
      </c>
      <c r="AX39" s="22">
        <f t="shared" si="73"/>
        <v>0.5</v>
      </c>
      <c r="AY39" s="21">
        <f t="shared" si="62"/>
        <v>0.99914286749556125</v>
      </c>
      <c r="AZ39" s="23">
        <f t="shared" si="74"/>
        <v>99526.824310992364</v>
      </c>
      <c r="BA39" s="23">
        <f t="shared" si="63"/>
        <v>85.307676180513226</v>
      </c>
      <c r="BB39" s="23">
        <f t="shared" si="64"/>
        <v>497420.85236451059</v>
      </c>
      <c r="BC39" s="23">
        <f>SUM(BB39:BB$55)</f>
        <v>6325480.6407540115</v>
      </c>
      <c r="BD39" s="24">
        <f t="shared" si="65"/>
        <v>63.555535751735889</v>
      </c>
      <c r="BE39" s="18"/>
      <c r="BF39" s="28">
        <f t="shared" si="75"/>
        <v>1.0882670220191637</v>
      </c>
      <c r="BM39" s="30"/>
    </row>
    <row r="40" spans="1:65" x14ac:dyDescent="0.25">
      <c r="A40" s="18">
        <v>25</v>
      </c>
      <c r="B40">
        <v>4.3303999999999999E-4</v>
      </c>
      <c r="C40" s="21">
        <f t="shared" si="46"/>
        <v>2.1628584893993762E-3</v>
      </c>
      <c r="D40" s="22">
        <f t="shared" si="66"/>
        <v>0.5</v>
      </c>
      <c r="E40" s="21">
        <f t="shared" si="47"/>
        <v>0.99783714151060066</v>
      </c>
      <c r="F40" s="23">
        <f t="shared" si="67"/>
        <v>99219.043479226806</v>
      </c>
      <c r="G40" s="23">
        <f t="shared" si="48"/>
        <v>214.59675049912767</v>
      </c>
      <c r="H40" s="23">
        <f t="shared" si="49"/>
        <v>495558.72551988618</v>
      </c>
      <c r="I40" s="23">
        <f>SUM(H40:H$55)</f>
        <v>5426645.5265578441</v>
      </c>
      <c r="J40" s="24">
        <f t="shared" si="50"/>
        <v>54.693588410716785</v>
      </c>
      <c r="L40" s="18">
        <v>25</v>
      </c>
      <c r="M40">
        <v>4.7498000000000001E-4</v>
      </c>
      <c r="N40" s="21">
        <f t="shared" si="51"/>
        <v>2.3720832697213695E-3</v>
      </c>
      <c r="O40" s="22">
        <f t="shared" si="68"/>
        <v>0.5</v>
      </c>
      <c r="P40" s="21">
        <f t="shared" si="52"/>
        <v>0.99762791673027862</v>
      </c>
      <c r="Q40" s="23">
        <f t="shared" si="69"/>
        <v>99171.452959727685</v>
      </c>
      <c r="R40" s="23">
        <f t="shared" si="53"/>
        <v>235.24294439972437</v>
      </c>
      <c r="S40" s="23">
        <f t="shared" si="54"/>
        <v>495269.15743763914</v>
      </c>
      <c r="T40" s="23">
        <f>SUM(S40:S$55)</f>
        <v>5334729.197235262</v>
      </c>
      <c r="U40" s="24">
        <f t="shared" si="55"/>
        <v>53.792992217242499</v>
      </c>
      <c r="V40" s="18"/>
      <c r="W40" s="28">
        <f t="shared" si="70"/>
        <v>1.0968501755034177</v>
      </c>
      <c r="AD40" s="30"/>
      <c r="AJ40" s="18">
        <v>25</v>
      </c>
      <c r="AK40">
        <v>2.0352E-4</v>
      </c>
      <c r="AL40" s="21">
        <f t="shared" si="56"/>
        <v>1.0170825084197161E-3</v>
      </c>
      <c r="AM40" s="22">
        <f t="shared" si="71"/>
        <v>0.5</v>
      </c>
      <c r="AN40" s="21">
        <f t="shared" si="57"/>
        <v>0.9989829174915803</v>
      </c>
      <c r="AO40" s="23">
        <f t="shared" si="72"/>
        <v>99455.795350843997</v>
      </c>
      <c r="AP40" s="23">
        <f t="shared" si="58"/>
        <v>101.15474981231091</v>
      </c>
      <c r="AQ40" s="23">
        <f t="shared" si="59"/>
        <v>497026.08987968921</v>
      </c>
      <c r="AR40" s="23">
        <f>SUM(AQ40:AQ$55)</f>
        <v>5883109.5238168091</v>
      </c>
      <c r="AS40" s="24">
        <f t="shared" si="60"/>
        <v>59.153008661419186</v>
      </c>
      <c r="AU40" s="18">
        <v>25</v>
      </c>
      <c r="AV40">
        <v>2.1667999999999999E-4</v>
      </c>
      <c r="AW40" s="21">
        <f t="shared" si="61"/>
        <v>1.0828134399595737E-3</v>
      </c>
      <c r="AX40" s="22">
        <f t="shared" si="73"/>
        <v>0.5</v>
      </c>
      <c r="AY40" s="21">
        <f t="shared" si="62"/>
        <v>0.99891718656004047</v>
      </c>
      <c r="AZ40" s="23">
        <f t="shared" si="74"/>
        <v>99441.516634811851</v>
      </c>
      <c r="BA40" s="23">
        <f t="shared" si="63"/>
        <v>107.67661070213944</v>
      </c>
      <c r="BB40" s="23">
        <f t="shared" si="64"/>
        <v>496938.39164730388</v>
      </c>
      <c r="BC40" s="23">
        <f>SUM(BB40:BB$55)</f>
        <v>5828059.7883895012</v>
      </c>
      <c r="BD40" s="24">
        <f t="shared" si="65"/>
        <v>58.607913330529911</v>
      </c>
      <c r="BE40" s="18"/>
      <c r="BF40" s="28">
        <f t="shared" si="75"/>
        <v>1.0646619496855345</v>
      </c>
      <c r="BM40" s="30"/>
    </row>
    <row r="41" spans="1:65" x14ac:dyDescent="0.25">
      <c r="A41" s="18">
        <v>30</v>
      </c>
      <c r="B41">
        <v>6.2598999999999999E-4</v>
      </c>
      <c r="C41" s="21">
        <f t="shared" si="46"/>
        <v>3.1250593602277273E-3</v>
      </c>
      <c r="D41" s="22">
        <f t="shared" si="66"/>
        <v>0.5</v>
      </c>
      <c r="E41" s="21">
        <f t="shared" si="47"/>
        <v>0.99687494063977222</v>
      </c>
      <c r="F41" s="23">
        <f t="shared" si="67"/>
        <v>99004.446728727678</v>
      </c>
      <c r="G41" s="23">
        <f t="shared" si="48"/>
        <v>309.39477295377583</v>
      </c>
      <c r="H41" s="23">
        <f t="shared" si="49"/>
        <v>494248.74671125395</v>
      </c>
      <c r="I41" s="23">
        <f>SUM(H41:H$55)</f>
        <v>4931086.8010379588</v>
      </c>
      <c r="J41" s="24">
        <f t="shared" si="50"/>
        <v>49.806720445084082</v>
      </c>
      <c r="L41" s="18">
        <v>30</v>
      </c>
      <c r="M41">
        <v>6.1910999999999997E-4</v>
      </c>
      <c r="N41" s="21">
        <f t="shared" si="51"/>
        <v>3.0907661893612615E-3</v>
      </c>
      <c r="O41" s="22">
        <f t="shared" si="68"/>
        <v>0.5</v>
      </c>
      <c r="P41" s="21">
        <f t="shared" si="52"/>
        <v>0.99690923381063878</v>
      </c>
      <c r="Q41" s="23">
        <f t="shared" si="69"/>
        <v>98936.210015327961</v>
      </c>
      <c r="R41" s="23">
        <f t="shared" si="53"/>
        <v>305.78869281891093</v>
      </c>
      <c r="S41" s="23">
        <f t="shared" si="54"/>
        <v>493916.57834459253</v>
      </c>
      <c r="T41" s="23">
        <f>SUM(S41:S$55)</f>
        <v>4839460.0397976246</v>
      </c>
      <c r="U41" s="24">
        <f t="shared" si="55"/>
        <v>48.914952766513473</v>
      </c>
      <c r="V41" s="18"/>
      <c r="W41" s="28">
        <f t="shared" si="70"/>
        <v>0.98900940909599189</v>
      </c>
      <c r="AD41" s="30"/>
      <c r="AJ41" s="18">
        <v>30</v>
      </c>
      <c r="AK41">
        <v>3.2676E-4</v>
      </c>
      <c r="AL41" s="21">
        <f t="shared" si="56"/>
        <v>1.6324664381666615E-3</v>
      </c>
      <c r="AM41" s="22">
        <f t="shared" si="71"/>
        <v>0.5</v>
      </c>
      <c r="AN41" s="21">
        <f t="shared" si="57"/>
        <v>0.99836753356183339</v>
      </c>
      <c r="AO41" s="23">
        <f t="shared" si="72"/>
        <v>99354.640601031686</v>
      </c>
      <c r="AP41" s="23">
        <f t="shared" si="58"/>
        <v>162.19311625728733</v>
      </c>
      <c r="AQ41" s="23">
        <f t="shared" si="59"/>
        <v>496367.72021451523</v>
      </c>
      <c r="AR41" s="23">
        <f>SUM(AQ41:AQ$55)</f>
        <v>5386083.4339371203</v>
      </c>
      <c r="AS41" s="24">
        <f t="shared" si="60"/>
        <v>54.210688110336662</v>
      </c>
      <c r="AU41" s="18">
        <v>30</v>
      </c>
      <c r="AV41">
        <v>3.3838E-4</v>
      </c>
      <c r="AW41" s="21">
        <f t="shared" si="61"/>
        <v>1.6904699469483791E-3</v>
      </c>
      <c r="AX41" s="22">
        <f t="shared" si="73"/>
        <v>0.5</v>
      </c>
      <c r="AY41" s="21">
        <f t="shared" si="62"/>
        <v>0.99830953005305167</v>
      </c>
      <c r="AZ41" s="23">
        <f t="shared" si="74"/>
        <v>99333.840024109712</v>
      </c>
      <c r="BA41" s="23">
        <f t="shared" si="63"/>
        <v>167.92087127572449</v>
      </c>
      <c r="BB41" s="23">
        <f t="shared" si="64"/>
        <v>496249.39794235927</v>
      </c>
      <c r="BC41" s="23">
        <f>SUM(BB41:BB$55)</f>
        <v>5331121.3967421977</v>
      </c>
      <c r="BD41" s="24">
        <f t="shared" si="65"/>
        <v>53.668733590166859</v>
      </c>
      <c r="BE41" s="18"/>
      <c r="BF41" s="28">
        <f t="shared" si="75"/>
        <v>1.0355612682090831</v>
      </c>
      <c r="BM41" s="30"/>
    </row>
    <row r="42" spans="1:65" x14ac:dyDescent="0.25">
      <c r="A42" s="18">
        <v>35</v>
      </c>
      <c r="B42">
        <v>8.922E-4</v>
      </c>
      <c r="C42" s="21">
        <f t="shared" si="46"/>
        <v>4.4510718841623753E-3</v>
      </c>
      <c r="D42" s="22">
        <f t="shared" si="66"/>
        <v>0.5</v>
      </c>
      <c r="E42" s="21">
        <f t="shared" si="47"/>
        <v>0.99554892811583762</v>
      </c>
      <c r="F42" s="23">
        <f t="shared" si="67"/>
        <v>98695.051955773903</v>
      </c>
      <c r="G42" s="23">
        <f t="shared" si="48"/>
        <v>439.29877086628403</v>
      </c>
      <c r="H42" s="23">
        <f t="shared" si="49"/>
        <v>492377.0128517038</v>
      </c>
      <c r="I42" s="23">
        <f>SUM(H42:H$55)</f>
        <v>4436838.0543267056</v>
      </c>
      <c r="J42" s="24">
        <f t="shared" si="50"/>
        <v>44.955020200150365</v>
      </c>
      <c r="L42" s="18">
        <v>35</v>
      </c>
      <c r="M42">
        <v>1.0281400000000001E-3</v>
      </c>
      <c r="N42" s="21">
        <f t="shared" si="51"/>
        <v>5.1275204777400411E-3</v>
      </c>
      <c r="O42" s="22">
        <f t="shared" si="68"/>
        <v>0.5</v>
      </c>
      <c r="P42" s="21">
        <f t="shared" si="52"/>
        <v>0.99487247952225999</v>
      </c>
      <c r="Q42" s="23">
        <f t="shared" si="69"/>
        <v>98630.42132250905</v>
      </c>
      <c r="R42" s="23">
        <f t="shared" si="53"/>
        <v>505.72950505929475</v>
      </c>
      <c r="S42" s="23">
        <f t="shared" si="54"/>
        <v>491887.78284989699</v>
      </c>
      <c r="T42" s="23">
        <f>SUM(S42:S$55)</f>
        <v>4345543.4614530317</v>
      </c>
      <c r="U42" s="24">
        <f t="shared" si="55"/>
        <v>44.058855302297168</v>
      </c>
      <c r="V42" s="18"/>
      <c r="W42" s="28">
        <f t="shared" si="70"/>
        <v>1.152364940596279</v>
      </c>
      <c r="AD42" s="30"/>
      <c r="AJ42" s="18">
        <v>35</v>
      </c>
      <c r="AK42">
        <v>4.8406000000000002E-4</v>
      </c>
      <c r="AL42" s="21">
        <f t="shared" si="56"/>
        <v>2.4173746141107344E-3</v>
      </c>
      <c r="AM42" s="22">
        <f t="shared" si="71"/>
        <v>0.5</v>
      </c>
      <c r="AN42" s="21">
        <f t="shared" si="57"/>
        <v>0.99758262538588927</v>
      </c>
      <c r="AO42" s="23">
        <f t="shared" si="72"/>
        <v>99192.447484774399</v>
      </c>
      <c r="AP42" s="23">
        <f t="shared" si="58"/>
        <v>239.78530446121295</v>
      </c>
      <c r="AQ42" s="23">
        <f t="shared" si="59"/>
        <v>495362.77416271897</v>
      </c>
      <c r="AR42" s="23">
        <f>SUM(AQ42:AQ$55)</f>
        <v>4889715.7137226053</v>
      </c>
      <c r="AS42" s="24">
        <f t="shared" si="60"/>
        <v>49.295242104729347</v>
      </c>
      <c r="AU42" s="18">
        <v>35</v>
      </c>
      <c r="AV42">
        <v>5.2822000000000003E-4</v>
      </c>
      <c r="AW42" s="21">
        <f t="shared" si="61"/>
        <v>2.637616895009296E-3</v>
      </c>
      <c r="AX42" s="22">
        <f t="shared" si="73"/>
        <v>0.5</v>
      </c>
      <c r="AY42" s="21">
        <f t="shared" si="62"/>
        <v>0.9973623831049907</v>
      </c>
      <c r="AZ42" s="23">
        <f t="shared" si="74"/>
        <v>99165.919152833987</v>
      </c>
      <c r="BA42" s="23">
        <f t="shared" si="63"/>
        <v>261.56170376663795</v>
      </c>
      <c r="BB42" s="23">
        <f t="shared" si="64"/>
        <v>495175.69150475331</v>
      </c>
      <c r="BC42" s="23">
        <f>SUM(BB42:BB$55)</f>
        <v>4834871.9987998391</v>
      </c>
      <c r="BD42" s="24">
        <f t="shared" si="65"/>
        <v>48.755379268439597</v>
      </c>
      <c r="BE42" s="18"/>
      <c r="BF42" s="28">
        <f t="shared" si="75"/>
        <v>1.0912283601206463</v>
      </c>
      <c r="BM42" s="30"/>
    </row>
    <row r="43" spans="1:65" x14ac:dyDescent="0.25">
      <c r="A43" s="18">
        <v>40</v>
      </c>
      <c r="B43">
        <v>1.3312199999999999E-3</v>
      </c>
      <c r="C43" s="21">
        <f t="shared" si="46"/>
        <v>6.6340216442667983E-3</v>
      </c>
      <c r="D43" s="22">
        <f t="shared" si="66"/>
        <v>0.5</v>
      </c>
      <c r="E43" s="21">
        <f t="shared" si="47"/>
        <v>0.99336597835573315</v>
      </c>
      <c r="F43" s="23">
        <f t="shared" si="67"/>
        <v>98255.753184907619</v>
      </c>
      <c r="G43" s="23">
        <f t="shared" si="48"/>
        <v>651.8307933024189</v>
      </c>
      <c r="H43" s="23">
        <f t="shared" si="49"/>
        <v>489649.18894128205</v>
      </c>
      <c r="I43" s="23">
        <f>SUM(H43:H$55)</f>
        <v>3944461.0414750013</v>
      </c>
      <c r="J43" s="24">
        <f t="shared" si="50"/>
        <v>40.144835428129234</v>
      </c>
      <c r="L43" s="18">
        <v>40</v>
      </c>
      <c r="M43">
        <v>1.5787500000000001E-3</v>
      </c>
      <c r="N43" s="21">
        <f t="shared" si="51"/>
        <v>7.8627168394742007E-3</v>
      </c>
      <c r="O43" s="22">
        <f t="shared" si="68"/>
        <v>0.5</v>
      </c>
      <c r="P43" s="21">
        <f t="shared" si="52"/>
        <v>0.99213728316052585</v>
      </c>
      <c r="Q43" s="23">
        <f t="shared" si="69"/>
        <v>98124.691817449755</v>
      </c>
      <c r="R43" s="23">
        <f t="shared" si="53"/>
        <v>771.52666672127089</v>
      </c>
      <c r="S43" s="23">
        <f t="shared" si="54"/>
        <v>488694.64242044557</v>
      </c>
      <c r="T43" s="23">
        <f>SUM(S43:S$55)</f>
        <v>3853655.678603135</v>
      </c>
      <c r="U43" s="24">
        <f t="shared" si="55"/>
        <v>39.273047458558537</v>
      </c>
      <c r="V43" s="18"/>
      <c r="W43" s="28">
        <f t="shared" si="70"/>
        <v>1.1859422184161899</v>
      </c>
      <c r="AD43" s="30"/>
      <c r="AJ43" s="18">
        <v>40</v>
      </c>
      <c r="AK43">
        <v>7.4624000000000001E-4</v>
      </c>
      <c r="AL43" s="21">
        <f t="shared" si="56"/>
        <v>3.7242520354027532E-3</v>
      </c>
      <c r="AM43" s="22">
        <f t="shared" si="71"/>
        <v>0.5</v>
      </c>
      <c r="AN43" s="21">
        <f t="shared" si="57"/>
        <v>0.99627574796459728</v>
      </c>
      <c r="AO43" s="23">
        <f t="shared" si="72"/>
        <v>98952.662180313186</v>
      </c>
      <c r="AP43" s="23">
        <f t="shared" si="58"/>
        <v>368.52465353354637</v>
      </c>
      <c r="AQ43" s="23">
        <f t="shared" si="59"/>
        <v>493841.99926773208</v>
      </c>
      <c r="AR43" s="23">
        <f>SUM(AQ43:AQ$55)</f>
        <v>4394352.9395598862</v>
      </c>
      <c r="AS43" s="24">
        <f t="shared" si="60"/>
        <v>44.408637855062686</v>
      </c>
      <c r="AU43" s="18">
        <v>40</v>
      </c>
      <c r="AV43">
        <v>8.5508000000000003E-4</v>
      </c>
      <c r="AW43" s="21">
        <f t="shared" si="61"/>
        <v>4.2662799733010747E-3</v>
      </c>
      <c r="AX43" s="22">
        <f t="shared" si="73"/>
        <v>0.5</v>
      </c>
      <c r="AY43" s="21">
        <f t="shared" si="62"/>
        <v>0.99573372002669891</v>
      </c>
      <c r="AZ43" s="23">
        <f t="shared" si="74"/>
        <v>98904.357449067349</v>
      </c>
      <c r="BA43" s="23">
        <f t="shared" si="63"/>
        <v>421.95367945716134</v>
      </c>
      <c r="BB43" s="23">
        <f t="shared" si="64"/>
        <v>493466.90304669389</v>
      </c>
      <c r="BC43" s="23">
        <f>SUM(BB43:BB$55)</f>
        <v>4339696.3072950849</v>
      </c>
      <c r="BD43" s="24">
        <f t="shared" si="65"/>
        <v>43.8777058890443</v>
      </c>
      <c r="BE43" s="18"/>
      <c r="BF43" s="28">
        <f t="shared" si="75"/>
        <v>1.1458512006861064</v>
      </c>
      <c r="BM43" s="30"/>
    </row>
    <row r="44" spans="1:65" x14ac:dyDescent="0.25">
      <c r="A44" s="18">
        <v>45</v>
      </c>
      <c r="B44">
        <v>2.1870499999999998E-3</v>
      </c>
      <c r="C44" s="21">
        <f t="shared" si="46"/>
        <v>1.0875785284483921E-2</v>
      </c>
      <c r="D44" s="22">
        <f t="shared" si="66"/>
        <v>0.5</v>
      </c>
      <c r="E44" s="21">
        <f t="shared" si="47"/>
        <v>0.98912421471551604</v>
      </c>
      <c r="F44" s="23">
        <f t="shared" si="67"/>
        <v>97603.9223916052</v>
      </c>
      <c r="G44" s="23">
        <f t="shared" si="48"/>
        <v>1061.5193028545327</v>
      </c>
      <c r="H44" s="23">
        <f t="shared" si="49"/>
        <v>485365.81370088964</v>
      </c>
      <c r="I44" s="23">
        <f>SUM(H44:H$55)</f>
        <v>3454811.852533719</v>
      </c>
      <c r="J44" s="24">
        <f t="shared" si="50"/>
        <v>35.396239903887952</v>
      </c>
      <c r="L44" s="18">
        <v>45</v>
      </c>
      <c r="M44">
        <v>2.5954300000000001E-3</v>
      </c>
      <c r="N44" s="21">
        <f t="shared" si="51"/>
        <v>1.2893489625552876E-2</v>
      </c>
      <c r="O44" s="22">
        <f t="shared" si="68"/>
        <v>0.5</v>
      </c>
      <c r="P44" s="21">
        <f t="shared" si="52"/>
        <v>0.98710651037444708</v>
      </c>
      <c r="Q44" s="23">
        <f t="shared" si="69"/>
        <v>97353.165150728484</v>
      </c>
      <c r="R44" s="23">
        <f t="shared" si="53"/>
        <v>1255.2220248856611</v>
      </c>
      <c r="S44" s="23">
        <f t="shared" si="54"/>
        <v>483627.77069142828</v>
      </c>
      <c r="T44" s="23">
        <f>SUM(S44:S$55)</f>
        <v>3364961.0361826895</v>
      </c>
      <c r="U44" s="24">
        <f t="shared" si="55"/>
        <v>34.564474929734835</v>
      </c>
      <c r="V44" s="18"/>
      <c r="W44" s="28">
        <f t="shared" si="70"/>
        <v>1.1867264122905286</v>
      </c>
      <c r="AD44" s="30"/>
      <c r="AJ44" s="18">
        <v>45</v>
      </c>
      <c r="AK44">
        <v>1.27071E-3</v>
      </c>
      <c r="AL44" s="21">
        <f t="shared" si="56"/>
        <v>6.3334301175383568E-3</v>
      </c>
      <c r="AM44" s="22">
        <f t="shared" si="71"/>
        <v>0.5</v>
      </c>
      <c r="AN44" s="21">
        <f t="shared" si="57"/>
        <v>0.9936665698824616</v>
      </c>
      <c r="AO44" s="23">
        <f t="shared" si="72"/>
        <v>98584.137526779639</v>
      </c>
      <c r="AP44" s="23">
        <f t="shared" si="58"/>
        <v>624.37574572364974</v>
      </c>
      <c r="AQ44" s="23">
        <f t="shared" si="59"/>
        <v>491359.74826958909</v>
      </c>
      <c r="AR44" s="23">
        <f>SUM(AQ44:AQ$55)</f>
        <v>3900510.9402921549</v>
      </c>
      <c r="AS44" s="24">
        <f t="shared" si="60"/>
        <v>39.565299632840123</v>
      </c>
      <c r="AU44" s="18">
        <v>45</v>
      </c>
      <c r="AV44">
        <v>1.4161499999999999E-3</v>
      </c>
      <c r="AW44" s="21">
        <f t="shared" si="61"/>
        <v>7.0557699285392472E-3</v>
      </c>
      <c r="AX44" s="22">
        <f t="shared" si="73"/>
        <v>0.5</v>
      </c>
      <c r="AY44" s="21">
        <f t="shared" si="62"/>
        <v>0.99294423007146071</v>
      </c>
      <c r="AZ44" s="23">
        <f t="shared" si="74"/>
        <v>98482.403769610188</v>
      </c>
      <c r="BA44" s="23">
        <f t="shared" si="63"/>
        <v>694.86918300787511</v>
      </c>
      <c r="BB44" s="23">
        <f t="shared" si="64"/>
        <v>490674.84589053126</v>
      </c>
      <c r="BC44" s="23">
        <f>SUM(BB44:BB$55)</f>
        <v>3846229.4042483913</v>
      </c>
      <c r="BD44" s="24">
        <f t="shared" si="65"/>
        <v>39.054991115430767</v>
      </c>
      <c r="BE44" s="18"/>
      <c r="BF44" s="28">
        <f t="shared" si="75"/>
        <v>1.1144556979956086</v>
      </c>
      <c r="BM44" s="30"/>
    </row>
    <row r="45" spans="1:65" x14ac:dyDescent="0.25">
      <c r="A45" s="18">
        <v>50</v>
      </c>
      <c r="B45">
        <v>3.8713699999999998E-3</v>
      </c>
      <c r="C45" s="21">
        <f t="shared" si="46"/>
        <v>1.9171301991522696E-2</v>
      </c>
      <c r="D45" s="22">
        <f t="shared" si="66"/>
        <v>0.5</v>
      </c>
      <c r="E45" s="21">
        <f t="shared" si="47"/>
        <v>0.98082869800847727</v>
      </c>
      <c r="F45" s="23">
        <f t="shared" si="67"/>
        <v>96542.403088750667</v>
      </c>
      <c r="G45" s="23">
        <f t="shared" si="48"/>
        <v>1850.8435646017606</v>
      </c>
      <c r="H45" s="23">
        <f t="shared" si="49"/>
        <v>478084.90653224895</v>
      </c>
      <c r="I45" s="23">
        <f>SUM(H45:H$55)</f>
        <v>2969446.0388328298</v>
      </c>
      <c r="J45" s="24">
        <f t="shared" si="50"/>
        <v>30.757946185605526</v>
      </c>
      <c r="L45" s="18">
        <v>50</v>
      </c>
      <c r="M45">
        <v>4.3162900000000004E-3</v>
      </c>
      <c r="N45" s="21">
        <f t="shared" si="51"/>
        <v>2.1351056619558911E-2</v>
      </c>
      <c r="O45" s="22">
        <f t="shared" si="68"/>
        <v>0.5</v>
      </c>
      <c r="P45" s="21">
        <f t="shared" si="52"/>
        <v>0.97864894338044106</v>
      </c>
      <c r="Q45" s="23">
        <f t="shared" si="69"/>
        <v>96097.943125842823</v>
      </c>
      <c r="R45" s="23">
        <f t="shared" si="53"/>
        <v>2051.7926247030264</v>
      </c>
      <c r="S45" s="23">
        <f t="shared" si="54"/>
        <v>475360.23406745656</v>
      </c>
      <c r="T45" s="23">
        <f>SUM(S45:S$55)</f>
        <v>2881333.2654912611</v>
      </c>
      <c r="U45" s="24">
        <f t="shared" si="55"/>
        <v>29.983297995442818</v>
      </c>
      <c r="V45" s="18"/>
      <c r="W45" s="28">
        <f t="shared" si="70"/>
        <v>1.1149257239685177</v>
      </c>
      <c r="AD45" s="30"/>
      <c r="AJ45" s="18">
        <v>50</v>
      </c>
      <c r="AK45">
        <v>2.2373800000000002E-3</v>
      </c>
      <c r="AL45" s="21">
        <f t="shared" si="56"/>
        <v>1.1124674688364368E-2</v>
      </c>
      <c r="AM45" s="22">
        <f t="shared" si="71"/>
        <v>0.5</v>
      </c>
      <c r="AN45" s="21">
        <f t="shared" si="57"/>
        <v>0.98887532531163558</v>
      </c>
      <c r="AO45" s="23">
        <f t="shared" si="72"/>
        <v>97959.76178105599</v>
      </c>
      <c r="AP45" s="23">
        <f t="shared" si="58"/>
        <v>1089.7704823639215</v>
      </c>
      <c r="AQ45" s="23">
        <f t="shared" si="59"/>
        <v>487074.38269937015</v>
      </c>
      <c r="AR45" s="23">
        <f>SUM(AQ45:AQ$55)</f>
        <v>3409151.1920225658</v>
      </c>
      <c r="AS45" s="24">
        <f t="shared" si="60"/>
        <v>34.801546370050957</v>
      </c>
      <c r="AU45" s="18">
        <v>50</v>
      </c>
      <c r="AV45">
        <v>2.3304100000000002E-3</v>
      </c>
      <c r="AW45" s="21">
        <f t="shared" si="61"/>
        <v>1.1584558075040861E-2</v>
      </c>
      <c r="AX45" s="22">
        <f t="shared" si="73"/>
        <v>0.5</v>
      </c>
      <c r="AY45" s="21">
        <f t="shared" si="62"/>
        <v>0.98841544192495912</v>
      </c>
      <c r="AZ45" s="23">
        <f t="shared" si="74"/>
        <v>97787.534586602313</v>
      </c>
      <c r="BA45" s="23">
        <f t="shared" si="63"/>
        <v>1132.8253734335594</v>
      </c>
      <c r="BB45" s="23">
        <f t="shared" si="64"/>
        <v>486105.60949942766</v>
      </c>
      <c r="BC45" s="23">
        <f>SUM(BB45:BB$55)</f>
        <v>3355554.55835786</v>
      </c>
      <c r="BD45" s="24">
        <f t="shared" si="65"/>
        <v>34.314747503794806</v>
      </c>
      <c r="BE45" s="18"/>
      <c r="BF45" s="28">
        <f t="shared" si="75"/>
        <v>1.0415798836138699</v>
      </c>
      <c r="BM45" s="30"/>
    </row>
    <row r="46" spans="1:65" x14ac:dyDescent="0.25">
      <c r="A46" s="18">
        <v>55</v>
      </c>
      <c r="B46">
        <v>7.0399599999999996E-3</v>
      </c>
      <c r="C46" s="21">
        <f t="shared" si="46"/>
        <v>3.4591001826945932E-2</v>
      </c>
      <c r="D46" s="22">
        <f t="shared" si="66"/>
        <v>0.5</v>
      </c>
      <c r="E46" s="21">
        <f t="shared" si="47"/>
        <v>0.96540899817305403</v>
      </c>
      <c r="F46" s="23">
        <f t="shared" si="67"/>
        <v>94691.559524148906</v>
      </c>
      <c r="G46" s="23">
        <f t="shared" si="48"/>
        <v>3275.4759084961988</v>
      </c>
      <c r="H46" s="23">
        <f t="shared" si="49"/>
        <v>465269.10784950404</v>
      </c>
      <c r="I46" s="23">
        <f>SUM(H46:H$55)</f>
        <v>2491361.1323005809</v>
      </c>
      <c r="J46" s="24">
        <f t="shared" si="50"/>
        <v>26.310276700693862</v>
      </c>
      <c r="L46" s="18">
        <v>55</v>
      </c>
      <c r="M46">
        <v>7.33725E-3</v>
      </c>
      <c r="N46" s="21">
        <f t="shared" si="51"/>
        <v>3.6025431015700139E-2</v>
      </c>
      <c r="O46" s="22">
        <f t="shared" si="68"/>
        <v>0.5</v>
      </c>
      <c r="P46" s="21">
        <f t="shared" si="52"/>
        <v>0.9639745689842999</v>
      </c>
      <c r="Q46" s="23">
        <f t="shared" si="69"/>
        <v>94046.150501139797</v>
      </c>
      <c r="R46" s="23">
        <f t="shared" si="53"/>
        <v>3388.0531071709556</v>
      </c>
      <c r="S46" s="23">
        <f t="shared" si="54"/>
        <v>461760.61973777157</v>
      </c>
      <c r="T46" s="23">
        <f>SUM(S46:S$55)</f>
        <v>2405973.0314238048</v>
      </c>
      <c r="U46" s="24">
        <f t="shared" si="55"/>
        <v>25.582897530661242</v>
      </c>
      <c r="V46" s="18"/>
      <c r="W46" s="28">
        <f t="shared" si="70"/>
        <v>1.0422289331189383</v>
      </c>
      <c r="AD46" s="30"/>
      <c r="AJ46" s="18">
        <v>55</v>
      </c>
      <c r="AK46">
        <v>3.7921600000000001E-3</v>
      </c>
      <c r="AL46" s="21">
        <f t="shared" si="56"/>
        <v>1.8782732185785876E-2</v>
      </c>
      <c r="AM46" s="22">
        <f t="shared" si="71"/>
        <v>0.5</v>
      </c>
      <c r="AN46" s="21">
        <f t="shared" si="57"/>
        <v>0.98121726781421414</v>
      </c>
      <c r="AO46" s="23">
        <f t="shared" si="72"/>
        <v>96869.991298692068</v>
      </c>
      <c r="AP46" s="23">
        <f t="shared" si="58"/>
        <v>1819.4831034027447</v>
      </c>
      <c r="AQ46" s="23">
        <f t="shared" si="59"/>
        <v>479801.24873495346</v>
      </c>
      <c r="AR46" s="23">
        <f>SUM(AQ46:AQ$55)</f>
        <v>2922076.8093231954</v>
      </c>
      <c r="AS46" s="24">
        <f t="shared" si="60"/>
        <v>30.164933124781328</v>
      </c>
      <c r="AU46" s="18">
        <v>55</v>
      </c>
      <c r="AV46">
        <v>3.84286E-3</v>
      </c>
      <c r="AW46" s="21">
        <f t="shared" si="61"/>
        <v>1.9031461890894892E-2</v>
      </c>
      <c r="AX46" s="22">
        <f t="shared" si="73"/>
        <v>0.5</v>
      </c>
      <c r="AY46" s="21">
        <f t="shared" si="62"/>
        <v>0.98096853810910511</v>
      </c>
      <c r="AZ46" s="23">
        <f t="shared" si="74"/>
        <v>96654.709213168753</v>
      </c>
      <c r="BA46" s="23">
        <f t="shared" si="63"/>
        <v>1839.4804149659467</v>
      </c>
      <c r="BB46" s="23">
        <f t="shared" si="64"/>
        <v>478674.84502842894</v>
      </c>
      <c r="BC46" s="23">
        <f>SUM(BB46:BB$55)</f>
        <v>2869448.9488584325</v>
      </c>
      <c r="BD46" s="24">
        <f t="shared" si="65"/>
        <v>29.687626937348266</v>
      </c>
      <c r="BE46" s="18"/>
      <c r="BF46" s="28">
        <f t="shared" si="75"/>
        <v>1.0133696890426565</v>
      </c>
      <c r="BM46" s="30"/>
    </row>
    <row r="47" spans="1:65" x14ac:dyDescent="0.25">
      <c r="A47" s="18">
        <v>60</v>
      </c>
      <c r="B47">
        <v>1.1536579999999999E-2</v>
      </c>
      <c r="C47" s="21">
        <f t="shared" si="46"/>
        <v>5.6065878761008311E-2</v>
      </c>
      <c r="D47" s="22">
        <f t="shared" si="66"/>
        <v>0.5</v>
      </c>
      <c r="E47" s="21">
        <f t="shared" si="47"/>
        <v>0.94393412123899167</v>
      </c>
      <c r="F47" s="23">
        <f t="shared" si="67"/>
        <v>91416.083615652708</v>
      </c>
      <c r="G47" s="23">
        <f t="shared" si="48"/>
        <v>5125.3230608013837</v>
      </c>
      <c r="H47" s="23">
        <f t="shared" si="49"/>
        <v>444267.1104262601</v>
      </c>
      <c r="I47" s="23">
        <f>SUM(H47:H$55)</f>
        <v>2026092.024451077</v>
      </c>
      <c r="J47" s="24">
        <f t="shared" si="50"/>
        <v>22.163408716670943</v>
      </c>
      <c r="L47" s="18">
        <v>60</v>
      </c>
      <c r="M47">
        <v>1.234705E-2</v>
      </c>
      <c r="N47" s="21">
        <f t="shared" si="51"/>
        <v>5.9886690107277353E-2</v>
      </c>
      <c r="O47" s="22">
        <f t="shared" si="68"/>
        <v>0.5</v>
      </c>
      <c r="P47" s="21">
        <f t="shared" si="52"/>
        <v>0.94011330989272268</v>
      </c>
      <c r="Q47" s="23">
        <f t="shared" si="69"/>
        <v>90658.097393968841</v>
      </c>
      <c r="R47" s="23">
        <f t="shared" si="53"/>
        <v>5429.2133843479824</v>
      </c>
      <c r="S47" s="23">
        <f t="shared" si="54"/>
        <v>439717.45350897429</v>
      </c>
      <c r="T47" s="23">
        <f>SUM(S47:S$55)</f>
        <v>1944212.411686033</v>
      </c>
      <c r="U47" s="24">
        <f t="shared" si="55"/>
        <v>21.445546151681917</v>
      </c>
      <c r="V47" s="18"/>
      <c r="W47" s="28">
        <f t="shared" si="70"/>
        <v>1.0702521891236398</v>
      </c>
      <c r="AD47" s="30"/>
      <c r="AJ47" s="18">
        <v>60</v>
      </c>
      <c r="AK47">
        <v>6.1043900000000003E-3</v>
      </c>
      <c r="AL47" s="21">
        <f t="shared" si="56"/>
        <v>3.0063156913915662E-2</v>
      </c>
      <c r="AM47" s="22">
        <f t="shared" si="71"/>
        <v>0.5</v>
      </c>
      <c r="AN47" s="21">
        <f t="shared" si="57"/>
        <v>0.9699368430860843</v>
      </c>
      <c r="AO47" s="23">
        <f t="shared" si="72"/>
        <v>95050.508195289323</v>
      </c>
      <c r="AP47" s="23">
        <f t="shared" si="58"/>
        <v>2857.5183426224103</v>
      </c>
      <c r="AQ47" s="23">
        <f t="shared" si="59"/>
        <v>468108.74511989061</v>
      </c>
      <c r="AR47" s="23">
        <f>SUM(AQ47:AQ$55)</f>
        <v>2442275.560588242</v>
      </c>
      <c r="AS47" s="24">
        <f t="shared" si="60"/>
        <v>25.694502922281909</v>
      </c>
      <c r="AU47" s="18">
        <v>60</v>
      </c>
      <c r="AV47">
        <v>6.2950300000000001E-3</v>
      </c>
      <c r="AW47" s="21">
        <f t="shared" si="61"/>
        <v>3.0987482175206527E-2</v>
      </c>
      <c r="AX47" s="22">
        <f t="shared" si="73"/>
        <v>0.5</v>
      </c>
      <c r="AY47" s="21">
        <f t="shared" si="62"/>
        <v>0.96901251782479347</v>
      </c>
      <c r="AZ47" s="23">
        <f t="shared" si="74"/>
        <v>94815.228798202807</v>
      </c>
      <c r="BA47" s="23">
        <f t="shared" si="63"/>
        <v>2938.0852123224322</v>
      </c>
      <c r="BB47" s="23">
        <f t="shared" si="64"/>
        <v>466730.930960208</v>
      </c>
      <c r="BC47" s="23">
        <f>SUM(BB47:BB$55)</f>
        <v>2390774.1038300032</v>
      </c>
      <c r="BD47" s="24">
        <f t="shared" si="65"/>
        <v>25.21508553144281</v>
      </c>
      <c r="BE47" s="18"/>
      <c r="BF47" s="28">
        <f t="shared" si="75"/>
        <v>1.0312299836674916</v>
      </c>
      <c r="BM47" s="30"/>
    </row>
    <row r="48" spans="1:65" x14ac:dyDescent="0.25">
      <c r="A48" s="18">
        <v>65</v>
      </c>
      <c r="B48">
        <v>1.7279369999999999E-2</v>
      </c>
      <c r="C48" s="21">
        <f t="shared" si="46"/>
        <v>8.281919137291642E-2</v>
      </c>
      <c r="D48" s="22">
        <f t="shared" si="66"/>
        <v>0.5</v>
      </c>
      <c r="E48" s="21">
        <f t="shared" si="47"/>
        <v>0.91718080862708362</v>
      </c>
      <c r="F48" s="23">
        <f t="shared" si="67"/>
        <v>86290.760554851324</v>
      </c>
      <c r="G48" s="23">
        <f t="shared" si="48"/>
        <v>7146.5310121067305</v>
      </c>
      <c r="H48" s="23">
        <f t="shared" si="49"/>
        <v>413587.47524398979</v>
      </c>
      <c r="I48" s="23">
        <f>SUM(H48:H$55)</f>
        <v>1581824.9140248168</v>
      </c>
      <c r="J48" s="24">
        <f t="shared" si="50"/>
        <v>18.331335867868713</v>
      </c>
      <c r="L48" s="18">
        <v>65</v>
      </c>
      <c r="M48">
        <v>1.945034E-2</v>
      </c>
      <c r="N48" s="21">
        <f t="shared" si="51"/>
        <v>9.2742039498644804E-2</v>
      </c>
      <c r="O48" s="22">
        <f t="shared" si="68"/>
        <v>0.5</v>
      </c>
      <c r="P48" s="21">
        <f t="shared" si="52"/>
        <v>0.90725796050135521</v>
      </c>
      <c r="Q48" s="23">
        <f t="shared" si="69"/>
        <v>85228.884009620859</v>
      </c>
      <c r="R48" s="23">
        <f t="shared" si="53"/>
        <v>7904.3005272456794</v>
      </c>
      <c r="S48" s="23">
        <f t="shared" si="54"/>
        <v>406383.66872999014</v>
      </c>
      <c r="T48" s="23">
        <f>SUM(S48:S$55)</f>
        <v>1504494.9581770585</v>
      </c>
      <c r="U48" s="24">
        <f t="shared" si="55"/>
        <v>17.65240711127025</v>
      </c>
      <c r="V48" s="18"/>
      <c r="W48" s="28">
        <f t="shared" si="70"/>
        <v>1.1256394185667649</v>
      </c>
      <c r="AD48" s="30"/>
      <c r="AJ48" s="18">
        <v>65</v>
      </c>
      <c r="AK48">
        <v>9.5388499999999998E-3</v>
      </c>
      <c r="AL48" s="21">
        <f t="shared" si="56"/>
        <v>4.6583370539815691E-2</v>
      </c>
      <c r="AM48" s="22">
        <f t="shared" si="71"/>
        <v>0.5</v>
      </c>
      <c r="AN48" s="21">
        <f t="shared" si="57"/>
        <v>0.95341662946018435</v>
      </c>
      <c r="AO48" s="23">
        <f t="shared" si="72"/>
        <v>92192.989852666913</v>
      </c>
      <c r="AP48" s="23">
        <f t="shared" si="58"/>
        <v>4294.6602074802504</v>
      </c>
      <c r="AQ48" s="23">
        <f t="shared" si="59"/>
        <v>450228.29874463391</v>
      </c>
      <c r="AR48" s="23">
        <f>SUM(AQ48:AQ$55)</f>
        <v>1974166.8154683516</v>
      </c>
      <c r="AS48" s="24">
        <f t="shared" si="60"/>
        <v>21.41341569053413</v>
      </c>
      <c r="AU48" s="18">
        <v>65</v>
      </c>
      <c r="AV48">
        <v>1.010426E-2</v>
      </c>
      <c r="AW48" s="21">
        <f t="shared" si="61"/>
        <v>4.9276542506532364E-2</v>
      </c>
      <c r="AX48" s="22">
        <f t="shared" si="73"/>
        <v>0.5</v>
      </c>
      <c r="AY48" s="21">
        <f t="shared" si="62"/>
        <v>0.95072345749346765</v>
      </c>
      <c r="AZ48" s="23">
        <f t="shared" si="74"/>
        <v>91877.143585880374</v>
      </c>
      <c r="BA48" s="23">
        <f t="shared" si="63"/>
        <v>4527.3879712884082</v>
      </c>
      <c r="BB48" s="23">
        <f t="shared" si="64"/>
        <v>448067.24800118088</v>
      </c>
      <c r="BC48" s="23">
        <f>SUM(BB48:BB$55)</f>
        <v>1924043.172869795</v>
      </c>
      <c r="BD48" s="24">
        <f t="shared" si="65"/>
        <v>20.941477910350283</v>
      </c>
      <c r="BE48" s="18"/>
      <c r="BF48" s="28">
        <f t="shared" si="75"/>
        <v>1.0592744408393047</v>
      </c>
      <c r="BM48" s="30"/>
    </row>
    <row r="49" spans="1:65" x14ac:dyDescent="0.25">
      <c r="A49" s="18">
        <v>70</v>
      </c>
      <c r="B49">
        <v>2.5110819999999999E-2</v>
      </c>
      <c r="C49" s="21">
        <f t="shared" si="46"/>
        <v>0.11813775993751464</v>
      </c>
      <c r="D49" s="22">
        <f t="shared" si="66"/>
        <v>0.5</v>
      </c>
      <c r="E49" s="21">
        <f t="shared" si="47"/>
        <v>0.88186224006248537</v>
      </c>
      <c r="F49" s="23">
        <f t="shared" si="67"/>
        <v>79144.229542744593</v>
      </c>
      <c r="G49" s="23">
        <f t="shared" si="48"/>
        <v>9349.921990160321</v>
      </c>
      <c r="H49" s="23">
        <f t="shared" si="49"/>
        <v>372346.34273832216</v>
      </c>
      <c r="I49" s="23">
        <f>SUM(H49:H$55)</f>
        <v>1168237.438780827</v>
      </c>
      <c r="J49" s="24">
        <f t="shared" si="50"/>
        <v>14.760866907547312</v>
      </c>
      <c r="L49" s="18">
        <v>70</v>
      </c>
      <c r="M49">
        <v>2.8681109999999999E-2</v>
      </c>
      <c r="N49" s="21">
        <f t="shared" si="51"/>
        <v>0.13381093465956548</v>
      </c>
      <c r="O49" s="22">
        <f t="shared" si="68"/>
        <v>0.5</v>
      </c>
      <c r="P49" s="21">
        <f t="shared" si="52"/>
        <v>0.86618906534043449</v>
      </c>
      <c r="Q49" s="23">
        <f t="shared" si="69"/>
        <v>77324.583482375179</v>
      </c>
      <c r="R49" s="23">
        <f t="shared" si="53"/>
        <v>10346.874787938228</v>
      </c>
      <c r="S49" s="23">
        <f t="shared" si="54"/>
        <v>360755.7304420303</v>
      </c>
      <c r="T49" s="23">
        <f>SUM(S49:S$55)</f>
        <v>1098111.2894470685</v>
      </c>
      <c r="U49" s="24">
        <f t="shared" si="55"/>
        <v>14.201321752963134</v>
      </c>
      <c r="V49" s="18"/>
      <c r="W49" s="28">
        <f t="shared" si="70"/>
        <v>1.1421813385624204</v>
      </c>
      <c r="AD49" s="30"/>
      <c r="AJ49" s="18">
        <v>70</v>
      </c>
      <c r="AK49">
        <v>1.4283880000000001E-2</v>
      </c>
      <c r="AL49" s="21">
        <f t="shared" si="56"/>
        <v>6.8956967381883172E-2</v>
      </c>
      <c r="AM49" s="22">
        <f t="shared" si="71"/>
        <v>0.5</v>
      </c>
      <c r="AN49" s="21">
        <f t="shared" si="57"/>
        <v>0.93104303261811683</v>
      </c>
      <c r="AO49" s="23">
        <f t="shared" si="72"/>
        <v>87898.329645186663</v>
      </c>
      <c r="AP49" s="23">
        <f t="shared" si="58"/>
        <v>6061.2022502651525</v>
      </c>
      <c r="AQ49" s="23">
        <f t="shared" si="59"/>
        <v>424338.6426002704</v>
      </c>
      <c r="AR49" s="23">
        <f>SUM(AQ49:AQ$55)</f>
        <v>1523938.5167237178</v>
      </c>
      <c r="AS49" s="24">
        <f t="shared" si="60"/>
        <v>17.33751395362459</v>
      </c>
      <c r="AU49" s="18">
        <v>70</v>
      </c>
      <c r="AV49">
        <v>1.5919139999999998E-2</v>
      </c>
      <c r="AW49" s="21">
        <f t="shared" si="61"/>
        <v>7.6549206175027182E-2</v>
      </c>
      <c r="AX49" s="22">
        <f t="shared" si="73"/>
        <v>0.5</v>
      </c>
      <c r="AY49" s="21">
        <f t="shared" si="62"/>
        <v>0.92345079382497286</v>
      </c>
      <c r="AZ49" s="23">
        <f t="shared" si="74"/>
        <v>87349.755614591966</v>
      </c>
      <c r="BA49" s="23">
        <f t="shared" si="63"/>
        <v>6686.5544518796378</v>
      </c>
      <c r="BB49" s="23">
        <f t="shared" si="64"/>
        <v>420032.39194326068</v>
      </c>
      <c r="BC49" s="23">
        <f>SUM(BB49:BB$55)</f>
        <v>1475975.9248686139</v>
      </c>
      <c r="BD49" s="24">
        <f t="shared" si="65"/>
        <v>16.897310295646083</v>
      </c>
      <c r="BE49" s="18"/>
      <c r="BF49" s="28">
        <f t="shared" si="75"/>
        <v>1.114482899604309</v>
      </c>
      <c r="BM49" s="30"/>
    </row>
    <row r="50" spans="1:65" x14ac:dyDescent="0.25">
      <c r="A50" s="18">
        <v>75</v>
      </c>
      <c r="B50">
        <v>3.8472119999999999E-2</v>
      </c>
      <c r="C50" s="21">
        <f t="shared" si="46"/>
        <v>0.17548262817713475</v>
      </c>
      <c r="D50" s="22">
        <f t="shared" si="66"/>
        <v>0.5</v>
      </c>
      <c r="E50" s="21">
        <f t="shared" si="47"/>
        <v>0.82451737182286522</v>
      </c>
      <c r="F50" s="23">
        <f t="shared" si="67"/>
        <v>69794.307552584272</v>
      </c>
      <c r="G50" s="23">
        <f t="shared" si="48"/>
        <v>12247.688521130738</v>
      </c>
      <c r="H50" s="23">
        <f t="shared" si="49"/>
        <v>318352.31646009447</v>
      </c>
      <c r="I50" s="23">
        <f>SUM(H50:H$55)</f>
        <v>795891.09604250512</v>
      </c>
      <c r="J50" s="24">
        <f t="shared" si="50"/>
        <v>11.403381220493758</v>
      </c>
      <c r="L50" s="18">
        <v>75</v>
      </c>
      <c r="M50">
        <v>4.4150729999999999E-2</v>
      </c>
      <c r="N50" s="21">
        <f t="shared" si="51"/>
        <v>0.19880966986140045</v>
      </c>
      <c r="O50" s="22">
        <f t="shared" si="68"/>
        <v>0.5</v>
      </c>
      <c r="P50" s="21">
        <f t="shared" si="52"/>
        <v>0.80119033013859953</v>
      </c>
      <c r="Q50" s="23">
        <f t="shared" si="69"/>
        <v>66977.708694436951</v>
      </c>
      <c r="R50" s="23">
        <f t="shared" si="53"/>
        <v>13315.816153614061</v>
      </c>
      <c r="S50" s="23">
        <f t="shared" si="54"/>
        <v>301599.00308814959</v>
      </c>
      <c r="T50" s="23">
        <f>SUM(S50:S$55)</f>
        <v>737355.55900503823</v>
      </c>
      <c r="U50" s="24">
        <f t="shared" si="55"/>
        <v>11.008969601647207</v>
      </c>
      <c r="V50" s="18"/>
      <c r="W50" s="28">
        <f t="shared" si="70"/>
        <v>1.1476032513934766</v>
      </c>
      <c r="AD50" s="30"/>
      <c r="AJ50" s="18">
        <v>75</v>
      </c>
      <c r="AK50">
        <v>2.2881410000000001E-2</v>
      </c>
      <c r="AL50" s="21">
        <f t="shared" si="56"/>
        <v>0.10821667474103437</v>
      </c>
      <c r="AM50" s="22">
        <f t="shared" si="71"/>
        <v>0.5</v>
      </c>
      <c r="AN50" s="21">
        <f t="shared" si="57"/>
        <v>0.89178332525896564</v>
      </c>
      <c r="AO50" s="23">
        <f t="shared" si="72"/>
        <v>81837.12739492151</v>
      </c>
      <c r="AP50" s="23">
        <f t="shared" si="58"/>
        <v>8856.1417970368202</v>
      </c>
      <c r="AQ50" s="23">
        <f t="shared" si="59"/>
        <v>387045.28248201549</v>
      </c>
      <c r="AR50" s="23">
        <f>SUM(AQ50:AQ$55)</f>
        <v>1099599.8741234473</v>
      </c>
      <c r="AS50" s="24">
        <f t="shared" si="60"/>
        <v>13.43644271403989</v>
      </c>
      <c r="AU50" s="18">
        <v>75</v>
      </c>
      <c r="AV50">
        <v>2.706267E-2</v>
      </c>
      <c r="AW50" s="21">
        <f t="shared" si="61"/>
        <v>0.12673863533893046</v>
      </c>
      <c r="AX50" s="22">
        <f t="shared" si="73"/>
        <v>0.5</v>
      </c>
      <c r="AY50" s="21">
        <f t="shared" si="62"/>
        <v>0.87326136466106952</v>
      </c>
      <c r="AZ50" s="23">
        <f t="shared" si="74"/>
        <v>80663.201162712328</v>
      </c>
      <c r="BA50" s="23">
        <f t="shared" si="63"/>
        <v>10223.14403743179</v>
      </c>
      <c r="BB50" s="23">
        <f t="shared" si="64"/>
        <v>377758.14571998216</v>
      </c>
      <c r="BC50" s="23">
        <f>SUM(BB50:BB$55)</f>
        <v>1055943.5329253534</v>
      </c>
      <c r="BD50" s="24">
        <f t="shared" si="65"/>
        <v>13.090771475772744</v>
      </c>
      <c r="BE50" s="18"/>
      <c r="BF50" s="28">
        <f t="shared" si="75"/>
        <v>1.1827361163494732</v>
      </c>
      <c r="BM50" s="30"/>
    </row>
    <row r="51" spans="1:65" x14ac:dyDescent="0.25">
      <c r="A51" s="18">
        <v>80</v>
      </c>
      <c r="B51">
        <v>6.9382460000000007E-2</v>
      </c>
      <c r="C51" s="21">
        <f t="shared" si="46"/>
        <v>0.29563294717062932</v>
      </c>
      <c r="D51" s="22">
        <f t="shared" si="66"/>
        <v>0.5</v>
      </c>
      <c r="E51" s="21">
        <f t="shared" si="47"/>
        <v>0.70436705282937062</v>
      </c>
      <c r="F51" s="23">
        <f t="shared" si="67"/>
        <v>57546.619031453534</v>
      </c>
      <c r="G51" s="23">
        <f t="shared" si="48"/>
        <v>17012.67658397404</v>
      </c>
      <c r="H51" s="23">
        <f t="shared" si="49"/>
        <v>245201.40369733257</v>
      </c>
      <c r="I51" s="23">
        <f>SUM(H51:H$55)</f>
        <v>477538.7795824107</v>
      </c>
      <c r="J51" s="24">
        <f t="shared" si="50"/>
        <v>8.2982942807013558</v>
      </c>
      <c r="L51" s="18">
        <v>80</v>
      </c>
      <c r="M51">
        <v>7.2914140000000002E-2</v>
      </c>
      <c r="N51" s="21">
        <f t="shared" si="51"/>
        <v>0.30836100608030037</v>
      </c>
      <c r="O51" s="22">
        <f t="shared" si="68"/>
        <v>0.5</v>
      </c>
      <c r="P51" s="21">
        <f t="shared" si="52"/>
        <v>0.69163899391969963</v>
      </c>
      <c r="Q51" s="23">
        <f t="shared" si="69"/>
        <v>53661.89254082289</v>
      </c>
      <c r="R51" s="23">
        <f t="shared" si="53"/>
        <v>16547.235172061111</v>
      </c>
      <c r="S51" s="23">
        <f t="shared" si="54"/>
        <v>226941.37477396167</v>
      </c>
      <c r="T51" s="23">
        <f>SUM(S51:S$55)</f>
        <v>435756.55591688876</v>
      </c>
      <c r="U51" s="24">
        <f t="shared" si="55"/>
        <v>8.1204097597823282</v>
      </c>
      <c r="V51" s="18"/>
      <c r="W51" s="28">
        <f t="shared" si="70"/>
        <v>1.0509016255693442</v>
      </c>
      <c r="AD51" s="30"/>
      <c r="AJ51" s="18">
        <v>80</v>
      </c>
      <c r="AK51">
        <v>4.6333399999999997E-2</v>
      </c>
      <c r="AL51" s="21">
        <f t="shared" si="56"/>
        <v>0.20761789281286142</v>
      </c>
      <c r="AM51" s="22">
        <f t="shared" si="71"/>
        <v>0.5</v>
      </c>
      <c r="AN51" s="21">
        <f t="shared" si="57"/>
        <v>0.79238210718713864</v>
      </c>
      <c r="AO51" s="23">
        <f t="shared" si="72"/>
        <v>72980.98559788469</v>
      </c>
      <c r="AP51" s="23">
        <f t="shared" si="58"/>
        <v>15152.158445238601</v>
      </c>
      <c r="AQ51" s="23">
        <f t="shared" si="59"/>
        <v>327024.53187632695</v>
      </c>
      <c r="AR51" s="23">
        <f>SUM(AQ51:AQ$55)</f>
        <v>712554.59164143179</v>
      </c>
      <c r="AS51" s="24">
        <f t="shared" si="60"/>
        <v>9.7635649313851527</v>
      </c>
      <c r="AU51" s="18">
        <v>80</v>
      </c>
      <c r="AV51">
        <v>4.863849E-2</v>
      </c>
      <c r="AW51" s="21">
        <f t="shared" si="61"/>
        <v>0.21682709390360155</v>
      </c>
      <c r="AX51" s="22">
        <f t="shared" si="73"/>
        <v>0.5</v>
      </c>
      <c r="AY51" s="21">
        <f t="shared" si="62"/>
        <v>0.78317290609639845</v>
      </c>
      <c r="AZ51" s="23">
        <f t="shared" si="74"/>
        <v>70440.057125280538</v>
      </c>
      <c r="BA51" s="23">
        <f t="shared" si="63"/>
        <v>15273.312880878264</v>
      </c>
      <c r="BB51" s="23">
        <f t="shared" si="64"/>
        <v>314017.00342420704</v>
      </c>
      <c r="BC51" s="23">
        <f>SUM(BB51:BB$55)</f>
        <v>678185.38720537128</v>
      </c>
      <c r="BD51" s="24">
        <f t="shared" si="65"/>
        <v>9.6278369848450112</v>
      </c>
      <c r="BE51" s="18"/>
      <c r="BF51" s="28">
        <f t="shared" si="75"/>
        <v>1.0497500723020543</v>
      </c>
      <c r="BM51" s="30"/>
    </row>
    <row r="52" spans="1:65" x14ac:dyDescent="0.25">
      <c r="A52" s="18">
        <v>85</v>
      </c>
      <c r="B52">
        <v>0.13210616</v>
      </c>
      <c r="C52" s="21">
        <f t="shared" si="46"/>
        <v>0.4965406151283796</v>
      </c>
      <c r="D52" s="22">
        <f t="shared" si="66"/>
        <v>0.5</v>
      </c>
      <c r="E52" s="21">
        <f t="shared" si="47"/>
        <v>0.50345938487162045</v>
      </c>
      <c r="F52" s="23">
        <f t="shared" si="67"/>
        <v>40533.942447479494</v>
      </c>
      <c r="G52" s="23">
        <f t="shared" si="48"/>
        <v>20126.748716449802</v>
      </c>
      <c r="H52" s="23">
        <f t="shared" si="49"/>
        <v>152352.84044627298</v>
      </c>
      <c r="I52" s="23">
        <f>SUM(H52:H$55)</f>
        <v>232337.37588507807</v>
      </c>
      <c r="J52" s="24">
        <f t="shared" si="50"/>
        <v>5.731921492367082</v>
      </c>
      <c r="L52" s="18">
        <v>85</v>
      </c>
      <c r="M52">
        <v>0.13322876</v>
      </c>
      <c r="N52" s="21">
        <f t="shared" si="51"/>
        <v>0.49970582982058204</v>
      </c>
      <c r="O52" s="22">
        <f t="shared" si="68"/>
        <v>0.5</v>
      </c>
      <c r="P52" s="21">
        <f t="shared" si="52"/>
        <v>0.50029417017941791</v>
      </c>
      <c r="Q52" s="23">
        <f t="shared" si="69"/>
        <v>37114.657368761778</v>
      </c>
      <c r="R52" s="23">
        <f t="shared" si="53"/>
        <v>18546.410658963687</v>
      </c>
      <c r="S52" s="23">
        <f t="shared" si="54"/>
        <v>139207.26019639967</v>
      </c>
      <c r="T52" s="23">
        <f>SUM(S52:S$55)</f>
        <v>208815.18114292706</v>
      </c>
      <c r="U52" s="24">
        <f t="shared" si="55"/>
        <v>5.6262187487868376</v>
      </c>
      <c r="V52" s="18"/>
      <c r="W52" s="28">
        <f t="shared" si="70"/>
        <v>1.0084977112346616</v>
      </c>
      <c r="AD52" s="30"/>
      <c r="AJ52" s="18">
        <v>85</v>
      </c>
      <c r="AK52">
        <v>0.10051997</v>
      </c>
      <c r="AL52" s="21">
        <f t="shared" si="56"/>
        <v>0.40166217543727567</v>
      </c>
      <c r="AM52" s="22">
        <f t="shared" si="71"/>
        <v>0.5</v>
      </c>
      <c r="AN52" s="21">
        <f t="shared" si="57"/>
        <v>0.59833782456272433</v>
      </c>
      <c r="AO52" s="23">
        <f t="shared" si="72"/>
        <v>57828.827152646089</v>
      </c>
      <c r="AP52" s="23">
        <f t="shared" si="58"/>
        <v>23227.652517118026</v>
      </c>
      <c r="AQ52" s="23">
        <f t="shared" si="59"/>
        <v>231075.00447043538</v>
      </c>
      <c r="AR52" s="23">
        <f>SUM(AQ52:AQ$55)</f>
        <v>385530.05976510479</v>
      </c>
      <c r="AS52" s="24">
        <f t="shared" si="60"/>
        <v>6.666745267848027</v>
      </c>
      <c r="AU52" s="18">
        <v>85</v>
      </c>
      <c r="AV52">
        <v>0.10021914</v>
      </c>
      <c r="AW52" s="21">
        <f t="shared" si="61"/>
        <v>0.40070094079166985</v>
      </c>
      <c r="AX52" s="22">
        <f t="shared" si="73"/>
        <v>0.5</v>
      </c>
      <c r="AY52" s="21">
        <f t="shared" si="62"/>
        <v>0.59929905920833015</v>
      </c>
      <c r="AZ52" s="23">
        <f t="shared" si="74"/>
        <v>55166.744244402274</v>
      </c>
      <c r="BA52" s="23">
        <f t="shared" si="63"/>
        <v>22105.366319145432</v>
      </c>
      <c r="BB52" s="23">
        <f t="shared" si="64"/>
        <v>220570.30542414781</v>
      </c>
      <c r="BC52" s="23">
        <f>SUM(BB52:BB$55)</f>
        <v>364168.3837811643</v>
      </c>
      <c r="BD52" s="24">
        <f t="shared" si="65"/>
        <v>6.6012303022235388</v>
      </c>
      <c r="BE52" s="18"/>
      <c r="BF52" s="28">
        <f t="shared" si="75"/>
        <v>0.99700726134319373</v>
      </c>
      <c r="BM52" s="30"/>
    </row>
    <row r="53" spans="1:65" x14ac:dyDescent="0.25">
      <c r="A53" s="18">
        <v>90</v>
      </c>
      <c r="B53">
        <v>0.22718279</v>
      </c>
      <c r="C53" s="21">
        <f t="shared" si="46"/>
        <v>0.72445479570636817</v>
      </c>
      <c r="D53" s="22">
        <f t="shared" si="66"/>
        <v>0.5</v>
      </c>
      <c r="E53" s="21">
        <f t="shared" si="47"/>
        <v>0.27554520429363183</v>
      </c>
      <c r="F53" s="23">
        <f t="shared" si="67"/>
        <v>20407.193731029693</v>
      </c>
      <c r="G53" s="23">
        <f t="shared" si="48"/>
        <v>14784.089365353393</v>
      </c>
      <c r="H53" s="23">
        <f t="shared" si="49"/>
        <v>65075.745241764984</v>
      </c>
      <c r="I53" s="23">
        <f>SUM(H53:H$55)</f>
        <v>79984.535438805091</v>
      </c>
      <c r="J53" s="24">
        <f t="shared" si="50"/>
        <v>3.9194284374919435</v>
      </c>
      <c r="L53" s="18">
        <v>90</v>
      </c>
      <c r="M53">
        <v>0.24129269</v>
      </c>
      <c r="N53" s="21">
        <f t="shared" si="51"/>
        <v>0.75251969580379896</v>
      </c>
      <c r="O53" s="22">
        <f t="shared" si="68"/>
        <v>0.5</v>
      </c>
      <c r="P53" s="21">
        <f t="shared" si="52"/>
        <v>0.24748030419620104</v>
      </c>
      <c r="Q53" s="23">
        <f t="shared" si="69"/>
        <v>18568.246709798092</v>
      </c>
      <c r="R53" s="23">
        <f t="shared" si="53"/>
        <v>13972.971365667152</v>
      </c>
      <c r="S53" s="23">
        <f t="shared" si="54"/>
        <v>57908.805134822585</v>
      </c>
      <c r="T53" s="23">
        <f>SUM(S53:S$55)</f>
        <v>69607.920946527389</v>
      </c>
      <c r="U53" s="24">
        <f t="shared" si="55"/>
        <v>3.7487610992262765</v>
      </c>
      <c r="V53" s="18"/>
      <c r="W53" s="28">
        <f t="shared" si="70"/>
        <v>1.0621081376806756</v>
      </c>
      <c r="AD53" s="30"/>
      <c r="AJ53" s="18">
        <v>90</v>
      </c>
      <c r="AK53">
        <v>0.18973528000000001</v>
      </c>
      <c r="AL53" s="21">
        <f t="shared" si="56"/>
        <v>0.64345914661914072</v>
      </c>
      <c r="AM53" s="22">
        <f t="shared" si="71"/>
        <v>0.5</v>
      </c>
      <c r="AN53" s="21">
        <f t="shared" si="57"/>
        <v>0.35654085338085928</v>
      </c>
      <c r="AO53" s="23">
        <f t="shared" si="72"/>
        <v>34601.174635528063</v>
      </c>
      <c r="AP53" s="23">
        <f t="shared" si="58"/>
        <v>22264.442302996744</v>
      </c>
      <c r="AQ53" s="23">
        <f t="shared" si="59"/>
        <v>117344.76742014845</v>
      </c>
      <c r="AR53" s="23">
        <f>SUM(AQ53:AQ$55)</f>
        <v>154455.05529466944</v>
      </c>
      <c r="AS53" s="24">
        <f t="shared" si="60"/>
        <v>4.4638673953015706</v>
      </c>
      <c r="AU53" s="18">
        <v>90</v>
      </c>
      <c r="AV53">
        <v>0.19830382999999999</v>
      </c>
      <c r="AW53" s="21">
        <f t="shared" si="61"/>
        <v>0.66288671426355406</v>
      </c>
      <c r="AX53" s="22">
        <f t="shared" si="73"/>
        <v>0.5</v>
      </c>
      <c r="AY53" s="21">
        <f t="shared" si="62"/>
        <v>0.33711328573644594</v>
      </c>
      <c r="AZ53" s="23">
        <f t="shared" si="74"/>
        <v>33061.377925256842</v>
      </c>
      <c r="BA53" s="23">
        <f t="shared" si="63"/>
        <v>21915.948181899104</v>
      </c>
      <c r="BB53" s="23">
        <f t="shared" si="64"/>
        <v>110517.01917153643</v>
      </c>
      <c r="BC53" s="23">
        <f>SUM(BB53:BB$55)</f>
        <v>143598.07835701649</v>
      </c>
      <c r="BD53" s="24">
        <f t="shared" si="65"/>
        <v>4.3433785089555048</v>
      </c>
      <c r="BE53" s="18"/>
      <c r="BF53" s="28">
        <f t="shared" si="75"/>
        <v>1.0451605521123957</v>
      </c>
      <c r="BM53" s="30"/>
    </row>
    <row r="54" spans="1:65" x14ac:dyDescent="0.25">
      <c r="A54" s="18">
        <v>95</v>
      </c>
      <c r="B54">
        <v>0.37254468000000002</v>
      </c>
      <c r="C54" s="21">
        <f>(A55-A54)*B54/(1+(A55-A54)*(1-D54)*B54)</f>
        <v>0.96446118818655258</v>
      </c>
      <c r="D54" s="22">
        <f t="shared" si="66"/>
        <v>0.5</v>
      </c>
      <c r="E54" s="21">
        <f t="shared" si="47"/>
        <v>3.5538811813447424E-2</v>
      </c>
      <c r="F54" s="23">
        <f t="shared" si="67"/>
        <v>5623.1043656762995</v>
      </c>
      <c r="G54" s="23">
        <f t="shared" si="48"/>
        <v>5423.2659178171552</v>
      </c>
      <c r="H54" s="23">
        <f t="shared" si="49"/>
        <v>14557.357033838613</v>
      </c>
      <c r="I54" s="23">
        <f>SUM(H54:H$55)</f>
        <v>14908.790197040111</v>
      </c>
      <c r="J54" s="24">
        <f t="shared" si="50"/>
        <v>2.6513450982777567</v>
      </c>
      <c r="L54" s="18">
        <v>95</v>
      </c>
      <c r="M54">
        <v>0.39124145999999999</v>
      </c>
      <c r="N54" s="21">
        <f>(L55-L54)*M54/(1+(L55-L54)*(1-O54)*M54)</f>
        <v>0.98893063566208983</v>
      </c>
      <c r="O54" s="22">
        <f t="shared" si="68"/>
        <v>0.5</v>
      </c>
      <c r="P54" s="21">
        <f t="shared" si="52"/>
        <v>1.106936433791017E-2</v>
      </c>
      <c r="Q54" s="23">
        <f t="shared" si="69"/>
        <v>4595.2753441309405</v>
      </c>
      <c r="R54" s="23">
        <f t="shared" si="53"/>
        <v>4544.40856711374</v>
      </c>
      <c r="S54" s="23">
        <f t="shared" si="54"/>
        <v>11615.355302870355</v>
      </c>
      <c r="T54" s="23">
        <f>SUM(S54:S$55)</f>
        <v>11699.115811704794</v>
      </c>
      <c r="U54" s="24">
        <f t="shared" si="55"/>
        <v>2.5459009385905107</v>
      </c>
      <c r="V54" s="18"/>
      <c r="W54" s="28">
        <f t="shared" si="70"/>
        <v>1.0501866782797702</v>
      </c>
      <c r="Y54" s="12"/>
      <c r="AD54" s="30"/>
      <c r="AJ54" s="18">
        <v>95</v>
      </c>
      <c r="AK54">
        <v>0.31869419999999998</v>
      </c>
      <c r="AL54" s="21">
        <f>(AJ55-AJ54)*AK54/(1+(AJ55-AJ54)*(1-AM54)*AK54)</f>
        <v>0.88687010414165013</v>
      </c>
      <c r="AM54" s="22">
        <f t="shared" si="71"/>
        <v>0.5</v>
      </c>
      <c r="AN54" s="21">
        <f t="shared" si="57"/>
        <v>0.11312989585834987</v>
      </c>
      <c r="AO54" s="23">
        <f t="shared" si="72"/>
        <v>12336.732332531317</v>
      </c>
      <c r="AP54" s="23">
        <f t="shared" si="58"/>
        <v>10941.079088519711</v>
      </c>
      <c r="AQ54" s="23">
        <f t="shared" si="59"/>
        <v>34330.96394135731</v>
      </c>
      <c r="AR54" s="23">
        <f>SUM(AQ54:AQ$55)</f>
        <v>37110.287874520996</v>
      </c>
      <c r="AS54" s="24">
        <f t="shared" si="60"/>
        <v>3.0081132405428876</v>
      </c>
      <c r="AU54" s="18">
        <v>95</v>
      </c>
      <c r="AV54">
        <v>0.32358405000000001</v>
      </c>
      <c r="AW54" s="21">
        <f>(AU55-AU54)*AV54/(1+(AU55-AU54)*(1-AX54)*AV54)</f>
        <v>0.89439243443798966</v>
      </c>
      <c r="AX54" s="22">
        <f t="shared" si="73"/>
        <v>0.5</v>
      </c>
      <c r="AY54" s="21">
        <f t="shared" si="62"/>
        <v>0.10560756556201034</v>
      </c>
      <c r="AZ54" s="23">
        <f t="shared" si="74"/>
        <v>11145.429743357736</v>
      </c>
      <c r="BA54" s="23">
        <f t="shared" si="63"/>
        <v>9968.3880410193033</v>
      </c>
      <c r="BB54" s="23">
        <f t="shared" si="64"/>
        <v>30806.17861424042</v>
      </c>
      <c r="BC54" s="23">
        <f>SUM(BB54:BB$55)</f>
        <v>33081.059185480059</v>
      </c>
      <c r="BD54" s="24">
        <f t="shared" si="65"/>
        <v>2.968127739102671</v>
      </c>
      <c r="BE54" s="18"/>
      <c r="BF54" s="28">
        <f t="shared" si="75"/>
        <v>1.0153433918784842</v>
      </c>
      <c r="BH54" s="12"/>
      <c r="BM54" s="30"/>
    </row>
    <row r="55" spans="1:65" x14ac:dyDescent="0.25">
      <c r="A55" s="18">
        <v>100</v>
      </c>
      <c r="B55">
        <v>0.56863856000000002</v>
      </c>
      <c r="C55" s="25">
        <v>1</v>
      </c>
      <c r="D55" s="26">
        <f>1/B55</f>
        <v>1.7585863329423175</v>
      </c>
      <c r="E55" s="21">
        <f t="shared" si="47"/>
        <v>0</v>
      </c>
      <c r="F55" s="23">
        <f t="shared" si="67"/>
        <v>199.83844785914465</v>
      </c>
      <c r="G55" s="23">
        <f t="shared" si="48"/>
        <v>199.83844785914465</v>
      </c>
      <c r="H55" s="23">
        <f>+F55*D55</f>
        <v>351.43316320149773</v>
      </c>
      <c r="I55" s="23">
        <f>SUM(H55:H$55)</f>
        <v>351.43316320149773</v>
      </c>
      <c r="J55" s="24">
        <f t="shared" si="50"/>
        <v>1.7585863329423177</v>
      </c>
      <c r="L55" s="18">
        <v>100</v>
      </c>
      <c r="M55">
        <v>0.6072883</v>
      </c>
      <c r="N55" s="25">
        <v>1</v>
      </c>
      <c r="O55" s="26">
        <f>1/M55</f>
        <v>1.646664360238786</v>
      </c>
      <c r="P55" s="21">
        <f t="shared" si="52"/>
        <v>0</v>
      </c>
      <c r="Q55" s="23">
        <f t="shared" si="69"/>
        <v>50.866777017200917</v>
      </c>
      <c r="R55" s="23">
        <f>Q55-S57</f>
        <v>50.866777017200917</v>
      </c>
      <c r="S55" s="23">
        <f>+Q55*O55</f>
        <v>83.760508834438127</v>
      </c>
      <c r="T55" s="23">
        <f>SUM(S55:S$55)</f>
        <v>83.760508834438127</v>
      </c>
      <c r="U55" s="24">
        <f t="shared" si="55"/>
        <v>1.6466643602387858</v>
      </c>
      <c r="V55" s="18"/>
      <c r="W55" s="28">
        <f t="shared" si="70"/>
        <v>1.0679689045357741</v>
      </c>
      <c r="AJ55" s="18">
        <v>100</v>
      </c>
      <c r="AK55">
        <v>0.50215566</v>
      </c>
      <c r="AL55" s="25">
        <v>1</v>
      </c>
      <c r="AM55" s="26">
        <f>1/AK55</f>
        <v>1.9914143753751576</v>
      </c>
      <c r="AN55" s="21">
        <f t="shared" si="57"/>
        <v>0</v>
      </c>
      <c r="AO55" s="23">
        <f t="shared" si="72"/>
        <v>1395.6532440116057</v>
      </c>
      <c r="AP55" s="23">
        <f t="shared" si="58"/>
        <v>1395.6532440116057</v>
      </c>
      <c r="AQ55" s="23">
        <f>+AO55*AM55</f>
        <v>2779.3239331636842</v>
      </c>
      <c r="AR55" s="23">
        <f>SUM(AQ55:AQ$55)</f>
        <v>2779.3239331636842</v>
      </c>
      <c r="AS55" s="24">
        <f t="shared" si="60"/>
        <v>1.9914143753751576</v>
      </c>
      <c r="AU55" s="18">
        <v>100</v>
      </c>
      <c r="AV55">
        <v>0.51740812999999997</v>
      </c>
      <c r="AW55" s="25">
        <v>1</v>
      </c>
      <c r="AX55" s="26">
        <f>1/AV55</f>
        <v>1.9327102571813088</v>
      </c>
      <c r="AY55" s="21">
        <f t="shared" si="62"/>
        <v>0</v>
      </c>
      <c r="AZ55" s="23">
        <f t="shared" si="74"/>
        <v>1177.0417023384323</v>
      </c>
      <c r="BA55" s="23">
        <f>AZ55-BB57</f>
        <v>1177.0417023384323</v>
      </c>
      <c r="BB55" s="23">
        <f>+AZ55*AX55</f>
        <v>2274.880571239637</v>
      </c>
      <c r="BC55" s="23">
        <f>SUM(BB55:BB$55)</f>
        <v>2274.880571239637</v>
      </c>
      <c r="BD55" s="24">
        <f t="shared" si="65"/>
        <v>1.9327102571813088</v>
      </c>
      <c r="BE55" s="18"/>
      <c r="BF55" s="28">
        <f t="shared" si="75"/>
        <v>1.0303739880179783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E37B-5B64-4095-867C-9EC83297D52F}">
  <dimension ref="A1:BQ55"/>
  <sheetViews>
    <sheetView topLeftCell="A18" zoomScale="75" zoomScaleNormal="75" workbookViewId="0">
      <selection activeCell="A29" sqref="A29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46" max="46" width="3.5703125" customWidth="1"/>
    <col min="57" max="57" width="4" customWidth="1"/>
    <col min="59" max="59" width="4.7109375" customWidth="1"/>
  </cols>
  <sheetData>
    <row r="1" spans="1:69" x14ac:dyDescent="0.25">
      <c r="B1" s="32" t="s">
        <v>18</v>
      </c>
      <c r="AK1" s="32" t="s">
        <v>19</v>
      </c>
    </row>
    <row r="2" spans="1:69" x14ac:dyDescent="0.25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25">
      <c r="U3" s="13">
        <f>+J6-U6</f>
        <v>2.5047210443116796</v>
      </c>
      <c r="AH3" s="13">
        <f>+J6-AH6</f>
        <v>1.3452355608756363</v>
      </c>
      <c r="BD3" s="13">
        <f>+AS6-BD6</f>
        <v>1.8482644474449614</v>
      </c>
      <c r="BQ3" s="13">
        <f>+AS6-BQ6</f>
        <v>0.76499431816152708</v>
      </c>
    </row>
    <row r="4" spans="1:69" x14ac:dyDescent="0.25">
      <c r="B4" s="1" t="s">
        <v>49</v>
      </c>
      <c r="L4" s="1" t="s">
        <v>50</v>
      </c>
      <c r="AK4" s="1" t="s">
        <v>51</v>
      </c>
      <c r="AU4" s="1" t="s">
        <v>52</v>
      </c>
    </row>
    <row r="5" spans="1:69" x14ac:dyDescent="0.25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25">
      <c r="A6" s="2">
        <v>0</v>
      </c>
      <c r="B6">
        <v>2.57413E-3</v>
      </c>
      <c r="C6" s="3">
        <f t="shared" ref="C6:C25" si="0">(A7-A6)*B6/(1+(A7-A6)*(1-D6)*B6)</f>
        <v>2.5684293480372107E-3</v>
      </c>
      <c r="D6" s="4">
        <f>+IF(B6&lt;0.023,0.1429-1.99545*B6,IF(B6&gt;=0.023&amp;B6&lt;0.08307,0.02832+3.26021*B6,0.29915))</f>
        <v>0.1377634522915</v>
      </c>
      <c r="E6" s="3">
        <f t="shared" ref="E6:E27" si="1">1-C6</f>
        <v>0.99743157065196275</v>
      </c>
      <c r="F6" s="5">
        <v>100000</v>
      </c>
      <c r="G6" s="5">
        <f t="shared" ref="G6:G27" si="2">F6-F7</f>
        <v>256.84293480373162</v>
      </c>
      <c r="H6" s="5">
        <f t="shared" ref="H6:H26" si="3">F7*(A7-A6)+(F6-F7)*(A7-A6)*D6</f>
        <v>99778.540634591511</v>
      </c>
      <c r="I6" s="5">
        <f>SUM(H6:H$27)</f>
        <v>7679634.9428089624</v>
      </c>
      <c r="J6" s="6">
        <f t="shared" ref="J6:J27" si="4">IF(F6&gt;0.0000001,I6/F6,0)</f>
        <v>76.796349428089627</v>
      </c>
      <c r="L6" s="2">
        <v>0</v>
      </c>
      <c r="M6">
        <v>2.4586500000000002E-3</v>
      </c>
      <c r="N6" s="3">
        <f t="shared" ref="N6:N25" si="5">(L7-L6)*M6/(1+(L7-L6)*(1-O6)*M6)</f>
        <v>2.4534502279271587E-3</v>
      </c>
      <c r="O6" s="4">
        <f>+IF(M6&lt;0.023,0.1429-1.99545*M6,IF(M6&gt;=0.023&amp;M6&lt;0.08307,0.02832+3.26021*M6,0.29915))</f>
        <v>0.1379938868575</v>
      </c>
      <c r="P6" s="3">
        <f t="shared" ref="P6:P27" si="6">1-N6</f>
        <v>0.9975465497720728</v>
      </c>
      <c r="Q6" s="5">
        <v>100000</v>
      </c>
      <c r="R6" s="5">
        <f t="shared" ref="R6:R26" si="7">Q6-Q7</f>
        <v>245.34502279272419</v>
      </c>
      <c r="S6" s="5">
        <f t="shared" ref="S6:S26" si="8">Q7*(L7-L6)+(Q6-Q7)*(L7-L6)*O6</f>
        <v>99788.511090523592</v>
      </c>
      <c r="T6" s="5">
        <f>SUM(S6:S$27)</f>
        <v>7429162.8383777943</v>
      </c>
      <c r="U6" s="6">
        <f t="shared" ref="U6:U27" si="9">IF(Q6&gt;0.0000001,T6/Q6,0)</f>
        <v>74.291628383777947</v>
      </c>
      <c r="W6" s="15">
        <f>+M6/B6</f>
        <v>0.95513824088138521</v>
      </c>
      <c r="Y6" s="2">
        <v>0</v>
      </c>
      <c r="Z6" s="18">
        <f>+B6*W34</f>
        <v>2.2955043053522013E-3</v>
      </c>
      <c r="AA6" s="3">
        <f t="shared" ref="AA6:AA25" si="10">(Y7-Y6)*Z6/(1+(Y7-Y6)*(1-AB6)*Z6)</f>
        <v>2.2909727807918644E-3</v>
      </c>
      <c r="AB6" s="4">
        <f>+IF(Z6&lt;0.023,0.1429-1.99545*Z6,IF(Z6&gt;=0.023&amp;Z6&lt;0.08307,0.02832+3.26021*Z6,0.29915))</f>
        <v>0.13831943593388496</v>
      </c>
      <c r="AC6" s="3">
        <f t="shared" ref="AC6:AC27" si="11">1-AA6</f>
        <v>0.99770902721920818</v>
      </c>
      <c r="AD6" s="5">
        <v>100000</v>
      </c>
      <c r="AE6" s="5">
        <f t="shared" ref="AE6:AE26" si="12">AD6-AD7</f>
        <v>229.09727807917807</v>
      </c>
      <c r="AF6" s="5">
        <f t="shared" ref="AF6:AF26" si="13">AD7*(Y7-Y6)+(AD6-AD7)*(Y7-Y6)*AB6</f>
        <v>99802.591328198716</v>
      </c>
      <c r="AG6" s="5">
        <f>SUM(AF6:AF$27)</f>
        <v>7545111.3867213996</v>
      </c>
      <c r="AH6" s="6">
        <f t="shared" ref="AH6:AH27" si="14">IF(AD6&gt;0.0000001,AG6/AD6,0)</f>
        <v>75.451113867213991</v>
      </c>
      <c r="AJ6" s="2">
        <v>0</v>
      </c>
      <c r="AK6">
        <v>2.01351E-3</v>
      </c>
      <c r="AL6" s="3">
        <f t="shared" ref="AL6:AL25" si="15">(AJ7-AJ6)*AK6/(1+(AJ7-AJ6)*(1-AM6)*AK6)</f>
        <v>2.010049159414334E-3</v>
      </c>
      <c r="AM6" s="4">
        <f>+IF(AK6&lt;0.01724,0.14903-2.05527*AK6,IF(AK6&gt;=0.01724&amp;AK6&lt;0.06891,0.037495+3.57055*AK6,0.301411))</f>
        <v>0.14489169330230001</v>
      </c>
      <c r="AN6" s="3">
        <f t="shared" ref="AN6:AN27" si="16">1-AL6</f>
        <v>0.99798995084058562</v>
      </c>
      <c r="AO6" s="5">
        <v>100000</v>
      </c>
      <c r="AP6" s="5">
        <f t="shared" ref="AP6:AP27" si="17">AO6-AO7</f>
        <v>201.00491594143386</v>
      </c>
      <c r="AQ6" s="5">
        <f t="shared" ref="AQ6:AQ26" si="18">AO7*(AJ7-AJ6)+(AO6-AO7)*(AJ7-AJ6)*AM6</f>
        <v>99828.119026691405</v>
      </c>
      <c r="AR6" s="5">
        <f>SUM(AQ6:AQ$27)</f>
        <v>8248486.7258489728</v>
      </c>
      <c r="AS6" s="6">
        <f t="shared" ref="AS6:AS27" si="19">IF(AO6&gt;0.0000001,AR6/AO6,0)</f>
        <v>82.484867258489729</v>
      </c>
      <c r="AU6" s="2">
        <v>0</v>
      </c>
      <c r="AV6">
        <v>1.74742E-3</v>
      </c>
      <c r="AW6" s="3">
        <f t="shared" ref="AW6:AW25" si="20">(AU7-AU6)*AV6/(1+(AU7-AU6)*(1-AX6)*AV6)</f>
        <v>1.744814507376939E-3</v>
      </c>
      <c r="AX6" s="4">
        <f>+IF(AV6&lt;0.01724,0.14903-2.05527*AV6,IF(AV6&gt;=0.01724&amp;AV6&lt;0.06891,0.037495+3.57055*AV6,0.301411))</f>
        <v>0.14543858009659999</v>
      </c>
      <c r="AY6" s="3">
        <f t="shared" ref="AY6:AY27" si="21">1-AW6</f>
        <v>0.99825518549262304</v>
      </c>
      <c r="AZ6" s="5">
        <v>100000</v>
      </c>
      <c r="BA6" s="5">
        <f t="shared" ref="BA6:BA26" si="22">AZ6-AZ7</f>
        <v>174.48145073770138</v>
      </c>
      <c r="BB6" s="5">
        <f t="shared" ref="BB6:BB26" si="23">AZ7*(AU7-AU6)+(AZ6-AZ7)*(AU7-AU6)*AX6</f>
        <v>99850.894883710789</v>
      </c>
      <c r="BC6" s="5">
        <f>SUM(BB6:BB$27)</f>
        <v>8063660.2811044771</v>
      </c>
      <c r="BD6" s="6">
        <f t="shared" ref="BD6:BD27" si="24">IF(AZ6&gt;0.0000001,BC6/AZ6,0)</f>
        <v>80.636602811044767</v>
      </c>
      <c r="BF6" s="15">
        <f>+AV6/AK6</f>
        <v>0.86784768886173891</v>
      </c>
      <c r="BH6" s="2">
        <v>0</v>
      </c>
      <c r="BI6" s="18">
        <f>+AK6*BF34</f>
        <v>2.2212116788437306E-3</v>
      </c>
      <c r="BJ6" s="3">
        <f t="shared" ref="BJ6:BJ25" si="25">(BH7-BH6)*BI6/(1+(BH7-BH6)*(1-BK6)*BI6)</f>
        <v>2.2169986614054742E-3</v>
      </c>
      <c r="BK6" s="4">
        <f>+IF(BI6&lt;0.01724,0.14903-2.05527*BI6,IF(BI6&gt;=0.01724&amp;BI6&lt;0.06891,0.037495+3.57055*BI6,0.301411))</f>
        <v>0.14446481027282285</v>
      </c>
      <c r="BL6" s="3">
        <f t="shared" ref="BL6:BL27" si="26">1-BJ6</f>
        <v>0.99778300133859454</v>
      </c>
      <c r="BM6" s="5">
        <v>100000</v>
      </c>
      <c r="BN6" s="5">
        <f t="shared" ref="BN6:BN26" si="27">BM6-BM7</f>
        <v>221.69986614055233</v>
      </c>
      <c r="BO6" s="5">
        <f t="shared" ref="BO6:BO26" si="28">BM7*(BH7-BH6)+(BM6-BM7)*(BH7-BH6)*BK6</f>
        <v>99810.327962958952</v>
      </c>
      <c r="BP6" s="5">
        <f>SUM(BO6:BO$27)</f>
        <v>8171987.2940328196</v>
      </c>
      <c r="BQ6" s="6">
        <f t="shared" ref="BQ6:BQ27" si="29">IF(BM6&gt;0.0000001,BP6/BM6,0)</f>
        <v>81.719872940328202</v>
      </c>
    </row>
    <row r="7" spans="1:69" x14ac:dyDescent="0.25">
      <c r="A7" s="2">
        <v>1</v>
      </c>
      <c r="B7">
        <v>1.4177999999999999E-4</v>
      </c>
      <c r="C7" s="3">
        <f t="shared" si="0"/>
        <v>5.6695923303987919E-4</v>
      </c>
      <c r="D7" s="4">
        <f t="shared" ref="D7:D26" si="30">MIN(0.5,1/(A8-A7)/B7)</f>
        <v>0.5</v>
      </c>
      <c r="E7" s="3">
        <f t="shared" si="1"/>
        <v>0.99943304076696016</v>
      </c>
      <c r="F7" s="5">
        <f t="shared" ref="F7:F27" si="31">F6*(1-C6)</f>
        <v>99743.157065196268</v>
      </c>
      <c r="G7" s="5">
        <f t="shared" si="2"/>
        <v>56.550303830663324</v>
      </c>
      <c r="H7" s="5">
        <f t="shared" si="3"/>
        <v>398859.52765312372</v>
      </c>
      <c r="I7" s="5">
        <f>SUM(H7:H$27)</f>
        <v>7579856.4021743713</v>
      </c>
      <c r="J7" s="6">
        <f t="shared" si="4"/>
        <v>75.993748595904805</v>
      </c>
      <c r="L7" s="2">
        <v>1</v>
      </c>
      <c r="M7">
        <v>1.3448999999999999E-4</v>
      </c>
      <c r="N7" s="3">
        <f t="shared" si="5"/>
        <v>5.3781533843026902E-4</v>
      </c>
      <c r="O7" s="4">
        <f t="shared" ref="O7:O26" si="32">MIN(0.5,1/(L8-L7)/M7)</f>
        <v>0.5</v>
      </c>
      <c r="P7" s="3">
        <f t="shared" si="6"/>
        <v>0.99946218466156977</v>
      </c>
      <c r="Q7" s="5">
        <f t="shared" ref="Q7:Q27" si="33">Q6*(1-N6)</f>
        <v>99754.654977207276</v>
      </c>
      <c r="R7" s="5">
        <f t="shared" si="7"/>
        <v>53.649583526552306</v>
      </c>
      <c r="S7" s="5">
        <f t="shared" si="8"/>
        <v>398911.32074177603</v>
      </c>
      <c r="T7" s="5">
        <f>SUM(S7:S$27)</f>
        <v>7329374.3272872707</v>
      </c>
      <c r="U7" s="6">
        <f t="shared" si="9"/>
        <v>73.474008094779578</v>
      </c>
      <c r="W7" s="15">
        <f t="shared" ref="W7:W27" si="34">+M7/B7</f>
        <v>0.94858231062209064</v>
      </c>
      <c r="Y7" s="2">
        <v>1</v>
      </c>
      <c r="Z7" s="18">
        <f t="shared" ref="Z7:Z27" si="35">+B7*W35</f>
        <v>1.30491754885221E-4</v>
      </c>
      <c r="AA7" s="3">
        <f t="shared" si="10"/>
        <v>5.218036009786509E-4</v>
      </c>
      <c r="AB7" s="4">
        <v>0.4</v>
      </c>
      <c r="AC7" s="3">
        <f t="shared" si="11"/>
        <v>0.99947819639902136</v>
      </c>
      <c r="AD7" s="5">
        <f t="shared" ref="AD7:AD27" si="36">AD6*(1-AA6)</f>
        <v>99770.902721920822</v>
      </c>
      <c r="AE7" s="5">
        <f t="shared" si="12"/>
        <v>52.06081631318375</v>
      </c>
      <c r="AF7" s="5">
        <f t="shared" si="13"/>
        <v>398958.66492853162</v>
      </c>
      <c r="AG7" s="5">
        <f>SUM(AF7:AF$27)</f>
        <v>7445308.7953932015</v>
      </c>
      <c r="AH7" s="6">
        <f t="shared" si="14"/>
        <v>74.624049620404818</v>
      </c>
      <c r="AJ7" s="2">
        <v>1</v>
      </c>
      <c r="AK7">
        <v>1.1771E-4</v>
      </c>
      <c r="AL7" s="3">
        <f t="shared" si="15"/>
        <v>4.7072918093622393E-4</v>
      </c>
      <c r="AM7" s="4">
        <f t="shared" ref="AM7:AM26" si="37">MIN(0.5,1/(AJ8-AJ7)/AK7)</f>
        <v>0.5</v>
      </c>
      <c r="AN7" s="3">
        <f t="shared" si="16"/>
        <v>0.99952927081906373</v>
      </c>
      <c r="AO7" s="5">
        <f t="shared" ref="AO7:AO27" si="38">AO6*(1-AL6)</f>
        <v>99798.995084058566</v>
      </c>
      <c r="AP7" s="5">
        <f t="shared" si="17"/>
        <v>46.978299214184517</v>
      </c>
      <c r="AQ7" s="5">
        <f t="shared" si="18"/>
        <v>399102.0237378059</v>
      </c>
      <c r="AR7" s="5">
        <f>SUM(AQ7:AQ$27)</f>
        <v>8148658.6068222821</v>
      </c>
      <c r="AS7" s="6">
        <f t="shared" si="19"/>
        <v>81.650708005214284</v>
      </c>
      <c r="AU7" s="2">
        <v>1</v>
      </c>
      <c r="AV7">
        <v>9.98E-5</v>
      </c>
      <c r="AW7" s="3">
        <f t="shared" si="20"/>
        <v>3.9912033558101804E-4</v>
      </c>
      <c r="AX7" s="4">
        <f t="shared" ref="AX7:AX26" si="39">MIN(0.5,1/(AU8-AU7)/AV7)</f>
        <v>0.5</v>
      </c>
      <c r="AY7" s="3">
        <f t="shared" si="21"/>
        <v>0.99960087966441902</v>
      </c>
      <c r="AZ7" s="5">
        <f t="shared" ref="AZ7:AZ27" si="40">AZ6*(1-AW6)</f>
        <v>99825.518549262299</v>
      </c>
      <c r="BA7" s="5">
        <f t="shared" si="22"/>
        <v>39.842394462932134</v>
      </c>
      <c r="BB7" s="5">
        <f t="shared" si="23"/>
        <v>399222.38940812333</v>
      </c>
      <c r="BC7" s="5">
        <f>SUM(BB7:BB$27)</f>
        <v>7963809.3862207662</v>
      </c>
      <c r="BD7" s="6">
        <f t="shared" si="24"/>
        <v>79.777290435919483</v>
      </c>
      <c r="BF7" s="15">
        <f t="shared" ref="BF7:BF27" si="41">+AV7/AK7</f>
        <v>0.84784640217483653</v>
      </c>
      <c r="BH7" s="2">
        <v>1</v>
      </c>
      <c r="BI7" s="18">
        <f t="shared" ref="BI7:BI27" si="42">+AK7*BF35</f>
        <v>1.497330733149791E-4</v>
      </c>
      <c r="BJ7" s="3">
        <f t="shared" si="25"/>
        <v>5.9875298701011332E-4</v>
      </c>
      <c r="BK7" s="4">
        <f t="shared" ref="BK7:BK26" si="43">MIN(0.5,1/(BH8-BH7)/BI7)</f>
        <v>0.5</v>
      </c>
      <c r="BL7" s="3">
        <f t="shared" si="26"/>
        <v>0.99940124701298994</v>
      </c>
      <c r="BM7" s="5">
        <f t="shared" ref="BM7:BM27" si="44">BM6*(1-BJ6)</f>
        <v>99778.300133859448</v>
      </c>
      <c r="BN7" s="5">
        <f t="shared" si="27"/>
        <v>59.742555243938114</v>
      </c>
      <c r="BO7" s="5">
        <f t="shared" si="28"/>
        <v>398993.71542494989</v>
      </c>
      <c r="BP7" s="5">
        <f>SUM(BO7:BO$27)</f>
        <v>8072176.9660698604</v>
      </c>
      <c r="BQ7" s="6">
        <f t="shared" si="29"/>
        <v>80.901127351743611</v>
      </c>
    </row>
    <row r="8" spans="1:69" x14ac:dyDescent="0.25">
      <c r="A8" s="2">
        <v>5</v>
      </c>
      <c r="B8">
        <v>7.4229999999999999E-5</v>
      </c>
      <c r="C8" s="3">
        <f t="shared" si="0"/>
        <v>3.710811366180721E-4</v>
      </c>
      <c r="D8" s="4">
        <f t="shared" si="30"/>
        <v>0.5</v>
      </c>
      <c r="E8" s="3">
        <f t="shared" si="1"/>
        <v>0.9996289188633819</v>
      </c>
      <c r="F8" s="5">
        <f t="shared" si="31"/>
        <v>99686.606761365605</v>
      </c>
      <c r="G8" s="5">
        <f t="shared" si="2"/>
        <v>36.991819342612871</v>
      </c>
      <c r="H8" s="5">
        <f t="shared" si="3"/>
        <v>498340.55425847153</v>
      </c>
      <c r="I8" s="5">
        <f>SUM(H8:H$27)</f>
        <v>7180996.874521248</v>
      </c>
      <c r="J8" s="6">
        <f t="shared" si="4"/>
        <v>72.035723833106786</v>
      </c>
      <c r="L8" s="2">
        <v>5</v>
      </c>
      <c r="M8">
        <v>8.0699999999999996E-5</v>
      </c>
      <c r="N8" s="3">
        <f t="shared" si="5"/>
        <v>4.0341861029537289E-4</v>
      </c>
      <c r="O8" s="4">
        <f t="shared" si="32"/>
        <v>0.5</v>
      </c>
      <c r="P8" s="3">
        <f t="shared" si="6"/>
        <v>0.99959658138970464</v>
      </c>
      <c r="Q8" s="5">
        <f t="shared" si="33"/>
        <v>99701.005393680724</v>
      </c>
      <c r="R8" s="5">
        <f t="shared" si="7"/>
        <v>40.221241040970199</v>
      </c>
      <c r="S8" s="5">
        <f t="shared" si="8"/>
        <v>498404.47386580118</v>
      </c>
      <c r="T8" s="5">
        <f>SUM(S8:S$27)</f>
        <v>6930463.0065454943</v>
      </c>
      <c r="U8" s="6">
        <f t="shared" si="9"/>
        <v>69.51246859728019</v>
      </c>
      <c r="W8" s="15">
        <f t="shared" si="34"/>
        <v>1.0871615249898963</v>
      </c>
      <c r="Y8" s="2">
        <v>5</v>
      </c>
      <c r="Z8" s="18">
        <f t="shared" si="35"/>
        <v>5.033088043949689E-5</v>
      </c>
      <c r="AA8" s="3">
        <f t="shared" si="10"/>
        <v>2.5162274121222491E-4</v>
      </c>
      <c r="AB8" s="4">
        <f t="shared" ref="AB8:AB26" si="45">MIN(0.5,1/(Y9-Y8)/Z8)</f>
        <v>0.5</v>
      </c>
      <c r="AC8" s="3">
        <f t="shared" si="11"/>
        <v>0.99974837725878773</v>
      </c>
      <c r="AD8" s="5">
        <f t="shared" si="36"/>
        <v>99718.841905607638</v>
      </c>
      <c r="AE8" s="5">
        <f t="shared" si="12"/>
        <v>25.091528350807494</v>
      </c>
      <c r="AF8" s="5">
        <f t="shared" si="13"/>
        <v>498531.48070716119</v>
      </c>
      <c r="AG8" s="5">
        <f>SUM(AF8:AF$27)</f>
        <v>7046350.1304646702</v>
      </c>
      <c r="AH8" s="6">
        <f t="shared" si="14"/>
        <v>70.662173725750236</v>
      </c>
      <c r="AJ8" s="2">
        <v>5</v>
      </c>
      <c r="AK8">
        <v>8.0039999999999999E-5</v>
      </c>
      <c r="AL8" s="3">
        <f t="shared" si="15"/>
        <v>4.0011993600080621E-4</v>
      </c>
      <c r="AM8" s="4">
        <f t="shared" si="37"/>
        <v>0.5</v>
      </c>
      <c r="AN8" s="3">
        <f t="shared" si="16"/>
        <v>0.99959988006399925</v>
      </c>
      <c r="AO8" s="5">
        <f t="shared" si="38"/>
        <v>99752.016784844382</v>
      </c>
      <c r="AP8" s="5">
        <f t="shared" si="17"/>
        <v>39.912770571900182</v>
      </c>
      <c r="AQ8" s="5">
        <f t="shared" si="18"/>
        <v>498660.30199779215</v>
      </c>
      <c r="AR8" s="5">
        <f>SUM(AQ8:AQ$27)</f>
        <v>7749556.5830844752</v>
      </c>
      <c r="AS8" s="6">
        <f t="shared" si="19"/>
        <v>77.688219575545347</v>
      </c>
      <c r="AU8" s="2">
        <v>5</v>
      </c>
      <c r="AV8">
        <v>9.6700000000000006E-5</v>
      </c>
      <c r="AW8" s="3">
        <f t="shared" si="20"/>
        <v>4.833831421253912E-4</v>
      </c>
      <c r="AX8" s="4">
        <f t="shared" si="39"/>
        <v>0.5</v>
      </c>
      <c r="AY8" s="3">
        <f t="shared" si="21"/>
        <v>0.99951661685787463</v>
      </c>
      <c r="AZ8" s="5">
        <f t="shared" si="40"/>
        <v>99785.676154799366</v>
      </c>
      <c r="BA8" s="5">
        <f t="shared" si="22"/>
        <v>48.234713678815751</v>
      </c>
      <c r="BB8" s="5">
        <f t="shared" si="23"/>
        <v>498807.7939897998</v>
      </c>
      <c r="BC8" s="5">
        <f>SUM(BB8:BB$27)</f>
        <v>7564586.9968126435</v>
      </c>
      <c r="BD8" s="6">
        <f t="shared" si="24"/>
        <v>75.808345328818135</v>
      </c>
      <c r="BF8" s="15">
        <f t="shared" si="41"/>
        <v>1.2081459270364818</v>
      </c>
      <c r="BH8" s="2">
        <v>5</v>
      </c>
      <c r="BI8" s="18">
        <f t="shared" si="42"/>
        <v>1.0804149933065596E-4</v>
      </c>
      <c r="BJ8" s="3">
        <f t="shared" si="25"/>
        <v>5.400616239843143E-4</v>
      </c>
      <c r="BK8" s="4">
        <f t="shared" si="43"/>
        <v>0.5</v>
      </c>
      <c r="BL8" s="3">
        <f t="shared" si="26"/>
        <v>0.99945993837601566</v>
      </c>
      <c r="BM8" s="5">
        <f t="shared" si="44"/>
        <v>99718.55757861551</v>
      </c>
      <c r="BN8" s="5">
        <f t="shared" si="27"/>
        <v>53.854166147284559</v>
      </c>
      <c r="BO8" s="5">
        <f t="shared" si="28"/>
        <v>498458.15247770929</v>
      </c>
      <c r="BP8" s="5">
        <f>SUM(BO8:BO$27)</f>
        <v>7673183.2506449111</v>
      </c>
      <c r="BQ8" s="6">
        <f t="shared" si="29"/>
        <v>76.948397940830361</v>
      </c>
    </row>
    <row r="9" spans="1:69" x14ac:dyDescent="0.25">
      <c r="A9" s="2">
        <v>10</v>
      </c>
      <c r="B9">
        <v>8.5439999999999995E-5</v>
      </c>
      <c r="C9" s="3">
        <f t="shared" si="0"/>
        <v>4.2710876956682052E-4</v>
      </c>
      <c r="D9" s="4">
        <f t="shared" si="30"/>
        <v>0.5</v>
      </c>
      <c r="E9" s="3">
        <f t="shared" si="1"/>
        <v>0.99957289123043314</v>
      </c>
      <c r="F9" s="5">
        <f t="shared" si="31"/>
        <v>99649.614942022992</v>
      </c>
      <c r="G9" s="5">
        <f t="shared" si="2"/>
        <v>42.561224425706314</v>
      </c>
      <c r="H9" s="5">
        <f t="shared" si="3"/>
        <v>498141.67164905067</v>
      </c>
      <c r="I9" s="5">
        <f>SUM(H9:H$27)</f>
        <v>6682656.3202627767</v>
      </c>
      <c r="J9" s="6">
        <f t="shared" si="4"/>
        <v>67.061536807250121</v>
      </c>
      <c r="L9" s="2">
        <v>10</v>
      </c>
      <c r="M9">
        <v>1.2835E-4</v>
      </c>
      <c r="N9" s="3">
        <f t="shared" si="5"/>
        <v>6.4154414452262615E-4</v>
      </c>
      <c r="O9" s="4">
        <f t="shared" si="32"/>
        <v>0.5</v>
      </c>
      <c r="P9" s="3">
        <f t="shared" si="6"/>
        <v>0.99935845585547733</v>
      </c>
      <c r="Q9" s="5">
        <f t="shared" si="33"/>
        <v>99660.784152639753</v>
      </c>
      <c r="R9" s="5">
        <f t="shared" si="7"/>
        <v>63.936792511667591</v>
      </c>
      <c r="S9" s="5">
        <f t="shared" si="8"/>
        <v>498144.07878191955</v>
      </c>
      <c r="T9" s="5">
        <f>SUM(S9:S$27)</f>
        <v>6432058.5326796928</v>
      </c>
      <c r="U9" s="6">
        <f t="shared" si="9"/>
        <v>64.539513584685395</v>
      </c>
      <c r="W9" s="15">
        <f t="shared" si="34"/>
        <v>1.5022237827715357</v>
      </c>
      <c r="Y9" s="2">
        <v>10</v>
      </c>
      <c r="Z9" s="18">
        <f t="shared" si="35"/>
        <v>8.4334597367834028E-5</v>
      </c>
      <c r="AA9" s="3">
        <f t="shared" si="10"/>
        <v>4.2158410152552304E-4</v>
      </c>
      <c r="AB9" s="4">
        <f t="shared" si="45"/>
        <v>0.5</v>
      </c>
      <c r="AC9" s="3">
        <f t="shared" si="11"/>
        <v>0.99957841589847451</v>
      </c>
      <c r="AD9" s="5">
        <f t="shared" si="36"/>
        <v>99693.750377256831</v>
      </c>
      <c r="AE9" s="5">
        <f t="shared" si="12"/>
        <v>42.029300180496648</v>
      </c>
      <c r="AF9" s="5">
        <f t="shared" si="13"/>
        <v>498363.67863583291</v>
      </c>
      <c r="AG9" s="5">
        <f>SUM(AF9:AF$27)</f>
        <v>6547818.6497575091</v>
      </c>
      <c r="AH9" s="6">
        <f t="shared" si="14"/>
        <v>65.679329195456418</v>
      </c>
      <c r="AJ9" s="2">
        <v>10</v>
      </c>
      <c r="AK9">
        <v>4.7039999999999997E-5</v>
      </c>
      <c r="AL9" s="3">
        <f t="shared" si="15"/>
        <v>2.3517234373237702E-4</v>
      </c>
      <c r="AM9" s="4">
        <f t="shared" si="37"/>
        <v>0.5</v>
      </c>
      <c r="AN9" s="3">
        <f t="shared" si="16"/>
        <v>0.99976482765626762</v>
      </c>
      <c r="AO9" s="5">
        <f t="shared" si="38"/>
        <v>99712.104014272481</v>
      </c>
      <c r="AP9" s="5">
        <f t="shared" si="17"/>
        <v>23.449529199526296</v>
      </c>
      <c r="AQ9" s="5">
        <f t="shared" si="18"/>
        <v>498501.8962483636</v>
      </c>
      <c r="AR9" s="5">
        <f>SUM(AQ9:AQ$27)</f>
        <v>7250896.2810866833</v>
      </c>
      <c r="AS9" s="6">
        <f t="shared" si="19"/>
        <v>72.718315923298661</v>
      </c>
      <c r="AU9" s="2">
        <v>10</v>
      </c>
      <c r="AV9">
        <v>7.6699999999999994E-5</v>
      </c>
      <c r="AW9" s="3">
        <f t="shared" si="20"/>
        <v>3.8342647797284866E-4</v>
      </c>
      <c r="AX9" s="4">
        <f t="shared" si="39"/>
        <v>0.5</v>
      </c>
      <c r="AY9" s="3">
        <f t="shared" si="21"/>
        <v>0.99961657352202715</v>
      </c>
      <c r="AZ9" s="5">
        <f t="shared" si="40"/>
        <v>99737.441441120551</v>
      </c>
      <c r="BA9" s="5">
        <f t="shared" si="22"/>
        <v>38.241975893790368</v>
      </c>
      <c r="BB9" s="5">
        <f t="shared" si="23"/>
        <v>498591.60226586822</v>
      </c>
      <c r="BC9" s="5">
        <f>SUM(BB9:BB$27)</f>
        <v>7065779.2028228436</v>
      </c>
      <c r="BD9" s="6">
        <f t="shared" si="24"/>
        <v>70.843798484585022</v>
      </c>
      <c r="BF9" s="15">
        <f t="shared" si="41"/>
        <v>1.6305272108843538</v>
      </c>
      <c r="BH9" s="2">
        <v>10</v>
      </c>
      <c r="BI9" s="18">
        <f t="shared" si="42"/>
        <v>2.6688097043214555E-5</v>
      </c>
      <c r="BJ9" s="3">
        <f t="shared" si="25"/>
        <v>1.3343158262850823E-4</v>
      </c>
      <c r="BK9" s="4">
        <f t="shared" si="43"/>
        <v>0.5</v>
      </c>
      <c r="BL9" s="3">
        <f t="shared" si="26"/>
        <v>0.99986656841737154</v>
      </c>
      <c r="BM9" s="5">
        <f t="shared" si="44"/>
        <v>99664.703412468225</v>
      </c>
      <c r="BN9" s="5">
        <f t="shared" si="27"/>
        <v>13.298419108527014</v>
      </c>
      <c r="BO9" s="5">
        <f t="shared" si="28"/>
        <v>498290.27101456979</v>
      </c>
      <c r="BP9" s="5">
        <f>SUM(BO9:BO$27)</f>
        <v>7174725.0981672015</v>
      </c>
      <c r="BQ9" s="6">
        <f t="shared" si="29"/>
        <v>71.988626389366559</v>
      </c>
    </row>
    <row r="10" spans="1:69" x14ac:dyDescent="0.25">
      <c r="A10" s="2">
        <v>15</v>
      </c>
      <c r="B10">
        <v>3.8414999999999999E-4</v>
      </c>
      <c r="C10" s="3">
        <f t="shared" si="0"/>
        <v>1.9189071295654435E-3</v>
      </c>
      <c r="D10" s="4">
        <f t="shared" si="30"/>
        <v>0.5</v>
      </c>
      <c r="E10" s="3">
        <f t="shared" si="1"/>
        <v>0.99808109287043456</v>
      </c>
      <c r="F10" s="5">
        <f t="shared" si="31"/>
        <v>99607.053717597286</v>
      </c>
      <c r="G10" s="5">
        <f t="shared" si="2"/>
        <v>191.13668553371099</v>
      </c>
      <c r="H10" s="5">
        <f t="shared" si="3"/>
        <v>497557.42687415215</v>
      </c>
      <c r="I10" s="5">
        <f>SUM(H10:H$27)</f>
        <v>6184514.6486137258</v>
      </c>
      <c r="J10" s="6">
        <f t="shared" si="4"/>
        <v>62.089123388267893</v>
      </c>
      <c r="L10" s="2">
        <v>15</v>
      </c>
      <c r="M10">
        <v>3.5577999999999999E-4</v>
      </c>
      <c r="N10" s="3">
        <f t="shared" si="5"/>
        <v>1.7773191634700514E-3</v>
      </c>
      <c r="O10" s="4">
        <f t="shared" si="32"/>
        <v>0.5</v>
      </c>
      <c r="P10" s="3">
        <f t="shared" si="6"/>
        <v>0.99822268083652999</v>
      </c>
      <c r="Q10" s="5">
        <f t="shared" si="33"/>
        <v>99596.847360128086</v>
      </c>
      <c r="R10" s="5">
        <f t="shared" si="7"/>
        <v>177.01538543435163</v>
      </c>
      <c r="S10" s="5">
        <f t="shared" si="8"/>
        <v>497541.69833705458</v>
      </c>
      <c r="T10" s="5">
        <f>SUM(S10:S$27)</f>
        <v>5933914.4538977733</v>
      </c>
      <c r="U10" s="6">
        <f t="shared" si="9"/>
        <v>59.579340221900594</v>
      </c>
      <c r="W10" s="15">
        <f t="shared" si="34"/>
        <v>0.92614863985422358</v>
      </c>
      <c r="Y10" s="2">
        <v>15</v>
      </c>
      <c r="Z10" s="18">
        <f t="shared" si="35"/>
        <v>5.391192383366125E-4</v>
      </c>
      <c r="AA10" s="3">
        <f t="shared" si="10"/>
        <v>2.6919679623892876E-3</v>
      </c>
      <c r="AB10" s="4">
        <f t="shared" si="45"/>
        <v>0.5</v>
      </c>
      <c r="AC10" s="3">
        <f t="shared" si="11"/>
        <v>0.99730803203761076</v>
      </c>
      <c r="AD10" s="5">
        <f t="shared" si="36"/>
        <v>99651.721077076334</v>
      </c>
      <c r="AE10" s="5">
        <f t="shared" si="12"/>
        <v>268.25924053644121</v>
      </c>
      <c r="AF10" s="5">
        <f t="shared" si="13"/>
        <v>497587.95728404057</v>
      </c>
      <c r="AG10" s="5">
        <f>SUM(AF10:AF$27)</f>
        <v>6049454.9711216763</v>
      </c>
      <c r="AH10" s="6">
        <f t="shared" si="14"/>
        <v>60.705975829987743</v>
      </c>
      <c r="AJ10" s="2">
        <v>15</v>
      </c>
      <c r="AK10">
        <v>1.6808E-4</v>
      </c>
      <c r="AL10" s="3">
        <f t="shared" si="15"/>
        <v>8.4004701224545456E-4</v>
      </c>
      <c r="AM10" s="4">
        <f t="shared" si="37"/>
        <v>0.5</v>
      </c>
      <c r="AN10" s="3">
        <f t="shared" si="16"/>
        <v>0.99915995298775451</v>
      </c>
      <c r="AO10" s="5">
        <f t="shared" si="38"/>
        <v>99688.654485072955</v>
      </c>
      <c r="AP10" s="5">
        <f t="shared" si="17"/>
        <v>83.743156354961684</v>
      </c>
      <c r="AQ10" s="5">
        <f t="shared" si="18"/>
        <v>498233.9145344774</v>
      </c>
      <c r="AR10" s="5">
        <f>SUM(AQ10:AQ$27)</f>
        <v>6752394.3848383194</v>
      </c>
      <c r="AS10" s="6">
        <f t="shared" si="19"/>
        <v>67.734833213637174</v>
      </c>
      <c r="AU10" s="2">
        <v>15</v>
      </c>
      <c r="AV10">
        <v>1.5515E-4</v>
      </c>
      <c r="AW10" s="3">
        <f t="shared" si="20"/>
        <v>7.7544922263277137E-4</v>
      </c>
      <c r="AX10" s="4">
        <f t="shared" si="39"/>
        <v>0.5</v>
      </c>
      <c r="AY10" s="3">
        <f t="shared" si="21"/>
        <v>0.99922455077736727</v>
      </c>
      <c r="AZ10" s="5">
        <f t="shared" si="40"/>
        <v>99699.19946522676</v>
      </c>
      <c r="BA10" s="5">
        <f t="shared" si="22"/>
        <v>77.311666722409427</v>
      </c>
      <c r="BB10" s="5">
        <f t="shared" si="23"/>
        <v>498302.71815932775</v>
      </c>
      <c r="BC10" s="5">
        <f>SUM(BB10:BB$27)</f>
        <v>6567187.6005569752</v>
      </c>
      <c r="BD10" s="6">
        <f t="shared" si="24"/>
        <v>65.870013358005835</v>
      </c>
      <c r="BF10" s="15">
        <f t="shared" si="41"/>
        <v>0.92307234650166592</v>
      </c>
      <c r="BH10" s="2">
        <v>15</v>
      </c>
      <c r="BI10" s="18">
        <f t="shared" si="42"/>
        <v>2.2305119209388514E-4</v>
      </c>
      <c r="BJ10" s="3">
        <f t="shared" si="25"/>
        <v>1.1146344091351595E-3</v>
      </c>
      <c r="BK10" s="4">
        <f t="shared" si="43"/>
        <v>0.5</v>
      </c>
      <c r="BL10" s="3">
        <f t="shared" si="26"/>
        <v>0.99888536559086483</v>
      </c>
      <c r="BM10" s="5">
        <f t="shared" si="44"/>
        <v>99651.404993359698</v>
      </c>
      <c r="BN10" s="5">
        <f t="shared" si="27"/>
        <v>111.07488492426637</v>
      </c>
      <c r="BO10" s="5">
        <f t="shared" si="28"/>
        <v>497979.33775448782</v>
      </c>
      <c r="BP10" s="5">
        <f>SUM(BO10:BO$27)</f>
        <v>6676434.8271526312</v>
      </c>
      <c r="BQ10" s="6">
        <f t="shared" si="29"/>
        <v>66.997899604100084</v>
      </c>
    </row>
    <row r="11" spans="1:69" x14ac:dyDescent="0.25">
      <c r="A11" s="2">
        <v>20</v>
      </c>
      <c r="B11">
        <v>6.4132000000000002E-4</v>
      </c>
      <c r="C11" s="3">
        <f t="shared" si="0"/>
        <v>3.2014670878181013E-3</v>
      </c>
      <c r="D11" s="4">
        <f t="shared" si="30"/>
        <v>0.5</v>
      </c>
      <c r="E11" s="3">
        <f t="shared" si="1"/>
        <v>0.9967985329121819</v>
      </c>
      <c r="F11" s="5">
        <f t="shared" si="31"/>
        <v>99415.917032063575</v>
      </c>
      <c r="G11" s="5">
        <f t="shared" si="2"/>
        <v>318.27678638340149</v>
      </c>
      <c r="H11" s="5">
        <f t="shared" si="3"/>
        <v>496283.89319435938</v>
      </c>
      <c r="I11" s="5">
        <f>SUM(H11:H$27)</f>
        <v>5686957.2217395734</v>
      </c>
      <c r="J11" s="6">
        <f t="shared" si="4"/>
        <v>57.203689223179609</v>
      </c>
      <c r="L11" s="2">
        <v>20</v>
      </c>
      <c r="M11">
        <v>6.0718999999999996E-4</v>
      </c>
      <c r="N11" s="3">
        <f t="shared" si="5"/>
        <v>3.0313484887777476E-3</v>
      </c>
      <c r="O11" s="4">
        <f t="shared" si="32"/>
        <v>0.5</v>
      </c>
      <c r="P11" s="3">
        <f t="shared" si="6"/>
        <v>0.99696865151122227</v>
      </c>
      <c r="Q11" s="5">
        <f t="shared" si="33"/>
        <v>99419.831974693734</v>
      </c>
      <c r="R11" s="5">
        <f t="shared" si="7"/>
        <v>301.37615741102491</v>
      </c>
      <c r="S11" s="5">
        <f t="shared" si="8"/>
        <v>496345.71947994112</v>
      </c>
      <c r="T11" s="5">
        <f>SUM(S11:S$27)</f>
        <v>5436372.7555607185</v>
      </c>
      <c r="U11" s="6">
        <f t="shared" si="9"/>
        <v>54.680969053986026</v>
      </c>
      <c r="W11" s="15">
        <f t="shared" si="34"/>
        <v>0.94678163787188918</v>
      </c>
      <c r="Y11" s="2">
        <v>20</v>
      </c>
      <c r="Z11" s="18">
        <f t="shared" si="35"/>
        <v>9.7061072354236698E-4</v>
      </c>
      <c r="AA11" s="3">
        <f t="shared" si="10"/>
        <v>4.8413060587703524E-3</v>
      </c>
      <c r="AB11" s="4">
        <f t="shared" si="45"/>
        <v>0.5</v>
      </c>
      <c r="AC11" s="3">
        <f t="shared" si="11"/>
        <v>0.99515869394122969</v>
      </c>
      <c r="AD11" s="5">
        <f t="shared" si="36"/>
        <v>99383.461836539893</v>
      </c>
      <c r="AE11" s="5">
        <f t="shared" si="12"/>
        <v>481.14575593080372</v>
      </c>
      <c r="AF11" s="5">
        <f t="shared" si="13"/>
        <v>495714.44479287247</v>
      </c>
      <c r="AG11" s="5">
        <f>SUM(AF11:AF$27)</f>
        <v>5551867.0138376355</v>
      </c>
      <c r="AH11" s="6">
        <f t="shared" si="14"/>
        <v>55.863087391431606</v>
      </c>
      <c r="AJ11" s="2">
        <v>20</v>
      </c>
      <c r="AK11">
        <v>2.2546999999999999E-4</v>
      </c>
      <c r="AL11" s="3">
        <f t="shared" si="15"/>
        <v>1.1267148989793179E-3</v>
      </c>
      <c r="AM11" s="4">
        <f t="shared" si="37"/>
        <v>0.5</v>
      </c>
      <c r="AN11" s="3">
        <f t="shared" si="16"/>
        <v>0.99887328510102069</v>
      </c>
      <c r="AO11" s="5">
        <f t="shared" si="38"/>
        <v>99604.911328717993</v>
      </c>
      <c r="AP11" s="5">
        <f t="shared" si="17"/>
        <v>112.22633760557801</v>
      </c>
      <c r="AQ11" s="5">
        <f t="shared" si="18"/>
        <v>497743.99079957604</v>
      </c>
      <c r="AR11" s="5">
        <f>SUM(AQ11:AQ$27)</f>
        <v>6254160.4703038419</v>
      </c>
      <c r="AS11" s="6">
        <f t="shared" si="19"/>
        <v>62.789679613927312</v>
      </c>
      <c r="AU11" s="2">
        <v>20</v>
      </c>
      <c r="AV11">
        <v>2.5071000000000002E-4</v>
      </c>
      <c r="AW11" s="3">
        <f t="shared" si="20"/>
        <v>1.2527647983435182E-3</v>
      </c>
      <c r="AX11" s="4">
        <f t="shared" si="39"/>
        <v>0.5</v>
      </c>
      <c r="AY11" s="3">
        <f t="shared" si="21"/>
        <v>0.99874723520165654</v>
      </c>
      <c r="AZ11" s="5">
        <f t="shared" si="40"/>
        <v>99621.887798504351</v>
      </c>
      <c r="BA11" s="5">
        <f t="shared" si="22"/>
        <v>124.80279417848215</v>
      </c>
      <c r="BB11" s="5">
        <f t="shared" si="23"/>
        <v>497797.43200707552</v>
      </c>
      <c r="BC11" s="5">
        <f>SUM(BB11:BB$27)</f>
        <v>6068884.8823976479</v>
      </c>
      <c r="BD11" s="6">
        <f t="shared" si="24"/>
        <v>60.919191720925831</v>
      </c>
      <c r="BF11" s="15">
        <f t="shared" si="41"/>
        <v>1.1119439393267398</v>
      </c>
      <c r="BH11" s="2">
        <v>20</v>
      </c>
      <c r="BI11" s="18">
        <f t="shared" si="42"/>
        <v>2.7820908432488358E-4</v>
      </c>
      <c r="BJ11" s="3">
        <f t="shared" si="25"/>
        <v>1.3900785903949843E-3</v>
      </c>
      <c r="BK11" s="4">
        <f t="shared" si="43"/>
        <v>0.5</v>
      </c>
      <c r="BL11" s="3">
        <f t="shared" si="26"/>
        <v>0.99860992140960503</v>
      </c>
      <c r="BM11" s="5">
        <f t="shared" si="44"/>
        <v>99540.330108435432</v>
      </c>
      <c r="BN11" s="5">
        <f t="shared" si="27"/>
        <v>138.36888176458888</v>
      </c>
      <c r="BO11" s="5">
        <f t="shared" si="28"/>
        <v>497355.72833776567</v>
      </c>
      <c r="BP11" s="5">
        <f>SUM(BO11:BO$27)</f>
        <v>6178455.4893981433</v>
      </c>
      <c r="BQ11" s="6">
        <f t="shared" si="29"/>
        <v>62.069871404561049</v>
      </c>
    </row>
    <row r="12" spans="1:69" x14ac:dyDescent="0.25">
      <c r="A12" s="2">
        <v>25</v>
      </c>
      <c r="B12">
        <v>6.9158000000000002E-4</v>
      </c>
      <c r="C12" s="3">
        <f t="shared" si="0"/>
        <v>3.4519317825445696E-3</v>
      </c>
      <c r="D12" s="4">
        <f t="shared" si="30"/>
        <v>0.5</v>
      </c>
      <c r="E12" s="3">
        <f t="shared" si="1"/>
        <v>0.99654806821745545</v>
      </c>
      <c r="F12" s="5">
        <f t="shared" si="31"/>
        <v>99097.640245680173</v>
      </c>
      <c r="G12" s="5">
        <f t="shared" si="2"/>
        <v>342.07829393922293</v>
      </c>
      <c r="H12" s="5">
        <f t="shared" si="3"/>
        <v>494633.00549355277</v>
      </c>
      <c r="I12" s="5">
        <f>SUM(H12:H$27)</f>
        <v>5190673.3285452146</v>
      </c>
      <c r="J12" s="6">
        <f t="shared" si="4"/>
        <v>52.379383764100119</v>
      </c>
      <c r="L12" s="2">
        <v>25</v>
      </c>
      <c r="M12">
        <v>6.9718999999999998E-4</v>
      </c>
      <c r="N12" s="3">
        <f t="shared" si="5"/>
        <v>3.4798846480555553E-3</v>
      </c>
      <c r="O12" s="4">
        <f t="shared" si="32"/>
        <v>0.5</v>
      </c>
      <c r="P12" s="3">
        <f t="shared" si="6"/>
        <v>0.9965201153519444</v>
      </c>
      <c r="Q12" s="5">
        <f t="shared" si="33"/>
        <v>99118.455817282709</v>
      </c>
      <c r="R12" s="5">
        <f t="shared" si="7"/>
        <v>344.92079273753916</v>
      </c>
      <c r="S12" s="5">
        <f t="shared" si="8"/>
        <v>494729.97710456967</v>
      </c>
      <c r="T12" s="5">
        <f>SUM(S12:S$27)</f>
        <v>4940027.0360807776</v>
      </c>
      <c r="U12" s="6">
        <f t="shared" si="9"/>
        <v>49.839628708374349</v>
      </c>
      <c r="W12" s="15">
        <f t="shared" si="34"/>
        <v>1.0081118597993002</v>
      </c>
      <c r="Y12" s="2">
        <v>25</v>
      </c>
      <c r="Z12" s="18">
        <f t="shared" si="35"/>
        <v>8.3886208829995373E-4</v>
      </c>
      <c r="AA12" s="3">
        <f t="shared" si="10"/>
        <v>4.1855327296840923E-3</v>
      </c>
      <c r="AB12" s="4">
        <f t="shared" si="45"/>
        <v>0.5</v>
      </c>
      <c r="AC12" s="3">
        <f t="shared" si="11"/>
        <v>0.99581446727031586</v>
      </c>
      <c r="AD12" s="5">
        <f t="shared" si="36"/>
        <v>98902.316080609089</v>
      </c>
      <c r="AE12" s="5">
        <f t="shared" si="12"/>
        <v>413.9588809969573</v>
      </c>
      <c r="AF12" s="5">
        <f t="shared" si="13"/>
        <v>493476.68320055306</v>
      </c>
      <c r="AG12" s="5">
        <f>SUM(AF12:AF$27)</f>
        <v>5056152.5690447623</v>
      </c>
      <c r="AH12" s="6">
        <f t="shared" si="14"/>
        <v>51.122691251474926</v>
      </c>
      <c r="AJ12" s="2">
        <v>25</v>
      </c>
      <c r="AK12">
        <v>2.4970999999999999E-4</v>
      </c>
      <c r="AL12" s="3">
        <f t="shared" si="15"/>
        <v>1.2477710477291788E-3</v>
      </c>
      <c r="AM12" s="4">
        <f t="shared" si="37"/>
        <v>0.5</v>
      </c>
      <c r="AN12" s="3">
        <f t="shared" si="16"/>
        <v>0.99875222895227078</v>
      </c>
      <c r="AO12" s="5">
        <f t="shared" si="38"/>
        <v>99492.684991112415</v>
      </c>
      <c r="AP12" s="5">
        <f t="shared" si="17"/>
        <v>124.1440917927539</v>
      </c>
      <c r="AQ12" s="5">
        <f t="shared" si="18"/>
        <v>497153.06472608022</v>
      </c>
      <c r="AR12" s="5">
        <f>SUM(AQ12:AQ$27)</f>
        <v>5756416.4795042658</v>
      </c>
      <c r="AS12" s="6">
        <f t="shared" si="19"/>
        <v>57.85768551746775</v>
      </c>
      <c r="AU12" s="2">
        <v>25</v>
      </c>
      <c r="AV12">
        <v>2.9914999999999998E-4</v>
      </c>
      <c r="AW12" s="3">
        <f t="shared" si="20"/>
        <v>1.4946322019419726E-3</v>
      </c>
      <c r="AX12" s="4">
        <f t="shared" si="39"/>
        <v>0.5</v>
      </c>
      <c r="AY12" s="3">
        <f t="shared" si="21"/>
        <v>0.99850536779805799</v>
      </c>
      <c r="AZ12" s="5">
        <f t="shared" si="40"/>
        <v>99497.085004325869</v>
      </c>
      <c r="BA12" s="5">
        <f t="shared" si="22"/>
        <v>148.71154724682856</v>
      </c>
      <c r="BB12" s="5">
        <f t="shared" si="23"/>
        <v>497113.64615351229</v>
      </c>
      <c r="BC12" s="5">
        <f>SUM(BB12:BB$27)</f>
        <v>5571087.4503905717</v>
      </c>
      <c r="BD12" s="6">
        <f t="shared" si="24"/>
        <v>55.992469027091154</v>
      </c>
      <c r="BF12" s="15">
        <f t="shared" si="41"/>
        <v>1.1979896680148971</v>
      </c>
      <c r="BH12" s="2">
        <v>25</v>
      </c>
      <c r="BI12" s="18">
        <f t="shared" si="42"/>
        <v>2.4273676065931073E-4</v>
      </c>
      <c r="BJ12" s="3">
        <f t="shared" si="25"/>
        <v>1.2129477357859693E-3</v>
      </c>
      <c r="BK12" s="4">
        <f t="shared" si="43"/>
        <v>0.5</v>
      </c>
      <c r="BL12" s="3">
        <f t="shared" si="26"/>
        <v>0.99878705226421405</v>
      </c>
      <c r="BM12" s="5">
        <f t="shared" si="44"/>
        <v>99401.961226670843</v>
      </c>
      <c r="BN12" s="5">
        <f t="shared" si="27"/>
        <v>120.56938380257634</v>
      </c>
      <c r="BO12" s="5">
        <f t="shared" si="28"/>
        <v>496708.38267384778</v>
      </c>
      <c r="BP12" s="5">
        <f>SUM(BO12:BO$27)</f>
        <v>5681099.7610603776</v>
      </c>
      <c r="BQ12" s="6">
        <f t="shared" si="29"/>
        <v>57.152793475628769</v>
      </c>
    </row>
    <row r="13" spans="1:69" x14ac:dyDescent="0.25">
      <c r="A13" s="2">
        <v>30</v>
      </c>
      <c r="B13">
        <v>8.4201999999999996E-4</v>
      </c>
      <c r="C13" s="3">
        <f t="shared" si="0"/>
        <v>4.2012561457503879E-3</v>
      </c>
      <c r="D13" s="4">
        <f t="shared" si="30"/>
        <v>0.5</v>
      </c>
      <c r="E13" s="3">
        <f t="shared" si="1"/>
        <v>0.9957987438542496</v>
      </c>
      <c r="F13" s="5">
        <f t="shared" si="31"/>
        <v>98755.56195174095</v>
      </c>
      <c r="G13" s="5">
        <f t="shared" si="2"/>
        <v>414.89741157679236</v>
      </c>
      <c r="H13" s="5">
        <f t="shared" si="3"/>
        <v>492740.5662297628</v>
      </c>
      <c r="I13" s="5">
        <f>SUM(H13:H$27)</f>
        <v>4696040.3230516613</v>
      </c>
      <c r="J13" s="6">
        <f t="shared" si="4"/>
        <v>47.552160407395419</v>
      </c>
      <c r="L13" s="2">
        <v>30</v>
      </c>
      <c r="M13">
        <v>9.9408000000000005E-4</v>
      </c>
      <c r="N13" s="3">
        <f t="shared" si="5"/>
        <v>4.9580781840968821E-3</v>
      </c>
      <c r="O13" s="4">
        <f t="shared" si="32"/>
        <v>0.5</v>
      </c>
      <c r="P13" s="3">
        <f t="shared" si="6"/>
        <v>0.99504192181590312</v>
      </c>
      <c r="Q13" s="5">
        <f t="shared" si="33"/>
        <v>98773.53502454517</v>
      </c>
      <c r="R13" s="5">
        <f t="shared" si="7"/>
        <v>489.72690917132422</v>
      </c>
      <c r="S13" s="5">
        <f t="shared" si="8"/>
        <v>492643.35784979752</v>
      </c>
      <c r="T13" s="5">
        <f>SUM(S13:S$27)</f>
        <v>4445297.0589762079</v>
      </c>
      <c r="U13" s="6">
        <f t="shared" si="9"/>
        <v>45.00494042125306</v>
      </c>
      <c r="W13" s="15">
        <f t="shared" si="34"/>
        <v>1.1805895346903874</v>
      </c>
      <c r="Y13" s="2">
        <v>30</v>
      </c>
      <c r="Z13" s="18">
        <f t="shared" si="35"/>
        <v>1.0717580403572611E-3</v>
      </c>
      <c r="AA13" s="3">
        <f t="shared" si="10"/>
        <v>5.3444702543698772E-3</v>
      </c>
      <c r="AB13" s="4">
        <f t="shared" si="45"/>
        <v>0.5</v>
      </c>
      <c r="AC13" s="3">
        <f t="shared" si="11"/>
        <v>0.9946555297456301</v>
      </c>
      <c r="AD13" s="5">
        <f t="shared" si="36"/>
        <v>98488.357199612132</v>
      </c>
      <c r="AE13" s="5">
        <f t="shared" si="12"/>
        <v>526.36809545508004</v>
      </c>
      <c r="AF13" s="5">
        <f t="shared" si="13"/>
        <v>491125.865759423</v>
      </c>
      <c r="AG13" s="5">
        <f>SUM(AF13:AF$27)</f>
        <v>4562675.8858442102</v>
      </c>
      <c r="AH13" s="6">
        <f t="shared" si="14"/>
        <v>46.32705850293317</v>
      </c>
      <c r="AJ13" s="2">
        <v>30</v>
      </c>
      <c r="AK13">
        <v>3.4401000000000001E-4</v>
      </c>
      <c r="AL13" s="3">
        <f t="shared" si="15"/>
        <v>1.7185719851284902E-3</v>
      </c>
      <c r="AM13" s="4">
        <f t="shared" si="37"/>
        <v>0.5</v>
      </c>
      <c r="AN13" s="3">
        <f t="shared" si="16"/>
        <v>0.99828142801487152</v>
      </c>
      <c r="AO13" s="5">
        <f t="shared" si="38"/>
        <v>99368.540899319662</v>
      </c>
      <c r="AP13" s="5">
        <f t="shared" si="17"/>
        <v>170.77199059266422</v>
      </c>
      <c r="AQ13" s="5">
        <f t="shared" si="18"/>
        <v>496415.77452011663</v>
      </c>
      <c r="AR13" s="5">
        <f>SUM(AQ13:AQ$27)</f>
        <v>5259263.414778186</v>
      </c>
      <c r="AS13" s="6">
        <f t="shared" si="19"/>
        <v>52.926845530587784</v>
      </c>
      <c r="AU13" s="2">
        <v>30</v>
      </c>
      <c r="AV13">
        <v>5.0210000000000001E-4</v>
      </c>
      <c r="AW13" s="3">
        <f t="shared" si="20"/>
        <v>2.507352645591621E-3</v>
      </c>
      <c r="AX13" s="4">
        <f t="shared" si="39"/>
        <v>0.5</v>
      </c>
      <c r="AY13" s="3">
        <f t="shared" si="21"/>
        <v>0.99749264735440835</v>
      </c>
      <c r="AZ13" s="5">
        <f t="shared" si="40"/>
        <v>99348.37345707904</v>
      </c>
      <c r="BA13" s="5">
        <f t="shared" si="22"/>
        <v>249.10140702284116</v>
      </c>
      <c r="BB13" s="5">
        <f t="shared" si="23"/>
        <v>496119.11376783811</v>
      </c>
      <c r="BC13" s="5">
        <f>SUM(BB13:BB$27)</f>
        <v>5073973.8042370602</v>
      </c>
      <c r="BD13" s="6">
        <f t="shared" si="24"/>
        <v>51.072540270919916</v>
      </c>
      <c r="BF13" s="15">
        <f t="shared" si="41"/>
        <v>1.4595505944594633</v>
      </c>
      <c r="BH13" s="2">
        <v>30</v>
      </c>
      <c r="BI13" s="18">
        <f t="shared" si="42"/>
        <v>3.6552335647082039E-4</v>
      </c>
      <c r="BJ13" s="3">
        <f t="shared" si="25"/>
        <v>1.8259482155528748E-3</v>
      </c>
      <c r="BK13" s="4">
        <f t="shared" si="43"/>
        <v>0.5</v>
      </c>
      <c r="BL13" s="3">
        <f t="shared" si="26"/>
        <v>0.99817405178444718</v>
      </c>
      <c r="BM13" s="5">
        <f t="shared" si="44"/>
        <v>99281.391842868266</v>
      </c>
      <c r="BN13" s="5">
        <f t="shared" si="27"/>
        <v>181.28268027308513</v>
      </c>
      <c r="BO13" s="5">
        <f t="shared" si="28"/>
        <v>495953.7525136586</v>
      </c>
      <c r="BP13" s="5">
        <f>SUM(BO13:BO$27)</f>
        <v>5184391.3783865301</v>
      </c>
      <c r="BQ13" s="6">
        <f t="shared" si="29"/>
        <v>52.219164962874594</v>
      </c>
    </row>
    <row r="14" spans="1:69" x14ac:dyDescent="0.25">
      <c r="A14" s="2">
        <v>35</v>
      </c>
      <c r="B14">
        <v>1.08096E-3</v>
      </c>
      <c r="C14" s="3">
        <f t="shared" si="0"/>
        <v>5.3902334331702006E-3</v>
      </c>
      <c r="D14" s="4">
        <f t="shared" si="30"/>
        <v>0.5</v>
      </c>
      <c r="E14" s="3">
        <f t="shared" si="1"/>
        <v>0.99460976656682976</v>
      </c>
      <c r="F14" s="5">
        <f t="shared" si="31"/>
        <v>98340.664540164158</v>
      </c>
      <c r="G14" s="5">
        <f t="shared" si="2"/>
        <v>530.07913784457196</v>
      </c>
      <c r="H14" s="5">
        <f t="shared" si="3"/>
        <v>490378.12485620932</v>
      </c>
      <c r="I14" s="5">
        <f>SUM(H14:H$27)</f>
        <v>4203299.7568218997</v>
      </c>
      <c r="J14" s="6">
        <f t="shared" si="4"/>
        <v>42.742234623655548</v>
      </c>
      <c r="L14" s="2">
        <v>35</v>
      </c>
      <c r="M14">
        <v>1.47568E-3</v>
      </c>
      <c r="N14" s="3">
        <f t="shared" si="5"/>
        <v>7.3512796590817168E-3</v>
      </c>
      <c r="O14" s="4">
        <f t="shared" si="32"/>
        <v>0.5</v>
      </c>
      <c r="P14" s="3">
        <f t="shared" si="6"/>
        <v>0.99264872034091833</v>
      </c>
      <c r="Q14" s="5">
        <f t="shared" si="33"/>
        <v>98283.808115373846</v>
      </c>
      <c r="R14" s="5">
        <f t="shared" si="7"/>
        <v>722.5117594156327</v>
      </c>
      <c r="S14" s="5">
        <f t="shared" si="8"/>
        <v>489612.76117833017</v>
      </c>
      <c r="T14" s="5">
        <f>SUM(S14:S$27)</f>
        <v>3952653.7011264083</v>
      </c>
      <c r="U14" s="6">
        <f t="shared" si="9"/>
        <v>40.216733324846849</v>
      </c>
      <c r="W14" s="15">
        <f t="shared" si="34"/>
        <v>1.3651568975725283</v>
      </c>
      <c r="Y14" s="2">
        <v>35</v>
      </c>
      <c r="Z14" s="18">
        <f t="shared" si="35"/>
        <v>1.4405483437416192E-3</v>
      </c>
      <c r="AA14" s="3">
        <f t="shared" si="10"/>
        <v>7.1768950579856241E-3</v>
      </c>
      <c r="AB14" s="4">
        <f t="shared" si="45"/>
        <v>0.5</v>
      </c>
      <c r="AC14" s="3">
        <f t="shared" si="11"/>
        <v>0.99282310494201442</v>
      </c>
      <c r="AD14" s="5">
        <f t="shared" si="36"/>
        <v>97961.989104157052</v>
      </c>
      <c r="AE14" s="5">
        <f t="shared" si="12"/>
        <v>703.06291547206638</v>
      </c>
      <c r="AF14" s="5">
        <f t="shared" si="13"/>
        <v>488052.28823210509</v>
      </c>
      <c r="AG14" s="5">
        <f>SUM(AF14:AF$27)</f>
        <v>4071550.0200847872</v>
      </c>
      <c r="AH14" s="6">
        <f t="shared" si="14"/>
        <v>41.562549488003498</v>
      </c>
      <c r="AJ14" s="2">
        <v>35</v>
      </c>
      <c r="AK14">
        <v>5.2386999999999996E-4</v>
      </c>
      <c r="AL14" s="3">
        <f t="shared" si="15"/>
        <v>2.6159239897487262E-3</v>
      </c>
      <c r="AM14" s="4">
        <f t="shared" si="37"/>
        <v>0.5</v>
      </c>
      <c r="AN14" s="3">
        <f t="shared" si="16"/>
        <v>0.99738407601025125</v>
      </c>
      <c r="AO14" s="5">
        <f t="shared" si="38"/>
        <v>99197.768908726997</v>
      </c>
      <c r="AP14" s="5">
        <f t="shared" si="17"/>
        <v>259.49382341788441</v>
      </c>
      <c r="AQ14" s="5">
        <f t="shared" si="18"/>
        <v>495340.10998509027</v>
      </c>
      <c r="AR14" s="5">
        <f>SUM(AQ14:AQ$27)</f>
        <v>4762847.6402580692</v>
      </c>
      <c r="AS14" s="6">
        <f t="shared" si="19"/>
        <v>48.013656886178758</v>
      </c>
      <c r="AU14" s="2">
        <v>35</v>
      </c>
      <c r="AV14">
        <v>7.0777999999999998E-4</v>
      </c>
      <c r="AW14" s="3">
        <f t="shared" si="20"/>
        <v>3.5326491539545346E-3</v>
      </c>
      <c r="AX14" s="4">
        <f t="shared" si="39"/>
        <v>0.5</v>
      </c>
      <c r="AY14" s="3">
        <f t="shared" si="21"/>
        <v>0.99646735084604543</v>
      </c>
      <c r="AZ14" s="5">
        <f t="shared" si="40"/>
        <v>99099.272050056199</v>
      </c>
      <c r="BA14" s="5">
        <f t="shared" si="22"/>
        <v>350.08295956514485</v>
      </c>
      <c r="BB14" s="5">
        <f t="shared" si="23"/>
        <v>494621.15285136813</v>
      </c>
      <c r="BC14" s="5">
        <f>SUM(BB14:BB$27)</f>
        <v>4577854.6904692212</v>
      </c>
      <c r="BD14" s="6">
        <f t="shared" si="24"/>
        <v>46.194634892543846</v>
      </c>
      <c r="BF14" s="15">
        <f t="shared" si="41"/>
        <v>1.3510603775745891</v>
      </c>
      <c r="BH14" s="2">
        <v>35</v>
      </c>
      <c r="BI14" s="18">
        <f t="shared" si="42"/>
        <v>5.701743085593841E-4</v>
      </c>
      <c r="BJ14" s="3">
        <f t="shared" si="25"/>
        <v>2.8468135928671444E-3</v>
      </c>
      <c r="BK14" s="4">
        <f t="shared" si="43"/>
        <v>0.5</v>
      </c>
      <c r="BL14" s="3">
        <f t="shared" si="26"/>
        <v>0.99715318640713291</v>
      </c>
      <c r="BM14" s="5">
        <f t="shared" si="44"/>
        <v>99100.109162595181</v>
      </c>
      <c r="BN14" s="5">
        <f t="shared" si="27"/>
        <v>282.11953781868215</v>
      </c>
      <c r="BO14" s="5">
        <f t="shared" si="28"/>
        <v>494795.24696842924</v>
      </c>
      <c r="BP14" s="5">
        <f>SUM(BO14:BO$27)</f>
        <v>4688437.6258728718</v>
      </c>
      <c r="BQ14" s="6">
        <f t="shared" si="29"/>
        <v>47.310115654670724</v>
      </c>
    </row>
    <row r="15" spans="1:69" x14ac:dyDescent="0.25">
      <c r="A15" s="2">
        <v>40</v>
      </c>
      <c r="B15">
        <v>1.66168E-3</v>
      </c>
      <c r="C15" s="3">
        <f t="shared" si="0"/>
        <v>8.2740280327463639E-3</v>
      </c>
      <c r="D15" s="4">
        <f t="shared" si="30"/>
        <v>0.5</v>
      </c>
      <c r="E15" s="3">
        <f t="shared" si="1"/>
        <v>0.99172597196725365</v>
      </c>
      <c r="F15" s="5">
        <f t="shared" si="31"/>
        <v>97810.585402319586</v>
      </c>
      <c r="G15" s="5">
        <f t="shared" si="2"/>
        <v>809.28752551812795</v>
      </c>
      <c r="H15" s="5">
        <f t="shared" si="3"/>
        <v>487029.7081978026</v>
      </c>
      <c r="I15" s="5">
        <f>SUM(H15:H$27)</f>
        <v>3712921.6319656898</v>
      </c>
      <c r="J15" s="6">
        <f t="shared" si="4"/>
        <v>37.960325221380771</v>
      </c>
      <c r="L15" s="2">
        <v>40</v>
      </c>
      <c r="M15">
        <v>2.1113299999999998E-3</v>
      </c>
      <c r="N15" s="3">
        <f t="shared" si="5"/>
        <v>1.0501221141916095E-2</v>
      </c>
      <c r="O15" s="4">
        <f t="shared" si="32"/>
        <v>0.5</v>
      </c>
      <c r="P15" s="3">
        <f t="shared" si="6"/>
        <v>0.9894987788580839</v>
      </c>
      <c r="Q15" s="5">
        <f t="shared" si="33"/>
        <v>97561.296355958213</v>
      </c>
      <c r="R15" s="5">
        <f t="shared" si="7"/>
        <v>1024.5127479259245</v>
      </c>
      <c r="S15" s="5">
        <f t="shared" si="8"/>
        <v>485245.19990997622</v>
      </c>
      <c r="T15" s="5">
        <f>SUM(S15:S$27)</f>
        <v>3463040.9399480787</v>
      </c>
      <c r="U15" s="6">
        <f t="shared" si="9"/>
        <v>35.496052935920069</v>
      </c>
      <c r="W15" s="15">
        <f t="shared" si="34"/>
        <v>1.2705996341052428</v>
      </c>
      <c r="Y15" s="2">
        <v>40</v>
      </c>
      <c r="Z15" s="18">
        <f t="shared" si="35"/>
        <v>1.8639261041694069E-3</v>
      </c>
      <c r="AA15" s="3">
        <f t="shared" si="10"/>
        <v>9.2764041910357881E-3</v>
      </c>
      <c r="AB15" s="4">
        <f t="shared" si="45"/>
        <v>0.5</v>
      </c>
      <c r="AC15" s="3">
        <f t="shared" si="11"/>
        <v>0.99072359580896419</v>
      </c>
      <c r="AD15" s="5">
        <f t="shared" si="36"/>
        <v>97258.926188684985</v>
      </c>
      <c r="AE15" s="5">
        <f t="shared" si="12"/>
        <v>902.21311051235534</v>
      </c>
      <c r="AF15" s="5">
        <f t="shared" si="13"/>
        <v>484039.09816714405</v>
      </c>
      <c r="AG15" s="5">
        <f>SUM(AF15:AF$27)</f>
        <v>3583497.7318526823</v>
      </c>
      <c r="AH15" s="6">
        <f t="shared" si="14"/>
        <v>36.844923877738466</v>
      </c>
      <c r="AJ15" s="2">
        <v>40</v>
      </c>
      <c r="AK15">
        <v>7.9661E-4</v>
      </c>
      <c r="AL15" s="3">
        <f t="shared" si="15"/>
        <v>3.9751334224109331E-3</v>
      </c>
      <c r="AM15" s="4">
        <f t="shared" si="37"/>
        <v>0.5</v>
      </c>
      <c r="AN15" s="3">
        <f t="shared" si="16"/>
        <v>0.99602486657758904</v>
      </c>
      <c r="AO15" s="5">
        <f t="shared" si="38"/>
        <v>98938.275085309113</v>
      </c>
      <c r="AP15" s="5">
        <f t="shared" si="17"/>
        <v>393.29284404730424</v>
      </c>
      <c r="AQ15" s="5">
        <f t="shared" si="18"/>
        <v>493708.1433164273</v>
      </c>
      <c r="AR15" s="5">
        <f>SUM(AQ15:AQ$27)</f>
        <v>4267507.5302729784</v>
      </c>
      <c r="AS15" s="6">
        <f t="shared" si="19"/>
        <v>43.133029422570161</v>
      </c>
      <c r="AU15" s="2">
        <v>40</v>
      </c>
      <c r="AV15">
        <v>1.10344E-3</v>
      </c>
      <c r="AW15" s="3">
        <f t="shared" si="20"/>
        <v>5.5020221217748719E-3</v>
      </c>
      <c r="AX15" s="4">
        <f t="shared" si="39"/>
        <v>0.5</v>
      </c>
      <c r="AY15" s="3">
        <f t="shared" si="21"/>
        <v>0.99449797787822514</v>
      </c>
      <c r="AZ15" s="5">
        <f t="shared" si="40"/>
        <v>98749.189090491054</v>
      </c>
      <c r="BA15" s="5">
        <f t="shared" si="22"/>
        <v>543.32022288320877</v>
      </c>
      <c r="BB15" s="5">
        <f t="shared" si="23"/>
        <v>492387.64489524724</v>
      </c>
      <c r="BC15" s="5">
        <f>SUM(BB15:BB$27)</f>
        <v>4083233.5376178534</v>
      </c>
      <c r="BD15" s="6">
        <f t="shared" si="24"/>
        <v>41.349539932688359</v>
      </c>
      <c r="BF15" s="15">
        <f t="shared" si="41"/>
        <v>1.3851696564190759</v>
      </c>
      <c r="BH15" s="2">
        <v>40</v>
      </c>
      <c r="BI15" s="18">
        <f t="shared" si="42"/>
        <v>7.9898226891199223E-4</v>
      </c>
      <c r="BJ15" s="3">
        <f t="shared" si="25"/>
        <v>3.9869475934742925E-3</v>
      </c>
      <c r="BK15" s="4">
        <f t="shared" si="43"/>
        <v>0.5</v>
      </c>
      <c r="BL15" s="3">
        <f t="shared" si="26"/>
        <v>0.99601305240652571</v>
      </c>
      <c r="BM15" s="5">
        <f t="shared" si="44"/>
        <v>98817.989624776499</v>
      </c>
      <c r="BN15" s="5">
        <f t="shared" si="27"/>
        <v>393.982145926464</v>
      </c>
      <c r="BO15" s="5">
        <f t="shared" si="28"/>
        <v>493104.99275906634</v>
      </c>
      <c r="BP15" s="5">
        <f>SUM(BO15:BO$27)</f>
        <v>4193642.3789044423</v>
      </c>
      <c r="BQ15" s="6">
        <f t="shared" si="29"/>
        <v>42.438045894560233</v>
      </c>
    </row>
    <row r="16" spans="1:69" x14ac:dyDescent="0.25">
      <c r="A16" s="2">
        <v>45</v>
      </c>
      <c r="B16">
        <v>2.7517599999999998E-3</v>
      </c>
      <c r="C16" s="3">
        <f t="shared" si="0"/>
        <v>1.3664794413313051E-2</v>
      </c>
      <c r="D16" s="4">
        <f t="shared" si="30"/>
        <v>0.5</v>
      </c>
      <c r="E16" s="3">
        <f t="shared" si="1"/>
        <v>0.98633520558668697</v>
      </c>
      <c r="F16" s="5">
        <f t="shared" si="31"/>
        <v>97001.297876801458</v>
      </c>
      <c r="G16" s="5">
        <f t="shared" si="2"/>
        <v>1325.502793311025</v>
      </c>
      <c r="H16" s="5">
        <f t="shared" si="3"/>
        <v>481692.73240072973</v>
      </c>
      <c r="I16" s="5">
        <f>SUM(H16:H$27)</f>
        <v>3225891.9237678871</v>
      </c>
      <c r="J16" s="6">
        <f t="shared" si="4"/>
        <v>33.256172797450596</v>
      </c>
      <c r="L16" s="2">
        <v>45</v>
      </c>
      <c r="M16">
        <v>3.52097E-3</v>
      </c>
      <c r="N16" s="3">
        <f t="shared" si="5"/>
        <v>1.7451236796937712E-2</v>
      </c>
      <c r="O16" s="4">
        <f t="shared" si="32"/>
        <v>0.5</v>
      </c>
      <c r="P16" s="3">
        <f t="shared" si="6"/>
        <v>0.98254876320306228</v>
      </c>
      <c r="Q16" s="5">
        <f t="shared" si="33"/>
        <v>96536.783608032289</v>
      </c>
      <c r="R16" s="5">
        <f t="shared" si="7"/>
        <v>1684.6862703585066</v>
      </c>
      <c r="S16" s="5">
        <f t="shared" si="8"/>
        <v>478472.20236426516</v>
      </c>
      <c r="T16" s="5">
        <f>SUM(S16:S$27)</f>
        <v>2977795.7400381025</v>
      </c>
      <c r="U16" s="6">
        <f t="shared" si="9"/>
        <v>30.846229061544335</v>
      </c>
      <c r="W16" s="15">
        <f t="shared" si="34"/>
        <v>1.2795338256243278</v>
      </c>
      <c r="Y16" s="2">
        <v>45</v>
      </c>
      <c r="Z16" s="18">
        <f t="shared" si="35"/>
        <v>3.1729388426669836E-3</v>
      </c>
      <c r="AA16" s="3">
        <f t="shared" si="10"/>
        <v>1.5739840336383201E-2</v>
      </c>
      <c r="AB16" s="4">
        <f t="shared" si="45"/>
        <v>0.5</v>
      </c>
      <c r="AC16" s="3">
        <f t="shared" si="11"/>
        <v>0.9842601596636168</v>
      </c>
      <c r="AD16" s="5">
        <f t="shared" si="36"/>
        <v>96356.71307817263</v>
      </c>
      <c r="AE16" s="5">
        <f t="shared" si="12"/>
        <v>1516.6392791891267</v>
      </c>
      <c r="AF16" s="5">
        <f t="shared" si="13"/>
        <v>477991.9671928903</v>
      </c>
      <c r="AG16" s="5">
        <f>SUM(AF16:AF$27)</f>
        <v>3099458.6336855385</v>
      </c>
      <c r="AH16" s="6">
        <f t="shared" si="14"/>
        <v>32.166504384297525</v>
      </c>
      <c r="AJ16" s="2">
        <v>45</v>
      </c>
      <c r="AK16">
        <v>1.4173E-3</v>
      </c>
      <c r="AL16" s="3">
        <f t="shared" si="15"/>
        <v>7.06147941306964E-3</v>
      </c>
      <c r="AM16" s="4">
        <f t="shared" si="37"/>
        <v>0.5</v>
      </c>
      <c r="AN16" s="3">
        <f t="shared" si="16"/>
        <v>0.99293852058693033</v>
      </c>
      <c r="AO16" s="5">
        <f t="shared" si="38"/>
        <v>98544.982241261809</v>
      </c>
      <c r="AP16" s="5">
        <f t="shared" si="17"/>
        <v>695.87336335798318</v>
      </c>
      <c r="AQ16" s="5">
        <f t="shared" si="18"/>
        <v>490985.22779791412</v>
      </c>
      <c r="AR16" s="5">
        <f>SUM(AQ16:AQ$27)</f>
        <v>3773799.3869565516</v>
      </c>
      <c r="AS16" s="6">
        <f t="shared" si="19"/>
        <v>38.2951957687443</v>
      </c>
      <c r="AU16" s="2">
        <v>45</v>
      </c>
      <c r="AV16">
        <v>1.78415E-3</v>
      </c>
      <c r="AW16" s="3">
        <f t="shared" si="20"/>
        <v>8.88113679944816E-3</v>
      </c>
      <c r="AX16" s="4">
        <f t="shared" si="39"/>
        <v>0.5</v>
      </c>
      <c r="AY16" s="3">
        <f t="shared" si="21"/>
        <v>0.99111886320055187</v>
      </c>
      <c r="AZ16" s="5">
        <f t="shared" si="40"/>
        <v>98205.868867607845</v>
      </c>
      <c r="BA16" s="5">
        <f t="shared" si="22"/>
        <v>872.17975592188304</v>
      </c>
      <c r="BB16" s="5">
        <f t="shared" si="23"/>
        <v>488848.89494823455</v>
      </c>
      <c r="BC16" s="5">
        <f>SUM(BB16:BB$27)</f>
        <v>3590845.8927226062</v>
      </c>
      <c r="BD16" s="6">
        <f t="shared" si="24"/>
        <v>36.564473530227154</v>
      </c>
      <c r="BF16" s="15">
        <f t="shared" si="41"/>
        <v>1.2588372257108587</v>
      </c>
      <c r="BH16" s="2">
        <v>45</v>
      </c>
      <c r="BI16" s="18">
        <f t="shared" si="42"/>
        <v>1.5712814282269514E-3</v>
      </c>
      <c r="BJ16" s="3">
        <f t="shared" si="25"/>
        <v>7.825666330712383E-3</v>
      </c>
      <c r="BK16" s="4">
        <f t="shared" si="43"/>
        <v>0.5</v>
      </c>
      <c r="BL16" s="3">
        <f t="shared" si="26"/>
        <v>0.99217433366928764</v>
      </c>
      <c r="BM16" s="5">
        <f t="shared" si="44"/>
        <v>98424.007478850035</v>
      </c>
      <c r="BN16" s="5">
        <f t="shared" si="27"/>
        <v>770.23344146102318</v>
      </c>
      <c r="BO16" s="5">
        <f t="shared" si="28"/>
        <v>490194.45379059762</v>
      </c>
      <c r="BP16" s="5">
        <f>SUM(BO16:BO$27)</f>
        <v>3700537.3861453757</v>
      </c>
      <c r="BQ16" s="6">
        <f t="shared" si="29"/>
        <v>37.597914176991523</v>
      </c>
    </row>
    <row r="17" spans="1:69" x14ac:dyDescent="0.25">
      <c r="A17" s="2">
        <v>50</v>
      </c>
      <c r="B17">
        <v>4.74575E-3</v>
      </c>
      <c r="C17" s="3">
        <f t="shared" si="0"/>
        <v>2.3450524187097702E-2</v>
      </c>
      <c r="D17" s="4">
        <f t="shared" si="30"/>
        <v>0.5</v>
      </c>
      <c r="E17" s="3">
        <f t="shared" si="1"/>
        <v>0.9765494758129023</v>
      </c>
      <c r="F17" s="5">
        <f t="shared" si="31"/>
        <v>95675.795083490433</v>
      </c>
      <c r="G17" s="5">
        <f t="shared" si="2"/>
        <v>2243.6475467252021</v>
      </c>
      <c r="H17" s="5">
        <f t="shared" si="3"/>
        <v>472769.85655063915</v>
      </c>
      <c r="I17" s="5">
        <f>SUM(H17:H$27)</f>
        <v>2744199.1913671573</v>
      </c>
      <c r="J17" s="6">
        <f t="shared" si="4"/>
        <v>28.682272135522489</v>
      </c>
      <c r="L17" s="2">
        <v>50</v>
      </c>
      <c r="M17">
        <v>6.4188200000000004E-3</v>
      </c>
      <c r="N17" s="3">
        <f t="shared" si="5"/>
        <v>3.1587218328127616E-2</v>
      </c>
      <c r="O17" s="4">
        <f t="shared" si="32"/>
        <v>0.5</v>
      </c>
      <c r="P17" s="3">
        <f t="shared" si="6"/>
        <v>0.96841278167187239</v>
      </c>
      <c r="Q17" s="5">
        <f t="shared" si="33"/>
        <v>94852.097337673782</v>
      </c>
      <c r="R17" s="5">
        <f t="shared" si="7"/>
        <v>2996.1139074859093</v>
      </c>
      <c r="S17" s="5">
        <f t="shared" si="8"/>
        <v>466770.20191965415</v>
      </c>
      <c r="T17" s="5">
        <f>SUM(S17:S$27)</f>
        <v>2499323.537673837</v>
      </c>
      <c r="U17" s="6">
        <f t="shared" si="9"/>
        <v>26.34969186581333</v>
      </c>
      <c r="W17" s="15">
        <f t="shared" si="34"/>
        <v>1.3525406943054312</v>
      </c>
      <c r="Y17" s="2">
        <v>50</v>
      </c>
      <c r="Z17" s="18">
        <f t="shared" si="35"/>
        <v>5.5686400112432239E-3</v>
      </c>
      <c r="AA17" s="3">
        <f t="shared" si="10"/>
        <v>2.7460900384649312E-2</v>
      </c>
      <c r="AB17" s="4">
        <f t="shared" si="45"/>
        <v>0.5</v>
      </c>
      <c r="AC17" s="3">
        <f t="shared" si="11"/>
        <v>0.97253909961535068</v>
      </c>
      <c r="AD17" s="5">
        <f t="shared" si="36"/>
        <v>94840.073798983503</v>
      </c>
      <c r="AE17" s="5">
        <f t="shared" si="12"/>
        <v>2604.3938190666813</v>
      </c>
      <c r="AF17" s="5">
        <f t="shared" si="13"/>
        <v>467689.38444725081</v>
      </c>
      <c r="AG17" s="5">
        <f>SUM(AF17:AF$27)</f>
        <v>2621466.666492648</v>
      </c>
      <c r="AH17" s="6">
        <f t="shared" si="14"/>
        <v>27.640917615152098</v>
      </c>
      <c r="AJ17" s="2">
        <v>50</v>
      </c>
      <c r="AK17">
        <v>2.27305E-3</v>
      </c>
      <c r="AL17" s="3">
        <f t="shared" si="15"/>
        <v>1.1301030481659162E-2</v>
      </c>
      <c r="AM17" s="4">
        <f t="shared" si="37"/>
        <v>0.5</v>
      </c>
      <c r="AN17" s="3">
        <f t="shared" si="16"/>
        <v>0.9886989695183408</v>
      </c>
      <c r="AO17" s="5">
        <f t="shared" si="38"/>
        <v>97849.108877903825</v>
      </c>
      <c r="AP17" s="5">
        <f t="shared" si="17"/>
        <v>1105.7957620323868</v>
      </c>
      <c r="AQ17" s="5">
        <f t="shared" si="18"/>
        <v>486481.05498443817</v>
      </c>
      <c r="AR17" s="5">
        <f>SUM(AQ17:AQ$27)</f>
        <v>3282814.1591586377</v>
      </c>
      <c r="AS17" s="6">
        <f t="shared" si="19"/>
        <v>33.54976040972366</v>
      </c>
      <c r="AU17" s="2">
        <v>50</v>
      </c>
      <c r="AV17">
        <v>2.8543700000000002E-3</v>
      </c>
      <c r="AW17" s="3">
        <f t="shared" si="20"/>
        <v>1.4170728742498188E-2</v>
      </c>
      <c r="AX17" s="4">
        <f t="shared" si="39"/>
        <v>0.5</v>
      </c>
      <c r="AY17" s="3">
        <f t="shared" si="21"/>
        <v>0.98582927125750186</v>
      </c>
      <c r="AZ17" s="5">
        <f t="shared" si="40"/>
        <v>97333.689111685962</v>
      </c>
      <c r="BA17" s="5">
        <f t="shared" si="22"/>
        <v>1379.2893059083435</v>
      </c>
      <c r="BB17" s="5">
        <f t="shared" si="23"/>
        <v>483220.22229365894</v>
      </c>
      <c r="BC17" s="5">
        <f>SUM(BB17:BB$27)</f>
        <v>3101996.9977743719</v>
      </c>
      <c r="BD17" s="6">
        <f t="shared" si="24"/>
        <v>31.869715676911948</v>
      </c>
      <c r="BF17" s="15">
        <f t="shared" si="41"/>
        <v>1.2557444842832319</v>
      </c>
      <c r="BH17" s="2">
        <v>50</v>
      </c>
      <c r="BI17" s="18">
        <f t="shared" si="42"/>
        <v>2.5396081673986384E-3</v>
      </c>
      <c r="BJ17" s="3">
        <f t="shared" si="25"/>
        <v>1.2617929345936692E-2</v>
      </c>
      <c r="BK17" s="4">
        <f t="shared" si="43"/>
        <v>0.5</v>
      </c>
      <c r="BL17" s="3">
        <f t="shared" si="26"/>
        <v>0.98738207065406336</v>
      </c>
      <c r="BM17" s="5">
        <f t="shared" si="44"/>
        <v>97653.774037389012</v>
      </c>
      <c r="BN17" s="5">
        <f t="shared" si="27"/>
        <v>1232.1884211678407</v>
      </c>
      <c r="BO17" s="5">
        <f t="shared" si="28"/>
        <v>485188.39913402544</v>
      </c>
      <c r="BP17" s="5">
        <f>SUM(BO17:BO$27)</f>
        <v>3210342.9323547781</v>
      </c>
      <c r="BQ17" s="6">
        <f t="shared" si="29"/>
        <v>32.874745128904323</v>
      </c>
    </row>
    <row r="18" spans="1:69" x14ac:dyDescent="0.25">
      <c r="A18" s="2">
        <v>55</v>
      </c>
      <c r="B18">
        <v>8.1042200000000005E-3</v>
      </c>
      <c r="C18" s="3">
        <f t="shared" si="0"/>
        <v>3.9716423417528013E-2</v>
      </c>
      <c r="D18" s="4">
        <f t="shared" si="30"/>
        <v>0.5</v>
      </c>
      <c r="E18" s="3">
        <f t="shared" si="1"/>
        <v>0.96028357658247199</v>
      </c>
      <c r="F18" s="5">
        <f t="shared" si="31"/>
        <v>93432.147536765231</v>
      </c>
      <c r="G18" s="5">
        <f t="shared" si="2"/>
        <v>3710.7907323791151</v>
      </c>
      <c r="H18" s="5">
        <f t="shared" si="3"/>
        <v>457883.76085287839</v>
      </c>
      <c r="I18" s="5">
        <f>SUM(H18:H$27)</f>
        <v>2271429.3348165182</v>
      </c>
      <c r="J18" s="6">
        <f t="shared" si="4"/>
        <v>24.311004238907369</v>
      </c>
      <c r="L18" s="2">
        <v>55</v>
      </c>
      <c r="M18">
        <v>1.0508719999999999E-2</v>
      </c>
      <c r="N18" s="3">
        <f t="shared" si="5"/>
        <v>5.1198522652576052E-2</v>
      </c>
      <c r="O18" s="4">
        <f t="shared" si="32"/>
        <v>0.5</v>
      </c>
      <c r="P18" s="3">
        <f t="shared" si="6"/>
        <v>0.94880147734742393</v>
      </c>
      <c r="Q18" s="5">
        <f t="shared" si="33"/>
        <v>91855.983430187873</v>
      </c>
      <c r="R18" s="5">
        <f t="shared" si="7"/>
        <v>4702.8906484251202</v>
      </c>
      <c r="S18" s="5">
        <f t="shared" si="8"/>
        <v>447522.69052987656</v>
      </c>
      <c r="T18" s="5">
        <f>SUM(S18:S$27)</f>
        <v>2032553.3357541836</v>
      </c>
      <c r="U18" s="6">
        <f t="shared" si="9"/>
        <v>22.127609545424541</v>
      </c>
      <c r="W18" s="15">
        <f t="shared" si="34"/>
        <v>1.2966972762338631</v>
      </c>
      <c r="Y18" s="2">
        <v>55</v>
      </c>
      <c r="Z18" s="18">
        <f t="shared" si="35"/>
        <v>8.9487035031268099E-3</v>
      </c>
      <c r="AA18" s="3">
        <f t="shared" si="10"/>
        <v>4.3764430240128584E-2</v>
      </c>
      <c r="AB18" s="4">
        <f t="shared" si="45"/>
        <v>0.5</v>
      </c>
      <c r="AC18" s="3">
        <f t="shared" si="11"/>
        <v>0.95623556975987145</v>
      </c>
      <c r="AD18" s="5">
        <f t="shared" si="36"/>
        <v>92235.679979916822</v>
      </c>
      <c r="AE18" s="5">
        <f t="shared" si="12"/>
        <v>4036.641982131885</v>
      </c>
      <c r="AF18" s="5">
        <f t="shared" si="13"/>
        <v>451086.79494425439</v>
      </c>
      <c r="AG18" s="5">
        <f>SUM(AF18:AF$27)</f>
        <v>2153777.2820453974</v>
      </c>
      <c r="AH18" s="6">
        <f t="shared" si="14"/>
        <v>23.350803967774247</v>
      </c>
      <c r="AJ18" s="2">
        <v>55</v>
      </c>
      <c r="AK18">
        <v>3.8483699999999998E-3</v>
      </c>
      <c r="AL18" s="3">
        <f t="shared" si="15"/>
        <v>1.9058489699983191E-2</v>
      </c>
      <c r="AM18" s="4">
        <f t="shared" si="37"/>
        <v>0.5</v>
      </c>
      <c r="AN18" s="3">
        <f t="shared" si="16"/>
        <v>0.98094151030001686</v>
      </c>
      <c r="AO18" s="5">
        <f t="shared" si="38"/>
        <v>96743.313115871439</v>
      </c>
      <c r="AP18" s="5">
        <f t="shared" si="17"/>
        <v>1843.781436561083</v>
      </c>
      <c r="AQ18" s="5">
        <f t="shared" si="18"/>
        <v>479107.11198795447</v>
      </c>
      <c r="AR18" s="5">
        <f>SUM(AQ18:AQ$27)</f>
        <v>2796333.1041741995</v>
      </c>
      <c r="AS18" s="6">
        <f t="shared" si="19"/>
        <v>28.904665491711807</v>
      </c>
      <c r="AU18" s="2">
        <v>55</v>
      </c>
      <c r="AV18">
        <v>4.8513799999999998E-3</v>
      </c>
      <c r="AW18" s="3">
        <f t="shared" si="20"/>
        <v>2.3966226816369007E-2</v>
      </c>
      <c r="AX18" s="4">
        <f t="shared" si="39"/>
        <v>0.5</v>
      </c>
      <c r="AY18" s="3">
        <f t="shared" si="21"/>
        <v>0.97603377318363105</v>
      </c>
      <c r="AZ18" s="5">
        <f t="shared" si="40"/>
        <v>95954.399805777619</v>
      </c>
      <c r="BA18" s="5">
        <f t="shared" si="22"/>
        <v>2299.6649097738118</v>
      </c>
      <c r="BB18" s="5">
        <f t="shared" si="23"/>
        <v>474022.83675445354</v>
      </c>
      <c r="BC18" s="5">
        <f>SUM(BB18:BB$27)</f>
        <v>2618776.7754807128</v>
      </c>
      <c r="BD18" s="6">
        <f t="shared" si="24"/>
        <v>27.291888446818575</v>
      </c>
      <c r="BF18" s="15">
        <f t="shared" si="41"/>
        <v>1.260632423597523</v>
      </c>
      <c r="BH18" s="2">
        <v>55</v>
      </c>
      <c r="BI18" s="18">
        <f t="shared" si="42"/>
        <v>3.7600693069884013E-3</v>
      </c>
      <c r="BJ18" s="3">
        <f t="shared" si="25"/>
        <v>1.862526580918298E-2</v>
      </c>
      <c r="BK18" s="4">
        <f t="shared" si="43"/>
        <v>0.5</v>
      </c>
      <c r="BL18" s="3">
        <f t="shared" si="26"/>
        <v>0.981374734190817</v>
      </c>
      <c r="BM18" s="5">
        <f t="shared" si="44"/>
        <v>96421.585616221171</v>
      </c>
      <c r="BN18" s="5">
        <f t="shared" si="27"/>
        <v>1795.8776618450211</v>
      </c>
      <c r="BO18" s="5">
        <f t="shared" si="28"/>
        <v>477618.23392649327</v>
      </c>
      <c r="BP18" s="5">
        <f>SUM(BO18:BO$27)</f>
        <v>2725154.5332207526</v>
      </c>
      <c r="BQ18" s="6">
        <f t="shared" si="29"/>
        <v>28.262909345501317</v>
      </c>
    </row>
    <row r="19" spans="1:69" x14ac:dyDescent="0.25">
      <c r="A19" s="2">
        <v>60</v>
      </c>
      <c r="B19">
        <v>1.4470469999999999E-2</v>
      </c>
      <c r="C19" s="3">
        <f t="shared" si="0"/>
        <v>6.982630149742633E-2</v>
      </c>
      <c r="D19" s="4">
        <f t="shared" si="30"/>
        <v>0.5</v>
      </c>
      <c r="E19" s="3">
        <f t="shared" si="1"/>
        <v>0.9301736985025737</v>
      </c>
      <c r="F19" s="5">
        <f t="shared" si="31"/>
        <v>89721.356804386116</v>
      </c>
      <c r="G19" s="5">
        <f t="shared" si="2"/>
        <v>6264.9105109812226</v>
      </c>
      <c r="H19" s="5">
        <f t="shared" si="3"/>
        <v>432944.50774447754</v>
      </c>
      <c r="I19" s="5">
        <f>SUM(H19:H$27)</f>
        <v>1813545.5739636393</v>
      </c>
      <c r="J19" s="6">
        <f t="shared" si="4"/>
        <v>20.213086811845699</v>
      </c>
      <c r="L19" s="2">
        <v>60</v>
      </c>
      <c r="M19">
        <v>1.8632309999999999E-2</v>
      </c>
      <c r="N19" s="3">
        <f t="shared" si="5"/>
        <v>8.9015155089199868E-2</v>
      </c>
      <c r="O19" s="4">
        <f t="shared" si="32"/>
        <v>0.5</v>
      </c>
      <c r="P19" s="3">
        <f t="shared" si="6"/>
        <v>0.91098484491080012</v>
      </c>
      <c r="Q19" s="5">
        <f t="shared" si="33"/>
        <v>87153.092781762753</v>
      </c>
      <c r="R19" s="5">
        <f t="shared" si="7"/>
        <v>7757.9460704720404</v>
      </c>
      <c r="S19" s="5">
        <f t="shared" si="8"/>
        <v>416370.59873263363</v>
      </c>
      <c r="T19" s="5">
        <f>SUM(S19:S$27)</f>
        <v>1585030.6452243072</v>
      </c>
      <c r="U19" s="6">
        <f t="shared" si="9"/>
        <v>18.18674007580352</v>
      </c>
      <c r="W19" s="15">
        <f t="shared" si="34"/>
        <v>1.2876091792457329</v>
      </c>
      <c r="Y19" s="2">
        <v>60</v>
      </c>
      <c r="Z19" s="18">
        <f t="shared" si="35"/>
        <v>1.6224303798249379E-2</v>
      </c>
      <c r="AA19" s="3">
        <f t="shared" si="10"/>
        <v>7.7959425483782221E-2</v>
      </c>
      <c r="AB19" s="4">
        <f t="shared" si="45"/>
        <v>0.5</v>
      </c>
      <c r="AC19" s="3">
        <f t="shared" si="11"/>
        <v>0.92204057451621779</v>
      </c>
      <c r="AD19" s="5">
        <f t="shared" si="36"/>
        <v>88199.037997784937</v>
      </c>
      <c r="AE19" s="5">
        <f t="shared" si="12"/>
        <v>6875.946330529594</v>
      </c>
      <c r="AF19" s="5">
        <f t="shared" si="13"/>
        <v>423805.32416260068</v>
      </c>
      <c r="AG19" s="5">
        <f>SUM(AF19:AF$27)</f>
        <v>1702690.4871011432</v>
      </c>
      <c r="AH19" s="6">
        <f t="shared" si="14"/>
        <v>19.305091367820875</v>
      </c>
      <c r="AJ19" s="2">
        <v>60</v>
      </c>
      <c r="AK19">
        <v>6.6551199999999996E-3</v>
      </c>
      <c r="AL19" s="3">
        <f t="shared" si="15"/>
        <v>3.273102770721293E-2</v>
      </c>
      <c r="AM19" s="4">
        <f t="shared" si="37"/>
        <v>0.5</v>
      </c>
      <c r="AN19" s="3">
        <f t="shared" si="16"/>
        <v>0.96726897229278708</v>
      </c>
      <c r="AO19" s="5">
        <f t="shared" si="38"/>
        <v>94899.531679310356</v>
      </c>
      <c r="AP19" s="5">
        <f t="shared" si="17"/>
        <v>3106.1592007970321</v>
      </c>
      <c r="AQ19" s="5">
        <f t="shared" si="18"/>
        <v>466732.26039455924</v>
      </c>
      <c r="AR19" s="5">
        <f>SUM(AQ19:AQ$27)</f>
        <v>2317225.9921862455</v>
      </c>
      <c r="AS19" s="6">
        <f t="shared" si="19"/>
        <v>24.417675737502492</v>
      </c>
      <c r="AU19" s="2">
        <v>60</v>
      </c>
      <c r="AV19">
        <v>8.3266999999999994E-3</v>
      </c>
      <c r="AW19" s="3">
        <f t="shared" si="20"/>
        <v>4.0784499274722906E-2</v>
      </c>
      <c r="AX19" s="4">
        <f t="shared" si="39"/>
        <v>0.5</v>
      </c>
      <c r="AY19" s="3">
        <f t="shared" si="21"/>
        <v>0.95921550072527706</v>
      </c>
      <c r="AZ19" s="5">
        <f t="shared" si="40"/>
        <v>93654.734896003807</v>
      </c>
      <c r="BA19" s="5">
        <f t="shared" si="22"/>
        <v>3819.6614674404409</v>
      </c>
      <c r="BB19" s="5">
        <f t="shared" si="23"/>
        <v>458724.52081141795</v>
      </c>
      <c r="BC19" s="5">
        <f>SUM(BB19:BB$27)</f>
        <v>2144753.9387262589</v>
      </c>
      <c r="BD19" s="6">
        <f t="shared" si="24"/>
        <v>22.900646092350151</v>
      </c>
      <c r="BF19" s="15">
        <f t="shared" si="41"/>
        <v>1.2511720299558835</v>
      </c>
      <c r="BH19" s="2">
        <v>60</v>
      </c>
      <c r="BI19" s="18">
        <f t="shared" si="42"/>
        <v>6.8916957788533028E-3</v>
      </c>
      <c r="BJ19" s="3">
        <f t="shared" si="25"/>
        <v>3.3874841144946634E-2</v>
      </c>
      <c r="BK19" s="4">
        <f t="shared" si="43"/>
        <v>0.5</v>
      </c>
      <c r="BL19" s="3">
        <f t="shared" si="26"/>
        <v>0.96612515885505335</v>
      </c>
      <c r="BM19" s="5">
        <f t="shared" si="44"/>
        <v>94625.70795437615</v>
      </c>
      <c r="BN19" s="5">
        <f t="shared" si="27"/>
        <v>3205.4308251826005</v>
      </c>
      <c r="BO19" s="5">
        <f t="shared" si="28"/>
        <v>465114.96270892426</v>
      </c>
      <c r="BP19" s="5">
        <f>SUM(BO19:BO$27)</f>
        <v>2247536.2992942594</v>
      </c>
      <c r="BQ19" s="6">
        <f t="shared" si="29"/>
        <v>23.751857163149687</v>
      </c>
    </row>
    <row r="20" spans="1:69" x14ac:dyDescent="0.25">
      <c r="A20" s="2">
        <v>65</v>
      </c>
      <c r="B20">
        <v>2.305283E-2</v>
      </c>
      <c r="C20" s="3">
        <f t="shared" si="0"/>
        <v>0.10898322084265458</v>
      </c>
      <c r="D20" s="4">
        <f t="shared" si="30"/>
        <v>0.5</v>
      </c>
      <c r="E20" s="3">
        <f t="shared" si="1"/>
        <v>0.89101677915734545</v>
      </c>
      <c r="F20" s="5">
        <f t="shared" si="31"/>
        <v>83456.446293404893</v>
      </c>
      <c r="G20" s="5">
        <f t="shared" si="2"/>
        <v>9095.3523171372799</v>
      </c>
      <c r="H20" s="5">
        <f t="shared" si="3"/>
        <v>394543.85067418125</v>
      </c>
      <c r="I20" s="5">
        <f>SUM(H20:H$27)</f>
        <v>1380601.0662191617</v>
      </c>
      <c r="J20" s="6">
        <f t="shared" si="4"/>
        <v>16.542773237257563</v>
      </c>
      <c r="L20" s="2">
        <v>65</v>
      </c>
      <c r="M20">
        <v>2.9166439999999998E-2</v>
      </c>
      <c r="N20" s="3">
        <f t="shared" si="5"/>
        <v>0.13592134557399221</v>
      </c>
      <c r="O20" s="4">
        <f t="shared" si="32"/>
        <v>0.5</v>
      </c>
      <c r="P20" s="3">
        <f t="shared" si="6"/>
        <v>0.86407865442600773</v>
      </c>
      <c r="Q20" s="5">
        <f t="shared" si="33"/>
        <v>79395.146711290712</v>
      </c>
      <c r="R20" s="5">
        <f t="shared" si="7"/>
        <v>10791.495173043164</v>
      </c>
      <c r="S20" s="5">
        <f t="shared" si="8"/>
        <v>369996.99562384561</v>
      </c>
      <c r="T20" s="5">
        <f>SUM(S20:S$27)</f>
        <v>1168660.0464916734</v>
      </c>
      <c r="U20" s="6">
        <f t="shared" si="9"/>
        <v>14.719540109187548</v>
      </c>
      <c r="W20" s="15">
        <f t="shared" si="34"/>
        <v>1.2651999776166309</v>
      </c>
      <c r="Y20" s="2">
        <v>65</v>
      </c>
      <c r="Z20" s="18">
        <f t="shared" si="35"/>
        <v>2.4031924897429731E-2</v>
      </c>
      <c r="AA20" s="3">
        <f t="shared" si="10"/>
        <v>0.11334960169917808</v>
      </c>
      <c r="AB20" s="4">
        <f t="shared" si="45"/>
        <v>0.5</v>
      </c>
      <c r="AC20" s="3">
        <f t="shared" si="11"/>
        <v>0.88665039830082193</v>
      </c>
      <c r="AD20" s="5">
        <f t="shared" si="36"/>
        <v>81323.091667255343</v>
      </c>
      <c r="AE20" s="5">
        <f t="shared" si="12"/>
        <v>9217.9400494291331</v>
      </c>
      <c r="AF20" s="5">
        <f t="shared" si="13"/>
        <v>383570.60821270384</v>
      </c>
      <c r="AG20" s="5">
        <f>SUM(AF20:AF$27)</f>
        <v>1278885.1629385424</v>
      </c>
      <c r="AH20" s="6">
        <f t="shared" si="14"/>
        <v>15.725978153551733</v>
      </c>
      <c r="AJ20" s="2">
        <v>65</v>
      </c>
      <c r="AK20">
        <v>1.068734E-2</v>
      </c>
      <c r="AL20" s="3">
        <f t="shared" si="15"/>
        <v>5.2046113717554583E-2</v>
      </c>
      <c r="AM20" s="4">
        <f t="shared" si="37"/>
        <v>0.5</v>
      </c>
      <c r="AN20" s="3">
        <f t="shared" si="16"/>
        <v>0.94795388628244537</v>
      </c>
      <c r="AO20" s="5">
        <f t="shared" si="38"/>
        <v>91793.372478513324</v>
      </c>
      <c r="AP20" s="5">
        <f t="shared" si="17"/>
        <v>4777.488302534548</v>
      </c>
      <c r="AQ20" s="5">
        <f t="shared" si="18"/>
        <v>447023.14163623023</v>
      </c>
      <c r="AR20" s="5">
        <f>SUM(AQ20:AQ$27)</f>
        <v>1850493.7317916856</v>
      </c>
      <c r="AS20" s="6">
        <f t="shared" si="19"/>
        <v>20.159339196572638</v>
      </c>
      <c r="AU20" s="2">
        <v>65</v>
      </c>
      <c r="AV20">
        <v>1.3596179999999999E-2</v>
      </c>
      <c r="AW20" s="3">
        <f t="shared" si="20"/>
        <v>6.5746158487247158E-2</v>
      </c>
      <c r="AX20" s="4">
        <f t="shared" si="39"/>
        <v>0.5</v>
      </c>
      <c r="AY20" s="3">
        <f t="shared" si="21"/>
        <v>0.93425384151275281</v>
      </c>
      <c r="AZ20" s="5">
        <f t="shared" si="40"/>
        <v>89835.073428563366</v>
      </c>
      <c r="BA20" s="5">
        <f t="shared" si="22"/>
        <v>5906.3109753478202</v>
      </c>
      <c r="BB20" s="5">
        <f t="shared" si="23"/>
        <v>434409.58970444731</v>
      </c>
      <c r="BC20" s="5">
        <f>SUM(BB20:BB$27)</f>
        <v>1686029.4179148411</v>
      </c>
      <c r="BD20" s="6">
        <f t="shared" si="24"/>
        <v>18.76805298384453</v>
      </c>
      <c r="BF20" s="15">
        <f t="shared" si="41"/>
        <v>1.272176238427897</v>
      </c>
      <c r="BH20" s="2">
        <v>65</v>
      </c>
      <c r="BI20" s="18">
        <f t="shared" si="42"/>
        <v>1.0732498173100893E-2</v>
      </c>
      <c r="BJ20" s="3">
        <f t="shared" si="25"/>
        <v>5.2260282401991688E-2</v>
      </c>
      <c r="BK20" s="4">
        <f t="shared" si="43"/>
        <v>0.5</v>
      </c>
      <c r="BL20" s="3">
        <f t="shared" si="26"/>
        <v>0.94773971759800835</v>
      </c>
      <c r="BM20" s="5">
        <f t="shared" si="44"/>
        <v>91420.27712919355</v>
      </c>
      <c r="BN20" s="5">
        <f t="shared" si="27"/>
        <v>4777.6495000399882</v>
      </c>
      <c r="BO20" s="5">
        <f t="shared" si="28"/>
        <v>445157.26189586776</v>
      </c>
      <c r="BP20" s="5">
        <f>SUM(BO20:BO$27)</f>
        <v>1782421.3365853357</v>
      </c>
      <c r="BQ20" s="6">
        <f t="shared" si="29"/>
        <v>19.497002115476512</v>
      </c>
    </row>
    <row r="21" spans="1:69" x14ac:dyDescent="0.25">
      <c r="A21" s="2">
        <v>70</v>
      </c>
      <c r="B21">
        <v>3.4253510000000001E-2</v>
      </c>
      <c r="C21" s="3">
        <f t="shared" si="0"/>
        <v>0.15775812612314866</v>
      </c>
      <c r="D21" s="4">
        <f t="shared" si="30"/>
        <v>0.5</v>
      </c>
      <c r="E21" s="3">
        <f t="shared" si="1"/>
        <v>0.84224187387685134</v>
      </c>
      <c r="F21" s="5">
        <f t="shared" si="31"/>
        <v>74361.093976267613</v>
      </c>
      <c r="G21" s="5">
        <f t="shared" si="2"/>
        <v>11731.066842163338</v>
      </c>
      <c r="H21" s="5">
        <f t="shared" si="3"/>
        <v>342477.80277592968</v>
      </c>
      <c r="I21" s="5">
        <f>SUM(H21:H$27)</f>
        <v>986057.21554498107</v>
      </c>
      <c r="J21" s="6">
        <f t="shared" si="4"/>
        <v>13.260391460347286</v>
      </c>
      <c r="L21" s="2">
        <v>70</v>
      </c>
      <c r="M21">
        <v>4.5847119999999998E-2</v>
      </c>
      <c r="N21" s="3">
        <f t="shared" si="5"/>
        <v>0.20566296357370212</v>
      </c>
      <c r="O21" s="4">
        <f t="shared" si="32"/>
        <v>0.5</v>
      </c>
      <c r="P21" s="3">
        <f t="shared" si="6"/>
        <v>0.79433703642629783</v>
      </c>
      <c r="Q21" s="5">
        <f t="shared" si="33"/>
        <v>68603.651538247548</v>
      </c>
      <c r="R21" s="5">
        <f t="shared" si="7"/>
        <v>14109.230287333565</v>
      </c>
      <c r="S21" s="5">
        <f t="shared" si="8"/>
        <v>307745.18197290378</v>
      </c>
      <c r="T21" s="5">
        <f>SUM(S21:S$27)</f>
        <v>798663.05086782784</v>
      </c>
      <c r="U21" s="6">
        <f t="shared" si="9"/>
        <v>11.641698844886724</v>
      </c>
      <c r="W21" s="15">
        <f t="shared" si="34"/>
        <v>1.3384648755704158</v>
      </c>
      <c r="Y21" s="2">
        <v>70</v>
      </c>
      <c r="Z21" s="18">
        <f t="shared" si="35"/>
        <v>3.8959172463329243E-2</v>
      </c>
      <c r="AA21" s="3">
        <f t="shared" si="10"/>
        <v>0.17750704351249844</v>
      </c>
      <c r="AB21" s="4">
        <f t="shared" si="45"/>
        <v>0.5</v>
      </c>
      <c r="AC21" s="3">
        <f t="shared" si="11"/>
        <v>0.82249295648750154</v>
      </c>
      <c r="AD21" s="5">
        <f t="shared" si="36"/>
        <v>72105.15161782621</v>
      </c>
      <c r="AE21" s="5">
        <f t="shared" si="12"/>
        <v>12799.172285700777</v>
      </c>
      <c r="AF21" s="5">
        <f t="shared" si="13"/>
        <v>328527.8273748791</v>
      </c>
      <c r="AG21" s="5">
        <f>SUM(AF21:AF$27)</f>
        <v>895314.55472583859</v>
      </c>
      <c r="AH21" s="6">
        <f t="shared" si="14"/>
        <v>12.416790404536009</v>
      </c>
      <c r="AJ21" s="2">
        <v>70</v>
      </c>
      <c r="AK21">
        <v>1.7227280000000001E-2</v>
      </c>
      <c r="AL21" s="3">
        <f t="shared" si="15"/>
        <v>8.2579835144049069E-2</v>
      </c>
      <c r="AM21" s="4">
        <f t="shared" si="37"/>
        <v>0.5</v>
      </c>
      <c r="AN21" s="3">
        <f t="shared" si="16"/>
        <v>0.9174201648559509</v>
      </c>
      <c r="AO21" s="5">
        <f t="shared" si="38"/>
        <v>87015.884175978776</v>
      </c>
      <c r="AP21" s="5">
        <f t="shared" si="17"/>
        <v>7185.7573701660003</v>
      </c>
      <c r="AQ21" s="5">
        <f t="shared" si="18"/>
        <v>417115.02745447884</v>
      </c>
      <c r="AR21" s="5">
        <f>SUM(AQ21:AQ$27)</f>
        <v>1403470.5901554555</v>
      </c>
      <c r="AS21" s="6">
        <f t="shared" si="19"/>
        <v>16.128901101747253</v>
      </c>
      <c r="AU21" s="2">
        <v>70</v>
      </c>
      <c r="AV21">
        <v>2.3067440000000002E-2</v>
      </c>
      <c r="AW21" s="3">
        <f t="shared" si="20"/>
        <v>0.10904852427310407</v>
      </c>
      <c r="AX21" s="4">
        <f t="shared" si="39"/>
        <v>0.5</v>
      </c>
      <c r="AY21" s="3">
        <f t="shared" si="21"/>
        <v>0.89095147572689593</v>
      </c>
      <c r="AZ21" s="5">
        <f t="shared" si="40"/>
        <v>83928.762453215546</v>
      </c>
      <c r="BA21" s="5">
        <f t="shared" si="22"/>
        <v>9152.3076895910635</v>
      </c>
      <c r="BB21" s="5">
        <f t="shared" si="23"/>
        <v>396763.04304210003</v>
      </c>
      <c r="BC21" s="5">
        <f>SUM(BB21:BB$27)</f>
        <v>1251619.8282103934</v>
      </c>
      <c r="BD21" s="6">
        <f t="shared" si="24"/>
        <v>14.912883159787857</v>
      </c>
      <c r="BF21" s="15">
        <f t="shared" si="41"/>
        <v>1.339006505960314</v>
      </c>
      <c r="BH21" s="2">
        <v>70</v>
      </c>
      <c r="BI21" s="18">
        <f t="shared" si="42"/>
        <v>1.9592538424361775E-2</v>
      </c>
      <c r="BJ21" s="3">
        <f t="shared" si="25"/>
        <v>9.3388402462707951E-2</v>
      </c>
      <c r="BK21" s="4">
        <f t="shared" si="43"/>
        <v>0.5</v>
      </c>
      <c r="BL21" s="3">
        <f t="shared" si="26"/>
        <v>0.90661159753729204</v>
      </c>
      <c r="BM21" s="5">
        <f t="shared" si="44"/>
        <v>86642.627629153561</v>
      </c>
      <c r="BN21" s="5">
        <f t="shared" si="27"/>
        <v>8091.4165794579312</v>
      </c>
      <c r="BO21" s="5">
        <f t="shared" si="28"/>
        <v>412984.59669712296</v>
      </c>
      <c r="BP21" s="5">
        <f>SUM(BO21:BO$27)</f>
        <v>1337264.0746894677</v>
      </c>
      <c r="BQ21" s="6">
        <f t="shared" si="29"/>
        <v>15.434251144981484</v>
      </c>
    </row>
    <row r="22" spans="1:69" x14ac:dyDescent="0.25">
      <c r="A22" s="2">
        <v>75</v>
      </c>
      <c r="B22">
        <v>5.1272600000000002E-2</v>
      </c>
      <c r="C22" s="3">
        <f t="shared" si="0"/>
        <v>0.22723559994557616</v>
      </c>
      <c r="D22" s="4">
        <f t="shared" si="30"/>
        <v>0.5</v>
      </c>
      <c r="E22" s="3">
        <f t="shared" si="1"/>
        <v>0.77276440005442382</v>
      </c>
      <c r="F22" s="5">
        <f t="shared" si="31"/>
        <v>62630.027134104275</v>
      </c>
      <c r="G22" s="5">
        <f t="shared" si="2"/>
        <v>14231.771790425897</v>
      </c>
      <c r="H22" s="5">
        <f t="shared" si="3"/>
        <v>277570.70619445667</v>
      </c>
      <c r="I22" s="5">
        <f>SUM(H22:H$27)</f>
        <v>643579.41276905139</v>
      </c>
      <c r="J22" s="6">
        <f t="shared" si="4"/>
        <v>10.2758922871135</v>
      </c>
      <c r="L22" s="2">
        <v>75</v>
      </c>
      <c r="M22">
        <v>7.0628319999999994E-2</v>
      </c>
      <c r="N22" s="3">
        <f t="shared" si="5"/>
        <v>0.30014479366647545</v>
      </c>
      <c r="O22" s="4">
        <f t="shared" si="32"/>
        <v>0.5</v>
      </c>
      <c r="P22" s="3">
        <f t="shared" si="6"/>
        <v>0.6998552063335246</v>
      </c>
      <c r="Q22" s="5">
        <f t="shared" si="33"/>
        <v>54494.421250913983</v>
      </c>
      <c r="R22" s="5">
        <f t="shared" si="7"/>
        <v>16356.216822329567</v>
      </c>
      <c r="S22" s="5">
        <f t="shared" si="8"/>
        <v>231581.564198746</v>
      </c>
      <c r="T22" s="5">
        <f>SUM(S22:S$27)</f>
        <v>490917.86889492406</v>
      </c>
      <c r="U22" s="6">
        <f t="shared" si="9"/>
        <v>9.0085894597273182</v>
      </c>
      <c r="W22" s="15">
        <f t="shared" si="34"/>
        <v>1.3775061143768794</v>
      </c>
      <c r="Y22" s="2">
        <v>75</v>
      </c>
      <c r="Z22" s="18">
        <f t="shared" si="35"/>
        <v>6.3933181276106879E-2</v>
      </c>
      <c r="AA22" s="3">
        <f t="shared" si="10"/>
        <v>0.27561374722217791</v>
      </c>
      <c r="AB22" s="4">
        <f t="shared" si="45"/>
        <v>0.5</v>
      </c>
      <c r="AC22" s="3">
        <f t="shared" si="11"/>
        <v>0.72438625277782209</v>
      </c>
      <c r="AD22" s="5">
        <f t="shared" si="36"/>
        <v>59305.979332125433</v>
      </c>
      <c r="AE22" s="5">
        <f t="shared" si="12"/>
        <v>16345.543196408129</v>
      </c>
      <c r="AF22" s="5">
        <f t="shared" si="13"/>
        <v>255666.03866960685</v>
      </c>
      <c r="AG22" s="5">
        <f>SUM(AF22:AF$27)</f>
        <v>566786.72735095955</v>
      </c>
      <c r="AH22" s="6">
        <f t="shared" si="14"/>
        <v>9.5569912803705623</v>
      </c>
      <c r="AJ22" s="2">
        <v>75</v>
      </c>
      <c r="AK22">
        <v>2.9322399999999998E-2</v>
      </c>
      <c r="AL22" s="3">
        <f t="shared" si="15"/>
        <v>0.13659850965148801</v>
      </c>
      <c r="AM22" s="4">
        <f t="shared" si="37"/>
        <v>0.5</v>
      </c>
      <c r="AN22" s="3">
        <f t="shared" si="16"/>
        <v>0.86340149034851199</v>
      </c>
      <c r="AO22" s="5">
        <f t="shared" si="38"/>
        <v>79830.126805812775</v>
      </c>
      <c r="AP22" s="5">
        <f t="shared" si="17"/>
        <v>10904.67634696333</v>
      </c>
      <c r="AQ22" s="5">
        <f t="shared" si="18"/>
        <v>371888.94316165557</v>
      </c>
      <c r="AR22" s="5">
        <f>SUM(AQ22:AQ$27)</f>
        <v>986355.56270097638</v>
      </c>
      <c r="AS22" s="6">
        <f t="shared" si="19"/>
        <v>12.355680770748263</v>
      </c>
      <c r="AU22" s="2">
        <v>75</v>
      </c>
      <c r="AV22">
        <v>3.8496080000000002E-2</v>
      </c>
      <c r="AW22" s="3">
        <f t="shared" si="20"/>
        <v>0.17558232219544584</v>
      </c>
      <c r="AX22" s="4">
        <f t="shared" si="39"/>
        <v>0.5</v>
      </c>
      <c r="AY22" s="3">
        <f t="shared" si="21"/>
        <v>0.82441767780455422</v>
      </c>
      <c r="AZ22" s="5">
        <f t="shared" si="40"/>
        <v>74776.454763624482</v>
      </c>
      <c r="BA22" s="5">
        <f t="shared" si="22"/>
        <v>13129.423572939893</v>
      </c>
      <c r="BB22" s="5">
        <f t="shared" si="23"/>
        <v>341058.71488577267</v>
      </c>
      <c r="BC22" s="5">
        <f>SUM(BB22:BB$27)</f>
        <v>854856.78516829351</v>
      </c>
      <c r="BD22" s="6">
        <f t="shared" si="24"/>
        <v>11.432165216585588</v>
      </c>
      <c r="BF22" s="15">
        <f t="shared" si="41"/>
        <v>1.312855700761193</v>
      </c>
      <c r="BH22" s="2">
        <v>75</v>
      </c>
      <c r="BI22" s="18">
        <f t="shared" si="42"/>
        <v>3.6830536813146249E-2</v>
      </c>
      <c r="BJ22" s="3">
        <f t="shared" si="25"/>
        <v>0.16862620036520234</v>
      </c>
      <c r="BK22" s="4">
        <f t="shared" si="43"/>
        <v>0.5</v>
      </c>
      <c r="BL22" s="3">
        <f t="shared" si="26"/>
        <v>0.83137379963479763</v>
      </c>
      <c r="BM22" s="5">
        <f t="shared" si="44"/>
        <v>78551.21104969563</v>
      </c>
      <c r="BN22" s="5">
        <f t="shared" si="27"/>
        <v>13245.792253395273</v>
      </c>
      <c r="BO22" s="5">
        <f t="shared" si="28"/>
        <v>359641.57461498992</v>
      </c>
      <c r="BP22" s="5">
        <f>SUM(BO22:BO$27)</f>
        <v>924279.477992345</v>
      </c>
      <c r="BQ22" s="6">
        <f t="shared" si="29"/>
        <v>11.766584698580868</v>
      </c>
    </row>
    <row r="23" spans="1:69" x14ac:dyDescent="0.25">
      <c r="A23" s="2">
        <v>80</v>
      </c>
      <c r="B23">
        <v>8.5429379999999999E-2</v>
      </c>
      <c r="C23" s="3">
        <f t="shared" si="0"/>
        <v>0.35197449317962587</v>
      </c>
      <c r="D23" s="4">
        <f t="shared" si="30"/>
        <v>0.5</v>
      </c>
      <c r="E23" s="3">
        <f t="shared" si="1"/>
        <v>0.64802550682037419</v>
      </c>
      <c r="F23" s="5">
        <f t="shared" si="31"/>
        <v>48398.255343678378</v>
      </c>
      <c r="G23" s="5">
        <f t="shared" si="2"/>
        <v>17034.951395369313</v>
      </c>
      <c r="H23" s="5">
        <f t="shared" si="3"/>
        <v>199403.89822996859</v>
      </c>
      <c r="I23" s="5">
        <f>SUM(H23:H$27)</f>
        <v>366008.7065745946</v>
      </c>
      <c r="J23" s="6">
        <f t="shared" si="4"/>
        <v>7.5624359592210268</v>
      </c>
      <c r="L23" s="2">
        <v>80</v>
      </c>
      <c r="M23">
        <v>0.10403614999999999</v>
      </c>
      <c r="N23" s="3">
        <f t="shared" si="5"/>
        <v>0.41281225562888696</v>
      </c>
      <c r="O23" s="4">
        <f t="shared" si="32"/>
        <v>0.5</v>
      </c>
      <c r="P23" s="3">
        <f t="shared" si="6"/>
        <v>0.5871877443711131</v>
      </c>
      <c r="Q23" s="5">
        <f t="shared" si="33"/>
        <v>38138.204428584417</v>
      </c>
      <c r="R23" s="5">
        <f t="shared" si="7"/>
        <v>15743.918195799535</v>
      </c>
      <c r="S23" s="5">
        <f t="shared" si="8"/>
        <v>151331.22665342325</v>
      </c>
      <c r="T23" s="5">
        <f>SUM(S23:S$27)</f>
        <v>259336.30469617803</v>
      </c>
      <c r="U23" s="6">
        <f t="shared" si="9"/>
        <v>6.7999086108470959</v>
      </c>
      <c r="W23" s="15">
        <f t="shared" si="34"/>
        <v>1.2178029385206821</v>
      </c>
      <c r="Y23" s="2">
        <v>80</v>
      </c>
      <c r="Z23" s="18">
        <f t="shared" si="35"/>
        <v>9.0980388650499927E-2</v>
      </c>
      <c r="AA23" s="3">
        <f t="shared" si="10"/>
        <v>0.37060701711759619</v>
      </c>
      <c r="AB23" s="4">
        <f t="shared" si="45"/>
        <v>0.5</v>
      </c>
      <c r="AC23" s="3">
        <f t="shared" si="11"/>
        <v>0.62939298288240386</v>
      </c>
      <c r="AD23" s="5">
        <f t="shared" si="36"/>
        <v>42960.436135717304</v>
      </c>
      <c r="AE23" s="5">
        <f t="shared" si="12"/>
        <v>15921.439090329179</v>
      </c>
      <c r="AF23" s="5">
        <f t="shared" si="13"/>
        <v>174998.58295276357</v>
      </c>
      <c r="AG23" s="5">
        <f>SUM(AF23:AF$27)</f>
        <v>311120.68868135259</v>
      </c>
      <c r="AH23" s="6">
        <f t="shared" si="14"/>
        <v>7.24202816979055</v>
      </c>
      <c r="AJ23" s="2">
        <v>80</v>
      </c>
      <c r="AK23">
        <v>5.8452070000000002E-2</v>
      </c>
      <c r="AL23" s="3">
        <f t="shared" si="15"/>
        <v>0.25499751806115745</v>
      </c>
      <c r="AM23" s="4">
        <f t="shared" si="37"/>
        <v>0.5</v>
      </c>
      <c r="AN23" s="3">
        <f t="shared" si="16"/>
        <v>0.74500248193884255</v>
      </c>
      <c r="AO23" s="5">
        <f t="shared" si="38"/>
        <v>68925.450458849446</v>
      </c>
      <c r="AP23" s="5">
        <f t="shared" si="17"/>
        <v>17575.818798253873</v>
      </c>
      <c r="AQ23" s="5">
        <f t="shared" si="18"/>
        <v>300687.70529861253</v>
      </c>
      <c r="AR23" s="5">
        <f>SUM(AQ23:AQ$27)</f>
        <v>614466.61953932093</v>
      </c>
      <c r="AS23" s="6">
        <f t="shared" si="19"/>
        <v>8.9149452843427675</v>
      </c>
      <c r="AU23" s="2">
        <v>80</v>
      </c>
      <c r="AV23">
        <v>6.8304719999999999E-2</v>
      </c>
      <c r="AW23" s="3">
        <f t="shared" si="20"/>
        <v>0.2917105768227149</v>
      </c>
      <c r="AX23" s="4">
        <f t="shared" si="39"/>
        <v>0.5</v>
      </c>
      <c r="AY23" s="3">
        <f t="shared" si="21"/>
        <v>0.70828942317728516</v>
      </c>
      <c r="AZ23" s="5">
        <f t="shared" si="40"/>
        <v>61647.031190684589</v>
      </c>
      <c r="BA23" s="5">
        <f t="shared" si="22"/>
        <v>17983.091028042494</v>
      </c>
      <c r="BB23" s="5">
        <f t="shared" si="23"/>
        <v>263277.42838331673</v>
      </c>
      <c r="BC23" s="5">
        <f>SUM(BB23:BB$27)</f>
        <v>513798.07028252084</v>
      </c>
      <c r="BD23" s="6">
        <f t="shared" si="24"/>
        <v>8.3345144179491371</v>
      </c>
      <c r="BF23" s="15">
        <f t="shared" si="41"/>
        <v>1.1685594710332756</v>
      </c>
      <c r="BH23" s="2">
        <v>80</v>
      </c>
      <c r="BI23" s="18">
        <f t="shared" si="42"/>
        <v>6.2011904155415527E-2</v>
      </c>
      <c r="BJ23" s="3">
        <f t="shared" si="25"/>
        <v>0.26844288468617222</v>
      </c>
      <c r="BK23" s="4">
        <f t="shared" si="43"/>
        <v>0.5</v>
      </c>
      <c r="BL23" s="3">
        <f t="shared" si="26"/>
        <v>0.73155711531382783</v>
      </c>
      <c r="BM23" s="5">
        <f t="shared" si="44"/>
        <v>65305.418796300357</v>
      </c>
      <c r="BN23" s="5">
        <f t="shared" si="27"/>
        <v>17530.775007317439</v>
      </c>
      <c r="BO23" s="5">
        <f t="shared" si="28"/>
        <v>282700.1564632082</v>
      </c>
      <c r="BP23" s="5">
        <f>SUM(BO23:BO$27)</f>
        <v>564637.90337735496</v>
      </c>
      <c r="BQ23" s="6">
        <f t="shared" si="29"/>
        <v>8.6461110545598778</v>
      </c>
    </row>
    <row r="24" spans="1:69" x14ac:dyDescent="0.25">
      <c r="A24" s="2">
        <v>85</v>
      </c>
      <c r="B24">
        <v>0.15023619999999999</v>
      </c>
      <c r="C24" s="3">
        <f t="shared" si="0"/>
        <v>0.54607893846315447</v>
      </c>
      <c r="D24" s="4">
        <f t="shared" si="30"/>
        <v>0.5</v>
      </c>
      <c r="E24" s="3">
        <f t="shared" si="1"/>
        <v>0.45392106153684553</v>
      </c>
      <c r="F24" s="5">
        <f t="shared" si="31"/>
        <v>31363.303948309065</v>
      </c>
      <c r="G24" s="5">
        <f t="shared" si="2"/>
        <v>17126.839726789876</v>
      </c>
      <c r="H24" s="5">
        <f t="shared" si="3"/>
        <v>113999.42042457064</v>
      </c>
      <c r="I24" s="5">
        <f>SUM(H24:H$27)</f>
        <v>166604.80834462598</v>
      </c>
      <c r="J24" s="6">
        <f t="shared" si="4"/>
        <v>5.3120936690602836</v>
      </c>
      <c r="L24" s="2">
        <v>85</v>
      </c>
      <c r="M24">
        <v>0.17416154</v>
      </c>
      <c r="N24" s="3">
        <f t="shared" si="5"/>
        <v>0.60666390159117933</v>
      </c>
      <c r="O24" s="4">
        <f t="shared" si="32"/>
        <v>0.5</v>
      </c>
      <c r="P24" s="3">
        <f t="shared" si="6"/>
        <v>0.39333609840882067</v>
      </c>
      <c r="Q24" s="5">
        <f t="shared" si="33"/>
        <v>22394.286232784882</v>
      </c>
      <c r="R24" s="5">
        <f t="shared" si="7"/>
        <v>13585.805059330909</v>
      </c>
      <c r="S24" s="5">
        <f t="shared" si="8"/>
        <v>78006.918515597135</v>
      </c>
      <c r="T24" s="5">
        <f>SUM(S24:S$27)</f>
        <v>108005.07804275477</v>
      </c>
      <c r="U24" s="6">
        <f t="shared" si="9"/>
        <v>4.8228854860592536</v>
      </c>
      <c r="W24" s="15">
        <f t="shared" si="34"/>
        <v>1.1592514986401414</v>
      </c>
      <c r="Y24" s="2">
        <v>85</v>
      </c>
      <c r="Z24" s="18">
        <f t="shared" si="35"/>
        <v>0.16131601363871467</v>
      </c>
      <c r="AA24" s="3">
        <f t="shared" si="10"/>
        <v>0.57477787812604286</v>
      </c>
      <c r="AB24" s="4">
        <f t="shared" si="45"/>
        <v>0.5</v>
      </c>
      <c r="AC24" s="3">
        <f t="shared" si="11"/>
        <v>0.42522212187395714</v>
      </c>
      <c r="AD24" s="5">
        <f t="shared" si="36"/>
        <v>27038.997045388125</v>
      </c>
      <c r="AE24" s="5">
        <f t="shared" si="12"/>
        <v>15541.41734840453</v>
      </c>
      <c r="AF24" s="5">
        <f t="shared" si="13"/>
        <v>96341.441855929297</v>
      </c>
      <c r="AG24" s="5">
        <f>SUM(AF24:AF$27)</f>
        <v>136122.10572858903</v>
      </c>
      <c r="AH24" s="6">
        <f t="shared" si="14"/>
        <v>5.034288272604643</v>
      </c>
      <c r="AJ24" s="2">
        <v>85</v>
      </c>
      <c r="AK24">
        <v>0.11962655</v>
      </c>
      <c r="AL24" s="3">
        <f t="shared" si="15"/>
        <v>0.46043278581512048</v>
      </c>
      <c r="AM24" s="4">
        <f t="shared" si="37"/>
        <v>0.5</v>
      </c>
      <c r="AN24" s="3">
        <f t="shared" si="16"/>
        <v>0.53956721418487952</v>
      </c>
      <c r="AO24" s="5">
        <f t="shared" si="38"/>
        <v>51349.631660595573</v>
      </c>
      <c r="AP24" s="5">
        <f t="shared" si="17"/>
        <v>23643.053956068332</v>
      </c>
      <c r="AQ24" s="5">
        <f t="shared" si="18"/>
        <v>197640.52341280703</v>
      </c>
      <c r="AR24" s="5">
        <f>SUM(AQ24:AQ$27)</f>
        <v>313778.91424070846</v>
      </c>
      <c r="AS24" s="6">
        <f t="shared" si="19"/>
        <v>6.1106361251953158</v>
      </c>
      <c r="AU24" s="2">
        <v>85</v>
      </c>
      <c r="AV24">
        <v>0.13163428999999999</v>
      </c>
      <c r="AW24" s="3">
        <f t="shared" si="20"/>
        <v>0.49520616888726265</v>
      </c>
      <c r="AX24" s="4">
        <f t="shared" si="39"/>
        <v>0.5</v>
      </c>
      <c r="AY24" s="3">
        <f t="shared" si="21"/>
        <v>0.50479383111273735</v>
      </c>
      <c r="AZ24" s="5">
        <f t="shared" si="40"/>
        <v>43663.940162642095</v>
      </c>
      <c r="BA24" s="5">
        <f t="shared" si="22"/>
        <v>21622.652526464673</v>
      </c>
      <c r="BB24" s="5">
        <f t="shared" si="23"/>
        <v>164263.0694970488</v>
      </c>
      <c r="BC24" s="5">
        <f>SUM(BB24:BB$27)</f>
        <v>250520.64189920411</v>
      </c>
      <c r="BD24" s="6">
        <f t="shared" si="24"/>
        <v>5.737472178782987</v>
      </c>
      <c r="BF24" s="15">
        <f t="shared" si="41"/>
        <v>1.1003768812190939</v>
      </c>
      <c r="BH24" s="2">
        <v>85</v>
      </c>
      <c r="BI24" s="18">
        <f t="shared" si="42"/>
        <v>0.12556954576727747</v>
      </c>
      <c r="BJ24" s="3">
        <f t="shared" si="25"/>
        <v>0.47784178812704547</v>
      </c>
      <c r="BK24" s="4">
        <f t="shared" si="43"/>
        <v>0.5</v>
      </c>
      <c r="BL24" s="3">
        <f t="shared" si="26"/>
        <v>0.52215821187295453</v>
      </c>
      <c r="BM24" s="5">
        <f t="shared" si="44"/>
        <v>47774.643788982918</v>
      </c>
      <c r="BN24" s="5">
        <f t="shared" si="27"/>
        <v>22828.721215260244</v>
      </c>
      <c r="BO24" s="5">
        <f t="shared" si="28"/>
        <v>181801.41590676398</v>
      </c>
      <c r="BP24" s="5">
        <f>SUM(BO24:BO$27)</f>
        <v>281937.74691414664</v>
      </c>
      <c r="BQ24" s="6">
        <f t="shared" si="29"/>
        <v>5.9014097134757275</v>
      </c>
    </row>
    <row r="25" spans="1:69" x14ac:dyDescent="0.25">
      <c r="A25" s="2">
        <v>90</v>
      </c>
      <c r="B25">
        <v>0.24580608000000001</v>
      </c>
      <c r="C25" s="3">
        <f t="shared" si="0"/>
        <v>0.76123804842469123</v>
      </c>
      <c r="D25" s="4">
        <f t="shared" si="30"/>
        <v>0.5</v>
      </c>
      <c r="E25" s="3">
        <f t="shared" si="1"/>
        <v>0.23876195157530877</v>
      </c>
      <c r="F25" s="5">
        <f t="shared" si="31"/>
        <v>14236.464221519189</v>
      </c>
      <c r="G25" s="5">
        <f t="shared" si="2"/>
        <v>10837.338240457208</v>
      </c>
      <c r="H25" s="5">
        <f t="shared" si="3"/>
        <v>44088.975506452916</v>
      </c>
      <c r="I25" s="5">
        <f>SUM(H25:H$27)</f>
        <v>52605.387920055349</v>
      </c>
      <c r="J25" s="6">
        <f t="shared" si="4"/>
        <v>3.6951160837070378</v>
      </c>
      <c r="L25" s="2">
        <v>90</v>
      </c>
      <c r="M25">
        <v>0.27182302000000003</v>
      </c>
      <c r="N25" s="3">
        <f t="shared" si="5"/>
        <v>0.80921019943615502</v>
      </c>
      <c r="O25" s="4">
        <f t="shared" si="32"/>
        <v>0.5</v>
      </c>
      <c r="P25" s="3">
        <f t="shared" si="6"/>
        <v>0.19078980056384498</v>
      </c>
      <c r="Q25" s="5">
        <f t="shared" si="33"/>
        <v>8808.4811734539726</v>
      </c>
      <c r="R25" s="5">
        <f t="shared" si="7"/>
        <v>7127.9128071003061</v>
      </c>
      <c r="S25" s="5">
        <f t="shared" si="8"/>
        <v>26222.623849519096</v>
      </c>
      <c r="T25" s="5">
        <f>SUM(S25:S$27)</f>
        <v>29998.159527157644</v>
      </c>
      <c r="U25" s="6">
        <f t="shared" si="9"/>
        <v>3.4055995507560128</v>
      </c>
      <c r="W25" s="15">
        <f t="shared" si="34"/>
        <v>1.1058433542408717</v>
      </c>
      <c r="Y25" s="2">
        <v>90</v>
      </c>
      <c r="Z25" s="18">
        <f t="shared" si="35"/>
        <v>0.2687381459352749</v>
      </c>
      <c r="AA25" s="3">
        <f t="shared" si="10"/>
        <v>0.80371711280033731</v>
      </c>
      <c r="AB25" s="4">
        <f t="shared" si="45"/>
        <v>0.5</v>
      </c>
      <c r="AC25" s="3">
        <f t="shared" si="11"/>
        <v>0.19628288719966269</v>
      </c>
      <c r="AD25" s="5">
        <f t="shared" si="36"/>
        <v>11497.579696983596</v>
      </c>
      <c r="AE25" s="5">
        <f t="shared" si="12"/>
        <v>9240.8015582514327</v>
      </c>
      <c r="AF25" s="5">
        <f t="shared" si="13"/>
        <v>34385.894589289397</v>
      </c>
      <c r="AG25" s="5">
        <f>SUM(AF25:AF$27)</f>
        <v>39780.66387265973</v>
      </c>
      <c r="AH25" s="6">
        <f t="shared" si="14"/>
        <v>3.4599163407491957</v>
      </c>
      <c r="AJ25" s="2">
        <v>90</v>
      </c>
      <c r="AK25">
        <v>0.20818505000000001</v>
      </c>
      <c r="AL25" s="3">
        <f t="shared" si="15"/>
        <v>0.68461087624564276</v>
      </c>
      <c r="AM25" s="4">
        <f t="shared" si="37"/>
        <v>0.5</v>
      </c>
      <c r="AN25" s="3">
        <f t="shared" si="16"/>
        <v>0.31538912375435724</v>
      </c>
      <c r="AO25" s="5">
        <f t="shared" si="38"/>
        <v>27706.577704527241</v>
      </c>
      <c r="AP25" s="5">
        <f t="shared" si="17"/>
        <v>18968.224440064383</v>
      </c>
      <c r="AQ25" s="5">
        <f t="shared" si="18"/>
        <v>91112.327422475239</v>
      </c>
      <c r="AR25" s="5">
        <f>SUM(AQ25:AQ$27)</f>
        <v>116138.39082790144</v>
      </c>
      <c r="AS25" s="6">
        <f t="shared" si="19"/>
        <v>4.1917263137455079</v>
      </c>
      <c r="AU25" s="2">
        <v>90</v>
      </c>
      <c r="AV25">
        <v>0.22838488000000001</v>
      </c>
      <c r="AW25" s="3">
        <f t="shared" si="20"/>
        <v>0.72689489282428321</v>
      </c>
      <c r="AX25" s="4">
        <f t="shared" si="39"/>
        <v>0.5</v>
      </c>
      <c r="AY25" s="3">
        <f t="shared" si="21"/>
        <v>0.27310510717571679</v>
      </c>
      <c r="AZ25" s="5">
        <f t="shared" si="40"/>
        <v>22041.287636177422</v>
      </c>
      <c r="BA25" s="5">
        <f t="shared" si="22"/>
        <v>16021.699414008384</v>
      </c>
      <c r="BB25" s="5">
        <f t="shared" si="23"/>
        <v>70152.189645866136</v>
      </c>
      <c r="BC25" s="5">
        <f>SUM(BB25:BB$27)</f>
        <v>86257.572402155332</v>
      </c>
      <c r="BD25" s="6">
        <f t="shared" si="24"/>
        <v>3.9134543238107673</v>
      </c>
      <c r="BF25" s="15">
        <f t="shared" si="41"/>
        <v>1.0970282448235356</v>
      </c>
      <c r="BH25" s="2">
        <v>90</v>
      </c>
      <c r="BI25" s="18">
        <f t="shared" si="42"/>
        <v>0.22013128256879982</v>
      </c>
      <c r="BJ25" s="3">
        <f t="shared" si="25"/>
        <v>0.70995058226038643</v>
      </c>
      <c r="BK25" s="4">
        <f t="shared" si="43"/>
        <v>0.5</v>
      </c>
      <c r="BL25" s="3">
        <f t="shared" si="26"/>
        <v>0.29004941773961357</v>
      </c>
      <c r="BM25" s="5">
        <f t="shared" si="44"/>
        <v>24945.922573722673</v>
      </c>
      <c r="BN25" s="5">
        <f t="shared" si="27"/>
        <v>17710.372256236929</v>
      </c>
      <c r="BO25" s="5">
        <f t="shared" si="28"/>
        <v>80453.682228021047</v>
      </c>
      <c r="BP25" s="5">
        <f>SUM(BO25:BO$27)</f>
        <v>100136.33100738273</v>
      </c>
      <c r="BQ25" s="6">
        <f t="shared" si="29"/>
        <v>4.0141362064862456</v>
      </c>
    </row>
    <row r="26" spans="1:69" x14ac:dyDescent="0.25">
      <c r="A26" s="2">
        <v>95</v>
      </c>
      <c r="B26">
        <v>0.39888844000000001</v>
      </c>
      <c r="C26" s="3">
        <f>(A27-A26)*B26/(1+(A27-A26)*(1-D26)*B26)</f>
        <v>0.99860861674253287</v>
      </c>
      <c r="D26" s="4">
        <f t="shared" si="30"/>
        <v>0.5</v>
      </c>
      <c r="E26" s="3">
        <f t="shared" si="1"/>
        <v>1.391383257467127E-3</v>
      </c>
      <c r="F26" s="5">
        <f t="shared" si="31"/>
        <v>3399.1259810619804</v>
      </c>
      <c r="G26" s="5">
        <f t="shared" si="2"/>
        <v>3394.3964940819092</v>
      </c>
      <c r="H26" s="5">
        <f t="shared" si="3"/>
        <v>8509.6386701051288</v>
      </c>
      <c r="I26" s="5">
        <f>SUM(H26:H$27)</f>
        <v>8516.4124136024293</v>
      </c>
      <c r="J26" s="6">
        <f t="shared" si="4"/>
        <v>2.5054712479181687</v>
      </c>
      <c r="L26" s="2">
        <v>95</v>
      </c>
      <c r="M26">
        <v>0.44512051000000002</v>
      </c>
      <c r="N26" s="3">
        <f>(L27-L26)*M26/(1+(L27-L26)*(1-O26)*M26)</f>
        <v>1</v>
      </c>
      <c r="O26" s="4">
        <f t="shared" si="32"/>
        <v>0.44931652329388283</v>
      </c>
      <c r="P26" s="3">
        <f t="shared" si="6"/>
        <v>0</v>
      </c>
      <c r="Q26" s="5">
        <f t="shared" si="33"/>
        <v>1680.5683663536665</v>
      </c>
      <c r="R26" s="5">
        <f t="shared" si="7"/>
        <v>1680.5683663536665</v>
      </c>
      <c r="S26" s="5">
        <f t="shared" si="8"/>
        <v>3775.5356776385488</v>
      </c>
      <c r="T26" s="5">
        <f>SUM(S26:S$27)</f>
        <v>3775.5356776385488</v>
      </c>
      <c r="U26" s="6">
        <f t="shared" si="9"/>
        <v>2.2465826164694138</v>
      </c>
      <c r="W26" s="15">
        <f t="shared" si="34"/>
        <v>1.1159022557785832</v>
      </c>
      <c r="Y26" s="2">
        <v>95</v>
      </c>
      <c r="Z26" s="18">
        <f t="shared" si="35"/>
        <v>0.41832709059288292</v>
      </c>
      <c r="AA26" s="3">
        <f>(Y27-Y26)*Z26/(1+(Y27-Y26)*(1-AB26)*Z26)</f>
        <v>1</v>
      </c>
      <c r="AB26" s="4">
        <f t="shared" si="45"/>
        <v>0.47809478395612814</v>
      </c>
      <c r="AC26" s="3">
        <f t="shared" si="11"/>
        <v>0</v>
      </c>
      <c r="AD26" s="5">
        <f t="shared" si="36"/>
        <v>2256.7781387321629</v>
      </c>
      <c r="AE26" s="5">
        <f t="shared" si="12"/>
        <v>2256.7781387321629</v>
      </c>
      <c r="AF26" s="5">
        <f t="shared" si="13"/>
        <v>5394.7692833703322</v>
      </c>
      <c r="AG26" s="5">
        <f>SUM(AF26:AF$27)</f>
        <v>5394.7692833703322</v>
      </c>
      <c r="AH26" s="6">
        <f t="shared" si="14"/>
        <v>2.3904739197806406</v>
      </c>
      <c r="AJ26" s="2">
        <v>95</v>
      </c>
      <c r="AK26">
        <v>0.33834404000000001</v>
      </c>
      <c r="AL26" s="3">
        <f>(AJ27-AJ26)*AK26/(1+(AJ27-AJ26)*(1-AM26)*AK26)</f>
        <v>0.91649426736078221</v>
      </c>
      <c r="AM26" s="4">
        <f t="shared" si="37"/>
        <v>0.5</v>
      </c>
      <c r="AN26" s="3">
        <f t="shared" si="16"/>
        <v>8.3505732639217789E-2</v>
      </c>
      <c r="AO26" s="5">
        <f t="shared" si="38"/>
        <v>8738.3532644628576</v>
      </c>
      <c r="AP26" s="5">
        <f t="shared" si="17"/>
        <v>8008.6506730535866</v>
      </c>
      <c r="AQ26" s="5">
        <f t="shared" si="18"/>
        <v>23670.139639680325</v>
      </c>
      <c r="AR26" s="5">
        <f>SUM(AQ26:AQ$27)</f>
        <v>25026.063405426197</v>
      </c>
      <c r="AS26" s="6">
        <f t="shared" si="19"/>
        <v>2.863933586571993</v>
      </c>
      <c r="AU26" s="2">
        <v>95</v>
      </c>
      <c r="AV26">
        <v>0.36785084000000001</v>
      </c>
      <c r="AW26" s="3">
        <f>(AU27-AU26)*AV26/(1+(AU27-AU26)*(1-AX26)*AV26)</f>
        <v>0.95813098283515585</v>
      </c>
      <c r="AX26" s="4">
        <f t="shared" si="39"/>
        <v>0.5</v>
      </c>
      <c r="AY26" s="3">
        <f t="shared" si="21"/>
        <v>4.1869017164844147E-2</v>
      </c>
      <c r="AZ26" s="5">
        <f t="shared" si="40"/>
        <v>6019.5882221690363</v>
      </c>
      <c r="BA26" s="5">
        <f t="shared" si="22"/>
        <v>5767.5539795697468</v>
      </c>
      <c r="BB26" s="5">
        <f t="shared" si="23"/>
        <v>15679.056161920813</v>
      </c>
      <c r="BC26" s="5">
        <f>SUM(BB26:BB$27)</f>
        <v>16105.382756289193</v>
      </c>
      <c r="BD26" s="6">
        <f t="shared" si="24"/>
        <v>2.6754957584932519</v>
      </c>
      <c r="BF26" s="15">
        <f t="shared" si="41"/>
        <v>1.0872094569775781</v>
      </c>
      <c r="BH26" s="2">
        <v>95</v>
      </c>
      <c r="BI26" s="18">
        <f t="shared" si="42"/>
        <v>0.36032505076022159</v>
      </c>
      <c r="BJ26" s="3">
        <f>(BH27-BH26)*BI26/(1+(BH27-BH26)*(1-BK26)*BI26)</f>
        <v>0.94781843739054916</v>
      </c>
      <c r="BK26" s="4">
        <f t="shared" si="43"/>
        <v>0.5</v>
      </c>
      <c r="BL26" s="3">
        <f t="shared" si="26"/>
        <v>5.2181562609450838E-2</v>
      </c>
      <c r="BM26" s="5">
        <f t="shared" si="44"/>
        <v>7235.550317485744</v>
      </c>
      <c r="BN26" s="5">
        <f t="shared" si="27"/>
        <v>6857.9879955800297</v>
      </c>
      <c r="BO26" s="5">
        <f t="shared" si="28"/>
        <v>19032.781598478643</v>
      </c>
      <c r="BP26" s="5">
        <f>SUM(BO26:BO$27)</f>
        <v>19682.648779361683</v>
      </c>
      <c r="BQ26" s="6">
        <f t="shared" si="29"/>
        <v>2.7202697674281584</v>
      </c>
    </row>
    <row r="27" spans="1:69" x14ac:dyDescent="0.25">
      <c r="A27" s="2">
        <v>100</v>
      </c>
      <c r="B27">
        <v>0.69820875000000004</v>
      </c>
      <c r="C27" s="7">
        <v>1</v>
      </c>
      <c r="D27" s="8">
        <f>1/B27</f>
        <v>1.4322364192657282</v>
      </c>
      <c r="E27" s="3">
        <f t="shared" si="1"/>
        <v>0</v>
      </c>
      <c r="F27" s="5">
        <f t="shared" si="31"/>
        <v>4.7294869800711616</v>
      </c>
      <c r="G27" s="5">
        <f t="shared" si="2"/>
        <v>4.7294869800711616</v>
      </c>
      <c r="H27" s="5">
        <f>+F27*D27</f>
        <v>6.7737434973010027</v>
      </c>
      <c r="I27" s="5">
        <f>SUM(H27:H$27)</f>
        <v>6.7737434973010027</v>
      </c>
      <c r="J27" s="6">
        <f t="shared" si="4"/>
        <v>1.4322364192657282</v>
      </c>
      <c r="L27" s="2">
        <v>100</v>
      </c>
      <c r="M27">
        <v>0.77369905000000005</v>
      </c>
      <c r="N27" s="7">
        <v>1</v>
      </c>
      <c r="O27" s="8">
        <f>1/M27</f>
        <v>1.292492216450311</v>
      </c>
      <c r="P27" s="3">
        <f t="shared" si="6"/>
        <v>0</v>
      </c>
      <c r="Q27" s="5">
        <f t="shared" si="33"/>
        <v>0</v>
      </c>
      <c r="R27" s="5">
        <f>Q27-S29</f>
        <v>0</v>
      </c>
      <c r="S27" s="5">
        <f>+Q27*O27</f>
        <v>0</v>
      </c>
      <c r="T27" s="5">
        <f>SUM(S27:S$27)</f>
        <v>0</v>
      </c>
      <c r="U27" s="6">
        <f t="shared" si="9"/>
        <v>0</v>
      </c>
      <c r="W27" s="15">
        <f t="shared" si="34"/>
        <v>1.1081199569612956</v>
      </c>
      <c r="Y27" s="2">
        <v>100</v>
      </c>
      <c r="Z27" s="18">
        <f t="shared" si="35"/>
        <v>0.78346138574377944</v>
      </c>
      <c r="AA27" s="7">
        <v>1</v>
      </c>
      <c r="AB27" s="8">
        <f>1/Z27</f>
        <v>1.2763870921993807</v>
      </c>
      <c r="AC27" s="3">
        <f t="shared" si="11"/>
        <v>0</v>
      </c>
      <c r="AD27" s="5">
        <f t="shared" si="36"/>
        <v>0</v>
      </c>
      <c r="AE27" s="5">
        <f>AD27-AF29</f>
        <v>0</v>
      </c>
      <c r="AF27" s="5">
        <f>+AD27*AB27</f>
        <v>0</v>
      </c>
      <c r="AG27" s="5">
        <f>SUM(AF27:AF$27)</f>
        <v>0</v>
      </c>
      <c r="AH27" s="6">
        <f t="shared" si="14"/>
        <v>0</v>
      </c>
      <c r="AJ27" s="2">
        <v>100</v>
      </c>
      <c r="AK27">
        <v>0.53815900999999999</v>
      </c>
      <c r="AL27" s="7">
        <v>1</v>
      </c>
      <c r="AM27" s="8">
        <f>1/AK27</f>
        <v>1.8581868581927115</v>
      </c>
      <c r="AN27" s="3">
        <f t="shared" si="16"/>
        <v>0</v>
      </c>
      <c r="AO27" s="5">
        <f t="shared" si="38"/>
        <v>729.70259140927135</v>
      </c>
      <c r="AP27" s="5">
        <f t="shared" si="17"/>
        <v>729.70259140927135</v>
      </c>
      <c r="AQ27" s="5">
        <f>+AO27*AM27</f>
        <v>1355.9237657458739</v>
      </c>
      <c r="AR27" s="5">
        <f>SUM(AQ27:AQ$27)</f>
        <v>1355.9237657458739</v>
      </c>
      <c r="AS27" s="6">
        <f t="shared" si="19"/>
        <v>1.8581868581927117</v>
      </c>
      <c r="AU27" s="2">
        <v>100</v>
      </c>
      <c r="AV27">
        <v>0.59117644999999996</v>
      </c>
      <c r="AW27" s="7">
        <v>1</v>
      </c>
      <c r="AX27" s="8">
        <f>1/AV27</f>
        <v>1.6915423474666491</v>
      </c>
      <c r="AY27" s="3">
        <f t="shared" si="21"/>
        <v>0</v>
      </c>
      <c r="AZ27" s="5">
        <f t="shared" si="40"/>
        <v>252.03424259928903</v>
      </c>
      <c r="BA27" s="5">
        <f>AZ27-BB29</f>
        <v>252.03424259928903</v>
      </c>
      <c r="BB27" s="5">
        <f>+AZ27*AX27</f>
        <v>426.32659436838031</v>
      </c>
      <c r="BC27" s="5">
        <f>SUM(BB27:BB$27)</f>
        <v>426.32659436838031</v>
      </c>
      <c r="BD27" s="6">
        <f t="shared" si="24"/>
        <v>1.6915423474666491</v>
      </c>
      <c r="BF27" s="15">
        <f t="shared" si="41"/>
        <v>1.0985163102630204</v>
      </c>
      <c r="BH27" s="2">
        <v>100</v>
      </c>
      <c r="BI27" s="18">
        <f t="shared" si="42"/>
        <v>0.5809838271763208</v>
      </c>
      <c r="BJ27" s="7">
        <v>1</v>
      </c>
      <c r="BK27" s="8">
        <f>1/BI27</f>
        <v>1.7212183080210137</v>
      </c>
      <c r="BL27" s="3">
        <f t="shared" si="26"/>
        <v>0</v>
      </c>
      <c r="BM27" s="5">
        <f t="shared" si="44"/>
        <v>377.56232190571421</v>
      </c>
      <c r="BN27" s="5">
        <f>BM27-BO29</f>
        <v>377.56232190571421</v>
      </c>
      <c r="BO27" s="5">
        <f>+BM27*BK27</f>
        <v>649.86718088303871</v>
      </c>
      <c r="BP27" s="5">
        <f>SUM(BO27:BO$27)</f>
        <v>649.86718088303871</v>
      </c>
      <c r="BQ27" s="6">
        <f t="shared" si="29"/>
        <v>1.7212183080210137</v>
      </c>
    </row>
    <row r="30" spans="1:69" x14ac:dyDescent="0.25">
      <c r="B30" s="16" t="s">
        <v>15</v>
      </c>
      <c r="U30" s="27" t="s">
        <v>12</v>
      </c>
      <c r="Y30" s="48" t="s">
        <v>87</v>
      </c>
      <c r="Z30" s="49">
        <f>+U3-U31</f>
        <v>1.305836160146967</v>
      </c>
      <c r="AK30" s="16" t="s">
        <v>15</v>
      </c>
      <c r="BD30" s="27" t="s">
        <v>12</v>
      </c>
      <c r="BH30" s="48" t="s">
        <v>87</v>
      </c>
      <c r="BI30" s="49">
        <f>+BD3-BD31</f>
        <v>1.1531701613952094</v>
      </c>
    </row>
    <row r="31" spans="1:69" x14ac:dyDescent="0.25">
      <c r="U31" s="29">
        <f>+J34-U34</f>
        <v>1.1988848841647126</v>
      </c>
      <c r="Y31" s="48" t="s">
        <v>88</v>
      </c>
      <c r="Z31" s="49">
        <f>+U3-AH3</f>
        <v>1.1594854834360433</v>
      </c>
      <c r="BD31" s="29">
        <f>+AS34-BD34</f>
        <v>0.69509428604975199</v>
      </c>
      <c r="BH31" s="48" t="s">
        <v>88</v>
      </c>
      <c r="BI31" s="49">
        <f>+BD3-BQ3</f>
        <v>1.0832701292834344</v>
      </c>
    </row>
    <row r="32" spans="1:69" x14ac:dyDescent="0.25">
      <c r="B32" s="16" t="s">
        <v>16</v>
      </c>
      <c r="L32" s="16" t="s">
        <v>17</v>
      </c>
      <c r="Y32" s="48" t="s">
        <v>89</v>
      </c>
      <c r="Z32" s="49">
        <f>+AH3-U31</f>
        <v>0.14635067671092372</v>
      </c>
      <c r="AA32" s="33"/>
      <c r="AB32" s="33"/>
      <c r="AC32" s="31"/>
      <c r="AD32" s="31"/>
      <c r="AK32" s="16" t="s">
        <v>21</v>
      </c>
      <c r="AU32" s="16" t="s">
        <v>22</v>
      </c>
      <c r="BH32" s="48" t="s">
        <v>89</v>
      </c>
      <c r="BI32" s="49">
        <f>+BQ3-BD31</f>
        <v>6.990003211177509E-2</v>
      </c>
      <c r="BL32" s="31"/>
      <c r="BM32" s="31"/>
    </row>
    <row r="33" spans="1:65" x14ac:dyDescent="0.25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Z33" s="33"/>
      <c r="AA33" s="34"/>
      <c r="AB33" s="34"/>
      <c r="AC33" s="34"/>
      <c r="AD33" s="35"/>
      <c r="AE33" s="33"/>
      <c r="AF33" s="33"/>
      <c r="AG33" s="33"/>
      <c r="AH33" s="33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25">
      <c r="A34" s="18">
        <v>0</v>
      </c>
      <c r="B34">
        <v>2.9163700000000002E-3</v>
      </c>
      <c r="C34" s="21">
        <f t="shared" ref="C34:C53" si="46">(A35-A34)*B34/(1+(A35-A34)*(1-D34)*B34)</f>
        <v>2.9090491089575942E-3</v>
      </c>
      <c r="D34" s="22">
        <f>+IF(B34&lt;0.023,0.1429-1.99545*B34,IF(B34&gt;=0.023&amp;B34&lt;0.08307,0.02832+3.26021*B34,0.29915))</f>
        <v>0.1370805294835</v>
      </c>
      <c r="E34" s="21">
        <f t="shared" ref="E34:E55" si="47">1-C34</f>
        <v>0.99709095089104238</v>
      </c>
      <c r="F34" s="23">
        <v>100000</v>
      </c>
      <c r="G34" s="23">
        <f t="shared" ref="G34:G55" si="48">F34-F35</f>
        <v>290.90491089575517</v>
      </c>
      <c r="H34" s="23">
        <f t="shared" ref="H34:H54" si="49">F35*(A35-A34)+(F34-F35)*(A35-A34)*D34</f>
        <v>99748.972488319181</v>
      </c>
      <c r="I34" s="23">
        <f>SUM(H34:H$55)</f>
        <v>7993205.8555771578</v>
      </c>
      <c r="J34" s="24">
        <f t="shared" ref="J34:J55" si="50">IF(F34&gt;0.0000001,I34/F34,0)</f>
        <v>79.932058555771576</v>
      </c>
      <c r="L34" s="18">
        <v>0</v>
      </c>
      <c r="M34">
        <v>2.6007000000000001E-3</v>
      </c>
      <c r="N34" s="21">
        <f t="shared" ref="N34:N53" si="51">(L35-L34)*M34/(1+(L35-L34)*(1-O34)*M34)</f>
        <v>2.5948808331820207E-3</v>
      </c>
      <c r="O34" s="22">
        <f>+IF(M34&lt;0.023,0.1429-1.99545*M34,IF(M34&gt;=0.023&amp;M34&lt;0.08307,0.02832+3.26021*M34,0.29915))</f>
        <v>0.13771043318500001</v>
      </c>
      <c r="P34" s="21">
        <f t="shared" ref="P34:P55" si="52">1-N34</f>
        <v>0.99740511916681796</v>
      </c>
      <c r="Q34" s="23">
        <v>100000</v>
      </c>
      <c r="R34" s="23">
        <f t="shared" ref="R34:R54" si="53">Q34-Q35</f>
        <v>259.48808331821056</v>
      </c>
      <c r="S34" s="23">
        <f t="shared" ref="S34:S54" si="54">Q35*(L35-L34)+(Q34-Q35)*(L35-L34)*O34</f>
        <v>99776.246133041888</v>
      </c>
      <c r="T34" s="23">
        <f>SUM(S34:S$55)</f>
        <v>7873317.3671606863</v>
      </c>
      <c r="U34" s="24">
        <f t="shared" ref="U34:U55" si="55">IF(Q34&gt;0.0000001,T34/Q34,0)</f>
        <v>78.733173671606863</v>
      </c>
      <c r="V34" s="18"/>
      <c r="W34" s="28">
        <f>+M34/B34</f>
        <v>0.89175927608636762</v>
      </c>
      <c r="Z34" s="33"/>
      <c r="AA34" s="34"/>
      <c r="AB34" s="34"/>
      <c r="AC34" s="34"/>
      <c r="AD34" s="35"/>
      <c r="AE34" s="33"/>
      <c r="AF34" s="33"/>
      <c r="AG34" s="33"/>
      <c r="AH34" s="33"/>
      <c r="AJ34" s="18">
        <v>0</v>
      </c>
      <c r="AK34">
        <v>2.3883699999999999E-3</v>
      </c>
      <c r="AL34" s="21">
        <f t="shared" ref="AL34:AL53" si="56">(AJ35-AJ34)*AK34/(1+(AJ35-AJ34)*(1-AM34)*AK34)</f>
        <v>2.3834977608517523E-3</v>
      </c>
      <c r="AM34" s="22">
        <f>+IF(AK34&lt;0.01724,0.14903-2.05527*AK34,IF(AK34&gt;=0.01724&amp;AK34&lt;0.06891,0.037495+3.57055*AK34,0.301411))</f>
        <v>0.14412125479009999</v>
      </c>
      <c r="AN34" s="21">
        <f t="shared" ref="AN34:AN55" si="57">1-AL34</f>
        <v>0.99761650223914822</v>
      </c>
      <c r="AO34" s="23">
        <v>100000</v>
      </c>
      <c r="AP34" s="23">
        <f t="shared" ref="AP34:AP55" si="58">AO34-AO35</f>
        <v>238.34977608517511</v>
      </c>
      <c r="AQ34" s="23">
        <f t="shared" ref="AQ34:AQ54" si="59">AO35*(AJ35-AJ34)+(AO34-AO35)*(AJ35-AJ34)*AM34</f>
        <v>99796.001492723153</v>
      </c>
      <c r="AR34" s="23">
        <f>SUM(AQ34:AQ$55)</f>
        <v>8445238.8979706615</v>
      </c>
      <c r="AS34" s="24">
        <f t="shared" ref="AS34:AS55" si="60">IF(AO34&gt;0.0000001,AR34/AO34,0)</f>
        <v>84.452388979706612</v>
      </c>
      <c r="AU34" s="18">
        <v>0</v>
      </c>
      <c r="AV34">
        <v>2.63474E-3</v>
      </c>
      <c r="AW34" s="21">
        <f t="shared" ref="AW34:AW53" si="61">(AU35-AU34)*AV34/(1+(AU35-AU34)*(1-AX34)*AV34)</f>
        <v>2.6288084825024532E-3</v>
      </c>
      <c r="AX34" s="22">
        <f>+IF(AV34&lt;0.01724,0.14903-2.05527*AV34,IF(AV34&gt;=0.01724&amp;AV34&lt;0.06891,0.037495+3.57055*AV34,0.301411))</f>
        <v>0.14361489792019999</v>
      </c>
      <c r="AY34" s="21">
        <f t="shared" ref="AY34:AY55" si="62">1-AW34</f>
        <v>0.99737119151749754</v>
      </c>
      <c r="AZ34" s="23">
        <v>100000</v>
      </c>
      <c r="BA34" s="23">
        <f t="shared" ref="BA34:BA54" si="63">AZ34-AZ35</f>
        <v>262.88084825024998</v>
      </c>
      <c r="BB34" s="23">
        <f t="shared" ref="BB34:BB54" si="64">AZ35*(AU35-AU34)+(AZ34-AZ35)*(AU35-AU34)*AX34</f>
        <v>99774.872757936391</v>
      </c>
      <c r="BC34" s="23">
        <f>SUM(BB34:BB$55)</f>
        <v>8375729.4693656862</v>
      </c>
      <c r="BD34" s="24">
        <f t="shared" ref="BD34:BD55" si="65">IF(AZ34&gt;0.0000001,BC34/AZ34,0)</f>
        <v>83.75729469365686</v>
      </c>
      <c r="BE34" s="18"/>
      <c r="BF34" s="28">
        <f>+AV34/AK34</f>
        <v>1.1031540339227173</v>
      </c>
      <c r="BM34" s="30"/>
    </row>
    <row r="35" spans="1:65" x14ac:dyDescent="0.25">
      <c r="A35" s="18">
        <v>1</v>
      </c>
      <c r="B35">
        <v>1.5813000000000001E-4</v>
      </c>
      <c r="C35" s="21">
        <f t="shared" si="46"/>
        <v>6.3232002246969377E-4</v>
      </c>
      <c r="D35" s="22">
        <f t="shared" ref="D35:D54" si="66">MIN(0.5,1/(A36-A35)/B35)</f>
        <v>0.5</v>
      </c>
      <c r="E35" s="21">
        <f t="shared" si="47"/>
        <v>0.99936767997753029</v>
      </c>
      <c r="F35" s="23">
        <f t="shared" ref="F35:F55" si="67">F34*(1-C34)</f>
        <v>99709.095089104245</v>
      </c>
      <c r="G35" s="23">
        <f t="shared" si="48"/>
        <v>63.048057247171528</v>
      </c>
      <c r="H35" s="23">
        <f t="shared" si="49"/>
        <v>398710.28424192267</v>
      </c>
      <c r="I35" s="23">
        <f>SUM(H35:H$55)</f>
        <v>7893456.8830888383</v>
      </c>
      <c r="J35" s="24">
        <f t="shared" si="50"/>
        <v>79.164863305949297</v>
      </c>
      <c r="L35" s="18">
        <v>1</v>
      </c>
      <c r="M35">
        <v>1.4553999999999999E-4</v>
      </c>
      <c r="N35" s="21">
        <f t="shared" si="51"/>
        <v>5.8199059417784668E-4</v>
      </c>
      <c r="O35" s="22">
        <f t="shared" ref="O35:O54" si="68">MIN(0.5,1/(L36-L35)/M35)</f>
        <v>0.5</v>
      </c>
      <c r="P35" s="21">
        <f t="shared" si="52"/>
        <v>0.99941800940582215</v>
      </c>
      <c r="Q35" s="23">
        <f t="shared" ref="Q35:Q55" si="69">Q34*(1-N34)</f>
        <v>99740.511916681789</v>
      </c>
      <c r="R35" s="23">
        <f t="shared" si="53"/>
        <v>58.048039793997305</v>
      </c>
      <c r="S35" s="23">
        <f t="shared" si="54"/>
        <v>398845.95158713916</v>
      </c>
      <c r="T35" s="23">
        <f>SUM(S35:S$55)</f>
        <v>7773541.1210276438</v>
      </c>
      <c r="U35" s="24">
        <f t="shared" si="55"/>
        <v>77.937650124768453</v>
      </c>
      <c r="V35" s="18"/>
      <c r="W35" s="28">
        <f t="shared" ref="W35:W55" si="70">+M35/B35</f>
        <v>0.92038196420666529</v>
      </c>
      <c r="Z35" s="33"/>
      <c r="AA35" s="34"/>
      <c r="AB35" s="34"/>
      <c r="AC35" s="34"/>
      <c r="AD35" s="35"/>
      <c r="AE35" s="33"/>
      <c r="AF35" s="33"/>
      <c r="AG35" s="33"/>
      <c r="AH35" s="33"/>
      <c r="AJ35" s="18">
        <v>1</v>
      </c>
      <c r="AK35">
        <v>9.8070000000000001E-5</v>
      </c>
      <c r="AL35" s="21">
        <f t="shared" si="56"/>
        <v>3.9220307328920509E-4</v>
      </c>
      <c r="AM35" s="22">
        <f t="shared" ref="AM35:AM54" si="71">MIN(0.5,1/(AJ36-AJ35)/AK35)</f>
        <v>0.5</v>
      </c>
      <c r="AN35" s="21">
        <f t="shared" si="57"/>
        <v>0.99960779692671076</v>
      </c>
      <c r="AO35" s="23">
        <f t="shared" ref="AO35:AO55" si="72">AO34*(1-AL34)</f>
        <v>99761.650223914825</v>
      </c>
      <c r="AP35" s="23">
        <f t="shared" si="58"/>
        <v>39.126825814222684</v>
      </c>
      <c r="AQ35" s="23">
        <f t="shared" si="59"/>
        <v>398968.34724403085</v>
      </c>
      <c r="AR35" s="23">
        <f>SUM(AQ35:AQ$55)</f>
        <v>8345442.8964779368</v>
      </c>
      <c r="AS35" s="24">
        <f t="shared" si="60"/>
        <v>83.653817651839233</v>
      </c>
      <c r="AU35" s="18">
        <v>1</v>
      </c>
      <c r="AV35">
        <v>1.2475E-4</v>
      </c>
      <c r="AW35" s="21">
        <f t="shared" si="61"/>
        <v>4.9887553055512649E-4</v>
      </c>
      <c r="AX35" s="22">
        <f t="shared" ref="AX35:AX54" si="73">MIN(0.5,1/(AU36-AU35)/AV35)</f>
        <v>0.5</v>
      </c>
      <c r="AY35" s="21">
        <f t="shared" si="62"/>
        <v>0.99950112446944483</v>
      </c>
      <c r="AZ35" s="23">
        <f t="shared" ref="AZ35:AZ55" si="74">AZ34*(1-AW34)</f>
        <v>99737.11915174975</v>
      </c>
      <c r="BA35" s="23">
        <f t="shared" si="63"/>
        <v>49.756408232875401</v>
      </c>
      <c r="BB35" s="23">
        <f t="shared" si="64"/>
        <v>398848.96379053325</v>
      </c>
      <c r="BC35" s="23">
        <f>SUM(BB35:BB$55)</f>
        <v>8275954.5966077494</v>
      </c>
      <c r="BD35" s="24">
        <f t="shared" si="65"/>
        <v>82.977678390889835</v>
      </c>
      <c r="BE35" s="18"/>
      <c r="BF35" s="28">
        <f t="shared" ref="BF35:BF55" si="75">+AV35/AK35</f>
        <v>1.2720505761190986</v>
      </c>
      <c r="BM35" s="30"/>
    </row>
    <row r="36" spans="1:65" x14ac:dyDescent="0.25">
      <c r="A36" s="18">
        <v>5</v>
      </c>
      <c r="B36">
        <v>6.9170000000000004E-5</v>
      </c>
      <c r="C36" s="21">
        <f t="shared" si="46"/>
        <v>3.4579020422893374E-4</v>
      </c>
      <c r="D36" s="22">
        <f t="shared" si="66"/>
        <v>0.5</v>
      </c>
      <c r="E36" s="21">
        <f t="shared" si="47"/>
        <v>0.99965420979577102</v>
      </c>
      <c r="F36" s="23">
        <f t="shared" si="67"/>
        <v>99646.047031857073</v>
      </c>
      <c r="G36" s="23">
        <f t="shared" si="48"/>
        <v>34.45662695376086</v>
      </c>
      <c r="H36" s="23">
        <f t="shared" si="49"/>
        <v>498144.09359190095</v>
      </c>
      <c r="I36" s="23">
        <f>SUM(H36:H$55)</f>
        <v>7494746.5988469161</v>
      </c>
      <c r="J36" s="24">
        <f t="shared" si="50"/>
        <v>75.213687066290021</v>
      </c>
      <c r="L36" s="18">
        <v>5</v>
      </c>
      <c r="M36">
        <v>4.6900000000000002E-5</v>
      </c>
      <c r="N36" s="21">
        <f t="shared" si="51"/>
        <v>2.3447250809842548E-4</v>
      </c>
      <c r="O36" s="22">
        <f t="shared" si="68"/>
        <v>0.5</v>
      </c>
      <c r="P36" s="21">
        <f t="shared" si="52"/>
        <v>0.99976552749190162</v>
      </c>
      <c r="Q36" s="23">
        <f t="shared" si="69"/>
        <v>99682.463876887792</v>
      </c>
      <c r="R36" s="23">
        <f t="shared" si="53"/>
        <v>23.372797318646917</v>
      </c>
      <c r="S36" s="23">
        <f t="shared" si="54"/>
        <v>498353.88739114231</v>
      </c>
      <c r="T36" s="23">
        <f>SUM(S36:S$55)</f>
        <v>7374695.1694405051</v>
      </c>
      <c r="U36" s="24">
        <f t="shared" si="55"/>
        <v>73.981870858936404</v>
      </c>
      <c r="V36" s="18"/>
      <c r="W36" s="28">
        <f t="shared" si="70"/>
        <v>0.67803961254879286</v>
      </c>
      <c r="Z36" s="33"/>
      <c r="AA36" s="34"/>
      <c r="AB36" s="34"/>
      <c r="AC36" s="34"/>
      <c r="AD36" s="35"/>
      <c r="AE36" s="33"/>
      <c r="AF36" s="33"/>
      <c r="AG36" s="33"/>
      <c r="AH36" s="33"/>
      <c r="AJ36" s="18">
        <v>5</v>
      </c>
      <c r="AK36">
        <v>4.4820000000000001E-5</v>
      </c>
      <c r="AL36" s="21">
        <f t="shared" si="56"/>
        <v>2.2407489240830564E-4</v>
      </c>
      <c r="AM36" s="22">
        <f t="shared" si="71"/>
        <v>0.5</v>
      </c>
      <c r="AN36" s="21">
        <f t="shared" si="57"/>
        <v>0.99977592510759172</v>
      </c>
      <c r="AO36" s="23">
        <f t="shared" si="72"/>
        <v>99722.523398100602</v>
      </c>
      <c r="AP36" s="23">
        <f t="shared" si="58"/>
        <v>22.345313701109262</v>
      </c>
      <c r="AQ36" s="23">
        <f t="shared" si="59"/>
        <v>498556.75370625022</v>
      </c>
      <c r="AR36" s="23">
        <f>SUM(AQ36:AQ$55)</f>
        <v>7946474.549233905</v>
      </c>
      <c r="AS36" s="24">
        <f t="shared" si="60"/>
        <v>79.685855095251839</v>
      </c>
      <c r="AU36" s="18">
        <v>5</v>
      </c>
      <c r="AV36">
        <v>6.05E-5</v>
      </c>
      <c r="AW36" s="21">
        <f t="shared" si="61"/>
        <v>3.0245425379411362E-4</v>
      </c>
      <c r="AX36" s="22">
        <f t="shared" si="73"/>
        <v>0.5</v>
      </c>
      <c r="AY36" s="21">
        <f t="shared" si="62"/>
        <v>0.99969754574620584</v>
      </c>
      <c r="AZ36" s="23">
        <f t="shared" si="74"/>
        <v>99687.362743516875</v>
      </c>
      <c r="BA36" s="23">
        <f t="shared" si="63"/>
        <v>30.150866911295452</v>
      </c>
      <c r="BB36" s="23">
        <f t="shared" si="64"/>
        <v>498361.43655030616</v>
      </c>
      <c r="BC36" s="23">
        <f>SUM(BB36:BB$55)</f>
        <v>7877105.6328172162</v>
      </c>
      <c r="BD36" s="24">
        <f t="shared" si="65"/>
        <v>79.018096336684366</v>
      </c>
      <c r="BE36" s="18"/>
      <c r="BF36" s="28">
        <f t="shared" si="75"/>
        <v>1.3498438197233378</v>
      </c>
      <c r="BM36" s="30"/>
    </row>
    <row r="37" spans="1:65" x14ac:dyDescent="0.25">
      <c r="A37" s="18">
        <v>10</v>
      </c>
      <c r="B37">
        <v>8.9660000000000006E-5</v>
      </c>
      <c r="C37" s="21">
        <f t="shared" si="46"/>
        <v>4.48199536073989E-4</v>
      </c>
      <c r="D37" s="22">
        <f t="shared" si="66"/>
        <v>0.5</v>
      </c>
      <c r="E37" s="21">
        <f t="shared" si="47"/>
        <v>0.999551800463926</v>
      </c>
      <c r="F37" s="23">
        <f t="shared" si="67"/>
        <v>99611.590404903312</v>
      </c>
      <c r="G37" s="23">
        <f t="shared" si="48"/>
        <v>44.645868607069133</v>
      </c>
      <c r="H37" s="23">
        <f t="shared" si="49"/>
        <v>497946.3373529989</v>
      </c>
      <c r="I37" s="23">
        <f>SUM(H37:H$55)</f>
        <v>6996602.5052550156</v>
      </c>
      <c r="J37" s="24">
        <f t="shared" si="50"/>
        <v>70.238839444436906</v>
      </c>
      <c r="L37" s="18">
        <v>10</v>
      </c>
      <c r="M37">
        <v>8.8499999999999996E-5</v>
      </c>
      <c r="N37" s="21">
        <f t="shared" si="51"/>
        <v>4.4240211853127491E-4</v>
      </c>
      <c r="O37" s="22">
        <f t="shared" si="68"/>
        <v>0.5</v>
      </c>
      <c r="P37" s="21">
        <f t="shared" si="52"/>
        <v>0.9995575978814687</v>
      </c>
      <c r="Q37" s="23">
        <f t="shared" si="69"/>
        <v>99659.091079569145</v>
      </c>
      <c r="R37" s="23">
        <f t="shared" si="53"/>
        <v>44.089393024507444</v>
      </c>
      <c r="S37" s="23">
        <f t="shared" si="54"/>
        <v>498185.23191528441</v>
      </c>
      <c r="T37" s="23">
        <f>SUM(S37:S$55)</f>
        <v>6876341.2820493625</v>
      </c>
      <c r="U37" s="24">
        <f t="shared" si="55"/>
        <v>68.998635323286265</v>
      </c>
      <c r="V37" s="18"/>
      <c r="W37" s="28">
        <f t="shared" si="70"/>
        <v>0.98706223511041702</v>
      </c>
      <c r="Z37" s="33"/>
      <c r="AA37" s="34"/>
      <c r="AB37" s="34"/>
      <c r="AC37" s="34"/>
      <c r="AD37" s="35"/>
      <c r="AE37" s="33"/>
      <c r="AF37" s="33"/>
      <c r="AG37" s="33"/>
      <c r="AH37" s="33"/>
      <c r="AJ37" s="18">
        <v>10</v>
      </c>
      <c r="AK37">
        <v>7.9140000000000005E-5</v>
      </c>
      <c r="AL37" s="21">
        <f t="shared" si="56"/>
        <v>3.9562172624146315E-4</v>
      </c>
      <c r="AM37" s="22">
        <f t="shared" si="71"/>
        <v>0.5</v>
      </c>
      <c r="AN37" s="21">
        <f t="shared" si="57"/>
        <v>0.99960437827375859</v>
      </c>
      <c r="AO37" s="23">
        <f t="shared" si="72"/>
        <v>99700.178084399493</v>
      </c>
      <c r="AP37" s="23">
        <f t="shared" si="58"/>
        <v>39.443556560319848</v>
      </c>
      <c r="AQ37" s="23">
        <f t="shared" si="59"/>
        <v>498402.28153059667</v>
      </c>
      <c r="AR37" s="23">
        <f>SUM(AQ37:AQ$55)</f>
        <v>7447917.7955276566</v>
      </c>
      <c r="AS37" s="24">
        <f t="shared" si="60"/>
        <v>74.703154383763973</v>
      </c>
      <c r="AU37" s="18">
        <v>10</v>
      </c>
      <c r="AV37">
        <v>4.49E-5</v>
      </c>
      <c r="AW37" s="21">
        <f t="shared" si="61"/>
        <v>2.2447480270339657E-4</v>
      </c>
      <c r="AX37" s="22">
        <f t="shared" si="73"/>
        <v>0.5</v>
      </c>
      <c r="AY37" s="21">
        <f t="shared" si="62"/>
        <v>0.99977552519729662</v>
      </c>
      <c r="AZ37" s="23">
        <f t="shared" si="74"/>
        <v>99657.211876605579</v>
      </c>
      <c r="BA37" s="23">
        <f t="shared" si="63"/>
        <v>22.37053297397506</v>
      </c>
      <c r="BB37" s="23">
        <f t="shared" si="64"/>
        <v>498230.13305059297</v>
      </c>
      <c r="BC37" s="23">
        <f>SUM(BB37:BB$55)</f>
        <v>7378744.196266911</v>
      </c>
      <c r="BD37" s="24">
        <f t="shared" si="65"/>
        <v>74.041246562297843</v>
      </c>
      <c r="BE37" s="18"/>
      <c r="BF37" s="28">
        <f t="shared" si="75"/>
        <v>0.56734900176901693</v>
      </c>
      <c r="BM37" s="30"/>
    </row>
    <row r="38" spans="1:65" x14ac:dyDescent="0.25">
      <c r="A38" s="18">
        <v>15</v>
      </c>
      <c r="B38">
        <v>2.9986999999999999E-4</v>
      </c>
      <c r="C38" s="21">
        <f t="shared" si="46"/>
        <v>1.4982268168111071E-3</v>
      </c>
      <c r="D38" s="22">
        <f t="shared" si="66"/>
        <v>0.5</v>
      </c>
      <c r="E38" s="21">
        <f t="shared" si="47"/>
        <v>0.99850177318318889</v>
      </c>
      <c r="F38" s="23">
        <f t="shared" si="67"/>
        <v>99566.944536296243</v>
      </c>
      <c r="G38" s="23">
        <f t="shared" si="48"/>
        <v>149.1738663722208</v>
      </c>
      <c r="H38" s="23">
        <f t="shared" si="49"/>
        <v>497461.7880155507</v>
      </c>
      <c r="I38" s="23">
        <f>SUM(H38:H$55)</f>
        <v>6498656.1679020151</v>
      </c>
      <c r="J38" s="24">
        <f t="shared" si="50"/>
        <v>65.269213574521089</v>
      </c>
      <c r="L38" s="18">
        <v>15</v>
      </c>
      <c r="M38">
        <v>4.2084000000000002E-4</v>
      </c>
      <c r="N38" s="21">
        <f t="shared" si="51"/>
        <v>2.1019884979013581E-3</v>
      </c>
      <c r="O38" s="22">
        <f t="shared" si="68"/>
        <v>0.5</v>
      </c>
      <c r="P38" s="21">
        <f t="shared" si="52"/>
        <v>0.99789801150209867</v>
      </c>
      <c r="Q38" s="23">
        <f t="shared" si="69"/>
        <v>99615.001686544638</v>
      </c>
      <c r="R38" s="23">
        <f t="shared" si="53"/>
        <v>209.38958776353684</v>
      </c>
      <c r="S38" s="23">
        <f t="shared" si="54"/>
        <v>497551.53446331434</v>
      </c>
      <c r="T38" s="23">
        <f>SUM(S38:S$55)</f>
        <v>6378156.0501340786</v>
      </c>
      <c r="U38" s="24">
        <f t="shared" si="55"/>
        <v>64.028067481281781</v>
      </c>
      <c r="V38" s="18"/>
      <c r="W38" s="28">
        <f t="shared" si="70"/>
        <v>1.4034081435288626</v>
      </c>
      <c r="Z38" s="33"/>
      <c r="AA38" s="34"/>
      <c r="AB38" s="34"/>
      <c r="AC38" s="34"/>
      <c r="AD38" s="35"/>
      <c r="AE38" s="33"/>
      <c r="AF38" s="33"/>
      <c r="AG38" s="33"/>
      <c r="AH38" s="33"/>
      <c r="AJ38" s="18">
        <v>15</v>
      </c>
      <c r="AK38">
        <v>1.2951999999999999E-4</v>
      </c>
      <c r="AL38" s="21">
        <f t="shared" si="56"/>
        <v>6.4739037499657597E-4</v>
      </c>
      <c r="AM38" s="22">
        <f t="shared" si="71"/>
        <v>0.5</v>
      </c>
      <c r="AN38" s="21">
        <f t="shared" si="57"/>
        <v>0.99935260962500339</v>
      </c>
      <c r="AO38" s="23">
        <f t="shared" si="72"/>
        <v>99660.734527839173</v>
      </c>
      <c r="AP38" s="23">
        <f t="shared" si="58"/>
        <v>64.519400298420805</v>
      </c>
      <c r="AQ38" s="23">
        <f t="shared" si="59"/>
        <v>498142.37413844978</v>
      </c>
      <c r="AR38" s="23">
        <f>SUM(AQ38:AQ$55)</f>
        <v>6949515.5139970584</v>
      </c>
      <c r="AS38" s="24">
        <f t="shared" si="60"/>
        <v>69.731730825802657</v>
      </c>
      <c r="AU38" s="18">
        <v>15</v>
      </c>
      <c r="AV38">
        <v>1.7187999999999999E-4</v>
      </c>
      <c r="AW38" s="21">
        <f t="shared" si="61"/>
        <v>8.5903087443325605E-4</v>
      </c>
      <c r="AX38" s="22">
        <f t="shared" si="73"/>
        <v>0.5</v>
      </c>
      <c r="AY38" s="21">
        <f t="shared" si="62"/>
        <v>0.99914096912556671</v>
      </c>
      <c r="AZ38" s="23">
        <f t="shared" si="74"/>
        <v>99634.841343631604</v>
      </c>
      <c r="BA38" s="23">
        <f t="shared" si="63"/>
        <v>85.589404883445241</v>
      </c>
      <c r="BB38" s="23">
        <f t="shared" si="64"/>
        <v>497960.23320594942</v>
      </c>
      <c r="BC38" s="23">
        <f>SUM(BB38:BB$55)</f>
        <v>6880514.0632163174</v>
      </c>
      <c r="BD38" s="24">
        <f t="shared" si="65"/>
        <v>69.057309375201825</v>
      </c>
      <c r="BE38" s="18"/>
      <c r="BF38" s="28">
        <f t="shared" si="75"/>
        <v>1.327053736874614</v>
      </c>
      <c r="BM38" s="30"/>
    </row>
    <row r="39" spans="1:65" x14ac:dyDescent="0.25">
      <c r="A39" s="18">
        <v>20</v>
      </c>
      <c r="B39">
        <v>4.3135E-4</v>
      </c>
      <c r="C39" s="21">
        <f t="shared" si="46"/>
        <v>2.1544267200857272E-3</v>
      </c>
      <c r="D39" s="22">
        <f t="shared" si="66"/>
        <v>0.5</v>
      </c>
      <c r="E39" s="21">
        <f t="shared" si="47"/>
        <v>0.9978455732799143</v>
      </c>
      <c r="F39" s="23">
        <f t="shared" si="67"/>
        <v>99417.770669924023</v>
      </c>
      <c r="G39" s="23">
        <f t="shared" si="48"/>
        <v>214.18830158263154</v>
      </c>
      <c r="H39" s="23">
        <f t="shared" si="49"/>
        <v>496553.38259566354</v>
      </c>
      <c r="I39" s="23">
        <f>SUM(H39:H$55)</f>
        <v>6001194.3798864633</v>
      </c>
      <c r="J39" s="24">
        <f t="shared" si="50"/>
        <v>60.363397202004968</v>
      </c>
      <c r="L39" s="18">
        <v>20</v>
      </c>
      <c r="M39">
        <v>6.5282999999999997E-4</v>
      </c>
      <c r="N39" s="21">
        <f t="shared" si="51"/>
        <v>3.2588313428361403E-3</v>
      </c>
      <c r="O39" s="22">
        <f t="shared" si="68"/>
        <v>0.5</v>
      </c>
      <c r="P39" s="21">
        <f t="shared" si="52"/>
        <v>0.99674116865716389</v>
      </c>
      <c r="Q39" s="23">
        <f t="shared" si="69"/>
        <v>99405.612098781101</v>
      </c>
      <c r="R39" s="23">
        <f t="shared" si="53"/>
        <v>323.94612436131865</v>
      </c>
      <c r="S39" s="23">
        <f t="shared" si="54"/>
        <v>496218.19518300222</v>
      </c>
      <c r="T39" s="23">
        <f>SUM(S39:S$55)</f>
        <v>5880604.5156707643</v>
      </c>
      <c r="U39" s="24">
        <f t="shared" si="55"/>
        <v>59.157671196945145</v>
      </c>
      <c r="V39" s="18"/>
      <c r="W39" s="28">
        <f t="shared" si="70"/>
        <v>1.5134577489277847</v>
      </c>
      <c r="Z39" s="33"/>
      <c r="AA39" s="34"/>
      <c r="AB39" s="34"/>
      <c r="AC39" s="34"/>
      <c r="AD39" s="35"/>
      <c r="AE39" s="33"/>
      <c r="AF39" s="33"/>
      <c r="AG39" s="33"/>
      <c r="AH39" s="33"/>
      <c r="AJ39" s="18">
        <v>20</v>
      </c>
      <c r="AK39">
        <v>1.3531E-4</v>
      </c>
      <c r="AL39" s="21">
        <f t="shared" si="56"/>
        <v>6.7632121744017049E-4</v>
      </c>
      <c r="AM39" s="22">
        <f t="shared" si="71"/>
        <v>0.5</v>
      </c>
      <c r="AN39" s="21">
        <f t="shared" si="57"/>
        <v>0.99932367878255979</v>
      </c>
      <c r="AO39" s="23">
        <f t="shared" si="72"/>
        <v>99596.215127540752</v>
      </c>
      <c r="AP39" s="23">
        <f t="shared" si="58"/>
        <v>67.359033467495465</v>
      </c>
      <c r="AQ39" s="23">
        <f t="shared" si="59"/>
        <v>497812.67805403506</v>
      </c>
      <c r="AR39" s="23">
        <f>SUM(AQ39:AQ$55)</f>
        <v>6451373.13985861</v>
      </c>
      <c r="AS39" s="24">
        <f t="shared" si="60"/>
        <v>64.775284197267155</v>
      </c>
      <c r="AU39" s="18">
        <v>20</v>
      </c>
      <c r="AV39">
        <v>1.6695999999999999E-4</v>
      </c>
      <c r="AW39" s="21">
        <f t="shared" si="61"/>
        <v>8.3445169986047822E-4</v>
      </c>
      <c r="AX39" s="22">
        <f t="shared" si="73"/>
        <v>0.5</v>
      </c>
      <c r="AY39" s="21">
        <f t="shared" si="62"/>
        <v>0.99916554830013948</v>
      </c>
      <c r="AZ39" s="23">
        <f t="shared" si="74"/>
        <v>99549.251938748159</v>
      </c>
      <c r="BA39" s="23">
        <f t="shared" si="63"/>
        <v>83.069042500137584</v>
      </c>
      <c r="BB39" s="23">
        <f t="shared" si="64"/>
        <v>497538.58708749042</v>
      </c>
      <c r="BC39" s="23">
        <f>SUM(BB39:BB$55)</f>
        <v>6382553.8300103676</v>
      </c>
      <c r="BD39" s="24">
        <f t="shared" si="65"/>
        <v>64.114533316006245</v>
      </c>
      <c r="BE39" s="18"/>
      <c r="BF39" s="28">
        <f t="shared" si="75"/>
        <v>1.2339073239228437</v>
      </c>
      <c r="BM39" s="30"/>
    </row>
    <row r="40" spans="1:65" x14ac:dyDescent="0.25">
      <c r="A40" s="18">
        <v>25</v>
      </c>
      <c r="B40">
        <v>4.9580999999999996E-4</v>
      </c>
      <c r="C40" s="21">
        <f t="shared" si="46"/>
        <v>2.4759809597009268E-3</v>
      </c>
      <c r="D40" s="22">
        <f t="shared" si="66"/>
        <v>0.5</v>
      </c>
      <c r="E40" s="21">
        <f t="shared" si="47"/>
        <v>0.99752401904029908</v>
      </c>
      <c r="F40" s="23">
        <f t="shared" si="67"/>
        <v>99203.582368341391</v>
      </c>
      <c r="G40" s="23">
        <f t="shared" si="48"/>
        <v>245.62618107812887</v>
      </c>
      <c r="H40" s="23">
        <f t="shared" si="49"/>
        <v>495403.8463890116</v>
      </c>
      <c r="I40" s="23">
        <f>SUM(H40:H$55)</f>
        <v>5504640.9972908013</v>
      </c>
      <c r="J40" s="24">
        <f t="shared" si="50"/>
        <v>55.488328807039984</v>
      </c>
      <c r="L40" s="18">
        <v>25</v>
      </c>
      <c r="M40">
        <v>6.0139999999999998E-4</v>
      </c>
      <c r="N40" s="21">
        <f t="shared" si="51"/>
        <v>3.0024857626558469E-3</v>
      </c>
      <c r="O40" s="22">
        <f t="shared" si="68"/>
        <v>0.5</v>
      </c>
      <c r="P40" s="21">
        <f t="shared" si="52"/>
        <v>0.99699751423734417</v>
      </c>
      <c r="Q40" s="23">
        <f t="shared" si="69"/>
        <v>99081.665974419782</v>
      </c>
      <c r="R40" s="23">
        <f t="shared" si="53"/>
        <v>297.49129142842139</v>
      </c>
      <c r="S40" s="23">
        <f t="shared" si="54"/>
        <v>494664.60164352786</v>
      </c>
      <c r="T40" s="23">
        <f>SUM(S40:S$55)</f>
        <v>5384386.3204877619</v>
      </c>
      <c r="U40" s="24">
        <f t="shared" si="55"/>
        <v>54.342912662347295</v>
      </c>
      <c r="V40" s="18"/>
      <c r="W40" s="28">
        <f t="shared" si="70"/>
        <v>1.2129646437143262</v>
      </c>
      <c r="Z40" s="33"/>
      <c r="AA40" s="34"/>
      <c r="AB40" s="34"/>
      <c r="AC40" s="34"/>
      <c r="AD40" s="35"/>
      <c r="AE40" s="33"/>
      <c r="AF40" s="33"/>
      <c r="AG40" s="33"/>
      <c r="AH40" s="33"/>
      <c r="AJ40" s="18">
        <v>25</v>
      </c>
      <c r="AK40">
        <v>2.2023E-4</v>
      </c>
      <c r="AL40" s="21">
        <f t="shared" si="56"/>
        <v>1.1005440679497883E-3</v>
      </c>
      <c r="AM40" s="22">
        <f t="shared" si="71"/>
        <v>0.5</v>
      </c>
      <c r="AN40" s="21">
        <f t="shared" si="57"/>
        <v>0.99889945593205021</v>
      </c>
      <c r="AO40" s="23">
        <f t="shared" si="72"/>
        <v>99528.856094073257</v>
      </c>
      <c r="AP40" s="23">
        <f t="shared" si="58"/>
        <v>109.53589216416003</v>
      </c>
      <c r="AQ40" s="23">
        <f t="shared" si="59"/>
        <v>497370.44073995587</v>
      </c>
      <c r="AR40" s="23">
        <f>SUM(AQ40:AQ$55)</f>
        <v>5953560.4618045734</v>
      </c>
      <c r="AS40" s="24">
        <f t="shared" si="60"/>
        <v>59.81743079793214</v>
      </c>
      <c r="AU40" s="18">
        <v>25</v>
      </c>
      <c r="AV40">
        <v>2.1408000000000001E-4</v>
      </c>
      <c r="AW40" s="21">
        <f t="shared" si="61"/>
        <v>1.0698274283603415E-3</v>
      </c>
      <c r="AX40" s="22">
        <f t="shared" si="73"/>
        <v>0.5</v>
      </c>
      <c r="AY40" s="21">
        <f t="shared" si="62"/>
        <v>0.99893017257163963</v>
      </c>
      <c r="AZ40" s="23">
        <f t="shared" si="74"/>
        <v>99466.182896248021</v>
      </c>
      <c r="BA40" s="23">
        <f t="shared" si="63"/>
        <v>106.41165065672249</v>
      </c>
      <c r="BB40" s="23">
        <f t="shared" si="64"/>
        <v>497064.88535459829</v>
      </c>
      <c r="BC40" s="23">
        <f>SUM(BB40:BB$55)</f>
        <v>5885015.2429228779</v>
      </c>
      <c r="BD40" s="24">
        <f t="shared" si="65"/>
        <v>59.165990606691587</v>
      </c>
      <c r="BE40" s="18"/>
      <c r="BF40" s="28">
        <f t="shared" si="75"/>
        <v>0.97207464923035014</v>
      </c>
      <c r="BM40" s="30"/>
    </row>
    <row r="41" spans="1:65" x14ac:dyDescent="0.25">
      <c r="A41" s="18">
        <v>30</v>
      </c>
      <c r="B41">
        <v>6.0459999999999995E-4</v>
      </c>
      <c r="C41" s="21">
        <f t="shared" si="46"/>
        <v>3.0184376315199571E-3</v>
      </c>
      <c r="D41" s="22">
        <f t="shared" si="66"/>
        <v>0.5</v>
      </c>
      <c r="E41" s="21">
        <f t="shared" si="47"/>
        <v>0.99698156236848001</v>
      </c>
      <c r="F41" s="23">
        <f t="shared" si="67"/>
        <v>98957.956187263262</v>
      </c>
      <c r="G41" s="23">
        <f t="shared" si="48"/>
        <v>298.69841889393865</v>
      </c>
      <c r="H41" s="23">
        <f t="shared" si="49"/>
        <v>494043.03488908149</v>
      </c>
      <c r="I41" s="23">
        <f>SUM(H41:H$55)</f>
        <v>5009237.1509017888</v>
      </c>
      <c r="J41" s="24">
        <f t="shared" si="50"/>
        <v>50.619852550537225</v>
      </c>
      <c r="L41" s="18">
        <v>30</v>
      </c>
      <c r="M41">
        <v>7.6955999999999997E-4</v>
      </c>
      <c r="N41" s="21">
        <f t="shared" si="51"/>
        <v>3.8404114324451185E-3</v>
      </c>
      <c r="O41" s="22">
        <f t="shared" si="68"/>
        <v>0.5</v>
      </c>
      <c r="P41" s="21">
        <f t="shared" si="52"/>
        <v>0.99615958856755493</v>
      </c>
      <c r="Q41" s="23">
        <f t="shared" si="69"/>
        <v>98784.174682991361</v>
      </c>
      <c r="R41" s="23">
        <f t="shared" si="53"/>
        <v>379.37187379720854</v>
      </c>
      <c r="S41" s="23">
        <f t="shared" si="54"/>
        <v>492972.44373046374</v>
      </c>
      <c r="T41" s="23">
        <f>SUM(S41:S$55)</f>
        <v>4889721.718844234</v>
      </c>
      <c r="U41" s="24">
        <f t="shared" si="55"/>
        <v>49.499039036726856</v>
      </c>
      <c r="V41" s="18"/>
      <c r="W41" s="28">
        <f t="shared" si="70"/>
        <v>1.2728415481309958</v>
      </c>
      <c r="Z41" s="33"/>
      <c r="AA41" s="34"/>
      <c r="AB41" s="34"/>
      <c r="AC41" s="34"/>
      <c r="AD41" s="35"/>
      <c r="AE41" s="33"/>
      <c r="AF41" s="33"/>
      <c r="AG41" s="33"/>
      <c r="AH41" s="33"/>
      <c r="AJ41" s="18">
        <v>30</v>
      </c>
      <c r="AK41">
        <v>3.0398000000000003E-4</v>
      </c>
      <c r="AL41" s="21">
        <f t="shared" si="56"/>
        <v>1.5187458291071702E-3</v>
      </c>
      <c r="AM41" s="22">
        <f t="shared" si="71"/>
        <v>0.5</v>
      </c>
      <c r="AN41" s="21">
        <f t="shared" si="57"/>
        <v>0.99848125417089284</v>
      </c>
      <c r="AO41" s="23">
        <f t="shared" si="72"/>
        <v>99419.320201909097</v>
      </c>
      <c r="AP41" s="23">
        <f t="shared" si="58"/>
        <v>150.9926778893132</v>
      </c>
      <c r="AQ41" s="23">
        <f t="shared" si="59"/>
        <v>496719.11931482219</v>
      </c>
      <c r="AR41" s="23">
        <f>SUM(AQ41:AQ$55)</f>
        <v>5456190.0210646186</v>
      </c>
      <c r="AS41" s="24">
        <f t="shared" si="60"/>
        <v>54.880580655588169</v>
      </c>
      <c r="AU41" s="18">
        <v>30</v>
      </c>
      <c r="AV41">
        <v>3.2299E-4</v>
      </c>
      <c r="AW41" s="21">
        <f t="shared" si="61"/>
        <v>1.6136470203722249E-3</v>
      </c>
      <c r="AX41" s="22">
        <f t="shared" si="73"/>
        <v>0.5</v>
      </c>
      <c r="AY41" s="21">
        <f t="shared" si="62"/>
        <v>0.99838635297962774</v>
      </c>
      <c r="AZ41" s="23">
        <f t="shared" si="74"/>
        <v>99359.771245591299</v>
      </c>
      <c r="BA41" s="23">
        <f t="shared" si="63"/>
        <v>160.33159881531901</v>
      </c>
      <c r="BB41" s="23">
        <f t="shared" si="64"/>
        <v>496398.02723091817</v>
      </c>
      <c r="BC41" s="23">
        <f>SUM(BB41:BB$55)</f>
        <v>5387950.3575682798</v>
      </c>
      <c r="BD41" s="24">
        <f t="shared" si="65"/>
        <v>54.226678363124243</v>
      </c>
      <c r="BE41" s="18"/>
      <c r="BF41" s="28">
        <f t="shared" si="75"/>
        <v>1.0625370090137507</v>
      </c>
      <c r="BM41" s="30"/>
    </row>
    <row r="42" spans="1:65" x14ac:dyDescent="0.25">
      <c r="A42" s="18">
        <v>35</v>
      </c>
      <c r="B42">
        <v>7.8302999999999999E-4</v>
      </c>
      <c r="C42" s="21">
        <f t="shared" si="46"/>
        <v>3.9075007741720003E-3</v>
      </c>
      <c r="D42" s="22">
        <f t="shared" si="66"/>
        <v>0.5</v>
      </c>
      <c r="E42" s="21">
        <f t="shared" si="47"/>
        <v>0.99609249922582799</v>
      </c>
      <c r="F42" s="23">
        <f t="shared" si="67"/>
        <v>98659.257768369323</v>
      </c>
      <c r="G42" s="23">
        <f t="shared" si="48"/>
        <v>385.51112610913697</v>
      </c>
      <c r="H42" s="23">
        <f t="shared" si="49"/>
        <v>492332.51102657377</v>
      </c>
      <c r="I42" s="23">
        <f>SUM(H42:H$55)</f>
        <v>4515194.1160127083</v>
      </c>
      <c r="J42" s="24">
        <f t="shared" si="50"/>
        <v>45.765539069971631</v>
      </c>
      <c r="L42" s="18">
        <v>35</v>
      </c>
      <c r="M42">
        <v>1.0435100000000001E-3</v>
      </c>
      <c r="N42" s="21">
        <f t="shared" si="51"/>
        <v>5.2039740027210526E-3</v>
      </c>
      <c r="O42" s="22">
        <f t="shared" si="68"/>
        <v>0.5</v>
      </c>
      <c r="P42" s="21">
        <f t="shared" si="52"/>
        <v>0.9947960259972789</v>
      </c>
      <c r="Q42" s="23">
        <f t="shared" si="69"/>
        <v>98404.802809194152</v>
      </c>
      <c r="R42" s="23">
        <f t="shared" si="53"/>
        <v>512.09603556194634</v>
      </c>
      <c r="S42" s="23">
        <f t="shared" si="54"/>
        <v>490743.77395706589</v>
      </c>
      <c r="T42" s="23">
        <f>SUM(S42:S$55)</f>
        <v>4396749.2751137707</v>
      </c>
      <c r="U42" s="24">
        <f t="shared" si="55"/>
        <v>44.680230533452928</v>
      </c>
      <c r="V42" s="18"/>
      <c r="W42" s="28">
        <f t="shared" si="70"/>
        <v>1.3326564754862522</v>
      </c>
      <c r="Z42" s="33"/>
      <c r="AA42" s="34"/>
      <c r="AB42" s="34"/>
      <c r="AC42" s="34"/>
      <c r="AD42" s="35"/>
      <c r="AE42" s="33"/>
      <c r="AF42" s="33"/>
      <c r="AG42" s="33"/>
      <c r="AH42" s="33"/>
      <c r="AJ42" s="18">
        <v>35</v>
      </c>
      <c r="AK42">
        <v>4.3648E-4</v>
      </c>
      <c r="AL42" s="21">
        <f t="shared" si="56"/>
        <v>2.1800211609092159E-3</v>
      </c>
      <c r="AM42" s="22">
        <f t="shared" si="71"/>
        <v>0.5</v>
      </c>
      <c r="AN42" s="21">
        <f t="shared" si="57"/>
        <v>0.99781997883909079</v>
      </c>
      <c r="AO42" s="23">
        <f t="shared" si="72"/>
        <v>99268.327524019784</v>
      </c>
      <c r="AP42" s="23">
        <f t="shared" si="58"/>
        <v>216.40705461043399</v>
      </c>
      <c r="AQ42" s="23">
        <f t="shared" si="59"/>
        <v>495800.6199835728</v>
      </c>
      <c r="AR42" s="23">
        <f>SUM(AQ42:AQ$55)</f>
        <v>4959470.9017497953</v>
      </c>
      <c r="AS42" s="24">
        <f t="shared" si="60"/>
        <v>49.960254448225299</v>
      </c>
      <c r="AU42" s="18">
        <v>35</v>
      </c>
      <c r="AV42">
        <v>4.7506000000000002E-4</v>
      </c>
      <c r="AW42" s="21">
        <f t="shared" si="61"/>
        <v>2.372482321371024E-3</v>
      </c>
      <c r="AX42" s="22">
        <f t="shared" si="73"/>
        <v>0.5</v>
      </c>
      <c r="AY42" s="21">
        <f t="shared" si="62"/>
        <v>0.99762751767862901</v>
      </c>
      <c r="AZ42" s="23">
        <f t="shared" si="74"/>
        <v>99199.43964677598</v>
      </c>
      <c r="BA42" s="23">
        <f t="shared" si="63"/>
        <v>235.34891685188632</v>
      </c>
      <c r="BB42" s="23">
        <f t="shared" si="64"/>
        <v>495408.8259417502</v>
      </c>
      <c r="BC42" s="23">
        <f>SUM(BB42:BB$55)</f>
        <v>4891552.3303373614</v>
      </c>
      <c r="BD42" s="24">
        <f t="shared" si="65"/>
        <v>49.310281870088552</v>
      </c>
      <c r="BE42" s="18"/>
      <c r="BF42" s="28">
        <f t="shared" si="75"/>
        <v>1.0883889296187683</v>
      </c>
      <c r="BM42" s="30"/>
    </row>
    <row r="43" spans="1:65" x14ac:dyDescent="0.25">
      <c r="A43" s="18">
        <v>40</v>
      </c>
      <c r="B43">
        <v>1.21648E-3</v>
      </c>
      <c r="C43" s="21">
        <f t="shared" si="46"/>
        <v>6.0639582900483052E-3</v>
      </c>
      <c r="D43" s="22">
        <f t="shared" si="66"/>
        <v>0.5</v>
      </c>
      <c r="E43" s="21">
        <f t="shared" si="47"/>
        <v>0.99393604170995165</v>
      </c>
      <c r="F43" s="23">
        <f t="shared" si="67"/>
        <v>98273.746642260186</v>
      </c>
      <c r="G43" s="23">
        <f t="shared" si="48"/>
        <v>595.92790064544533</v>
      </c>
      <c r="H43" s="23">
        <f t="shared" si="49"/>
        <v>489878.91345968732</v>
      </c>
      <c r="I43" s="23">
        <f>SUM(H43:H$55)</f>
        <v>4022861.6049861354</v>
      </c>
      <c r="J43" s="24">
        <f t="shared" si="50"/>
        <v>40.935262391392371</v>
      </c>
      <c r="L43" s="18">
        <v>40</v>
      </c>
      <c r="M43">
        <v>1.36454E-3</v>
      </c>
      <c r="N43" s="21">
        <f t="shared" si="51"/>
        <v>6.7995045102888264E-3</v>
      </c>
      <c r="O43" s="22">
        <f t="shared" si="68"/>
        <v>0.5</v>
      </c>
      <c r="P43" s="21">
        <f t="shared" si="52"/>
        <v>0.99320049548971112</v>
      </c>
      <c r="Q43" s="23">
        <f t="shared" si="69"/>
        <v>97892.706773632206</v>
      </c>
      <c r="R43" s="23">
        <f t="shared" si="53"/>
        <v>665.62190123170149</v>
      </c>
      <c r="S43" s="23">
        <f t="shared" si="54"/>
        <v>487799.47911508178</v>
      </c>
      <c r="T43" s="23">
        <f>SUM(S43:S$55)</f>
        <v>3906005.501156705</v>
      </c>
      <c r="U43" s="24">
        <f t="shared" si="55"/>
        <v>39.900883629553526</v>
      </c>
      <c r="V43" s="18"/>
      <c r="W43" s="28">
        <f t="shared" si="70"/>
        <v>1.1217118242798896</v>
      </c>
      <c r="Z43" s="33"/>
      <c r="AA43" s="34"/>
      <c r="AB43" s="34"/>
      <c r="AC43" s="34"/>
      <c r="AD43" s="35"/>
      <c r="AE43" s="33"/>
      <c r="AF43" s="33"/>
      <c r="AG43" s="33"/>
      <c r="AH43" s="33"/>
      <c r="AJ43" s="18">
        <v>40</v>
      </c>
      <c r="AK43">
        <v>7.5891000000000001E-4</v>
      </c>
      <c r="AL43" s="21">
        <f t="shared" si="56"/>
        <v>3.7873643283439415E-3</v>
      </c>
      <c r="AM43" s="22">
        <f t="shared" si="71"/>
        <v>0.5</v>
      </c>
      <c r="AN43" s="21">
        <f t="shared" si="57"/>
        <v>0.99621263567165608</v>
      </c>
      <c r="AO43" s="23">
        <f t="shared" si="72"/>
        <v>99051.92046940935</v>
      </c>
      <c r="AP43" s="23">
        <f t="shared" si="58"/>
        <v>375.14571023979806</v>
      </c>
      <c r="AQ43" s="23">
        <f t="shared" si="59"/>
        <v>494321.73807144724</v>
      </c>
      <c r="AR43" s="23">
        <f>SUM(AQ43:AQ$55)</f>
        <v>4463670.2817662228</v>
      </c>
      <c r="AS43" s="24">
        <f t="shared" si="60"/>
        <v>45.063944854504442</v>
      </c>
      <c r="AU43" s="18">
        <v>40</v>
      </c>
      <c r="AV43">
        <v>7.6117000000000003E-4</v>
      </c>
      <c r="AW43" s="21">
        <f t="shared" si="61"/>
        <v>3.7986215081665725E-3</v>
      </c>
      <c r="AX43" s="22">
        <f t="shared" si="73"/>
        <v>0.5</v>
      </c>
      <c r="AY43" s="21">
        <f t="shared" si="62"/>
        <v>0.99620137849183343</v>
      </c>
      <c r="AZ43" s="23">
        <f t="shared" si="74"/>
        <v>98964.090729924093</v>
      </c>
      <c r="BA43" s="23">
        <f t="shared" si="63"/>
        <v>375.92712358283461</v>
      </c>
      <c r="BB43" s="23">
        <f t="shared" si="64"/>
        <v>493880.63584066334</v>
      </c>
      <c r="BC43" s="23">
        <f>SUM(BB43:BB$55)</f>
        <v>4396143.5043956116</v>
      </c>
      <c r="BD43" s="24">
        <f t="shared" si="65"/>
        <v>44.421602542611303</v>
      </c>
      <c r="BE43" s="18"/>
      <c r="BF43" s="28">
        <f t="shared" si="75"/>
        <v>1.0029779552252573</v>
      </c>
      <c r="BM43" s="30"/>
    </row>
    <row r="44" spans="1:65" x14ac:dyDescent="0.25">
      <c r="A44" s="18">
        <v>45</v>
      </c>
      <c r="B44">
        <v>2.01636E-3</v>
      </c>
      <c r="C44" s="21">
        <f t="shared" si="46"/>
        <v>1.0031233554773741E-2</v>
      </c>
      <c r="D44" s="22">
        <f t="shared" si="66"/>
        <v>0.5</v>
      </c>
      <c r="E44" s="21">
        <f t="shared" si="47"/>
        <v>0.98996876644522624</v>
      </c>
      <c r="F44" s="23">
        <f t="shared" si="67"/>
        <v>97677.818741614741</v>
      </c>
      <c r="G44" s="23">
        <f t="shared" si="48"/>
        <v>979.82901291799499</v>
      </c>
      <c r="H44" s="23">
        <f t="shared" si="49"/>
        <v>485939.5211757787</v>
      </c>
      <c r="I44" s="23">
        <f>SUM(H44:H$55)</f>
        <v>3532982.6915264479</v>
      </c>
      <c r="J44" s="24">
        <f t="shared" si="50"/>
        <v>36.169754167752039</v>
      </c>
      <c r="L44" s="18">
        <v>45</v>
      </c>
      <c r="M44">
        <v>2.3249799999999999E-3</v>
      </c>
      <c r="N44" s="21">
        <f t="shared" si="51"/>
        <v>1.1557721322697884E-2</v>
      </c>
      <c r="O44" s="22">
        <f t="shared" si="68"/>
        <v>0.5</v>
      </c>
      <c r="P44" s="21">
        <f t="shared" si="52"/>
        <v>0.98844227867730217</v>
      </c>
      <c r="Q44" s="23">
        <f t="shared" si="69"/>
        <v>97227.084872400505</v>
      </c>
      <c r="R44" s="23">
        <f t="shared" si="53"/>
        <v>1123.7235519734968</v>
      </c>
      <c r="S44" s="23">
        <f t="shared" si="54"/>
        <v>483326.1154820688</v>
      </c>
      <c r="T44" s="23">
        <f>SUM(S44:S$55)</f>
        <v>3418206.0220416239</v>
      </c>
      <c r="U44" s="24">
        <f t="shared" si="55"/>
        <v>35.156932109274187</v>
      </c>
      <c r="V44" s="18"/>
      <c r="W44" s="28">
        <f t="shared" si="70"/>
        <v>1.1530579856771608</v>
      </c>
      <c r="Z44" s="33"/>
      <c r="AA44" s="34"/>
      <c r="AB44" s="34"/>
      <c r="AC44" s="34"/>
      <c r="AD44" s="35"/>
      <c r="AE44" s="33"/>
      <c r="AF44" s="33"/>
      <c r="AG44" s="33"/>
      <c r="AH44" s="33"/>
      <c r="AJ44" s="18">
        <v>45</v>
      </c>
      <c r="AK44">
        <v>1.1197100000000001E-3</v>
      </c>
      <c r="AL44" s="21">
        <f t="shared" si="56"/>
        <v>5.5829218663924545E-3</v>
      </c>
      <c r="AM44" s="22">
        <f t="shared" si="71"/>
        <v>0.5</v>
      </c>
      <c r="AN44" s="21">
        <f t="shared" si="57"/>
        <v>0.99441707813360758</v>
      </c>
      <c r="AO44" s="23">
        <f t="shared" si="72"/>
        <v>98676.774759169552</v>
      </c>
      <c r="AP44" s="23">
        <f t="shared" si="58"/>
        <v>550.90472350805067</v>
      </c>
      <c r="AQ44" s="23">
        <f t="shared" si="59"/>
        <v>492006.61198707763</v>
      </c>
      <c r="AR44" s="23">
        <f>SUM(AQ44:AQ$55)</f>
        <v>3969348.5436947769</v>
      </c>
      <c r="AS44" s="24">
        <f t="shared" si="60"/>
        <v>40.225762884755461</v>
      </c>
      <c r="AU44" s="18">
        <v>45</v>
      </c>
      <c r="AV44">
        <v>1.2413599999999999E-3</v>
      </c>
      <c r="AW44" s="21">
        <f t="shared" si="61"/>
        <v>6.1875974101971935E-3</v>
      </c>
      <c r="AX44" s="22">
        <f t="shared" si="73"/>
        <v>0.5</v>
      </c>
      <c r="AY44" s="21">
        <f t="shared" si="62"/>
        <v>0.99381240258980286</v>
      </c>
      <c r="AZ44" s="23">
        <f t="shared" si="74"/>
        <v>98588.163606341259</v>
      </c>
      <c r="BA44" s="23">
        <f t="shared" si="63"/>
        <v>610.02386580669554</v>
      </c>
      <c r="BB44" s="23">
        <f t="shared" si="64"/>
        <v>491415.75836718956</v>
      </c>
      <c r="BC44" s="23">
        <f>SUM(BB44:BB$55)</f>
        <v>3902262.868554947</v>
      </c>
      <c r="BD44" s="24">
        <f t="shared" si="65"/>
        <v>39.581454059095087</v>
      </c>
      <c r="BE44" s="18"/>
      <c r="BF44" s="28">
        <f t="shared" si="75"/>
        <v>1.1086442025167229</v>
      </c>
      <c r="BM44" s="30"/>
    </row>
    <row r="45" spans="1:65" x14ac:dyDescent="0.25">
      <c r="A45" s="18">
        <v>50</v>
      </c>
      <c r="B45">
        <v>3.2464E-3</v>
      </c>
      <c r="C45" s="21">
        <f t="shared" si="46"/>
        <v>1.6101321673299501E-2</v>
      </c>
      <c r="D45" s="22">
        <f t="shared" si="66"/>
        <v>0.5</v>
      </c>
      <c r="E45" s="21">
        <f t="shared" si="47"/>
        <v>0.98389867832670053</v>
      </c>
      <c r="F45" s="23">
        <f t="shared" si="67"/>
        <v>96697.989728696746</v>
      </c>
      <c r="G45" s="23">
        <f t="shared" si="48"/>
        <v>1556.9654377831612</v>
      </c>
      <c r="H45" s="23">
        <f t="shared" si="49"/>
        <v>479597.53504902584</v>
      </c>
      <c r="I45" s="23">
        <f>SUM(H45:H$55)</f>
        <v>3047043.1703506694</v>
      </c>
      <c r="J45" s="24">
        <f t="shared" si="50"/>
        <v>31.510925706932337</v>
      </c>
      <c r="L45" s="18">
        <v>50</v>
      </c>
      <c r="M45">
        <v>3.8093100000000002E-3</v>
      </c>
      <c r="N45" s="21">
        <f t="shared" si="51"/>
        <v>1.8866875555692365E-2</v>
      </c>
      <c r="O45" s="22">
        <f t="shared" si="68"/>
        <v>0.5</v>
      </c>
      <c r="P45" s="21">
        <f t="shared" si="52"/>
        <v>0.98113312444430767</v>
      </c>
      <c r="Q45" s="23">
        <f t="shared" si="69"/>
        <v>96103.361320427008</v>
      </c>
      <c r="R45" s="23">
        <f t="shared" si="53"/>
        <v>1813.1701585162373</v>
      </c>
      <c r="S45" s="23">
        <f t="shared" si="54"/>
        <v>475983.88120584446</v>
      </c>
      <c r="T45" s="23">
        <f>SUM(S45:S$55)</f>
        <v>2934879.9065595553</v>
      </c>
      <c r="U45" s="24">
        <f t="shared" si="55"/>
        <v>30.538785181239433</v>
      </c>
      <c r="V45" s="18"/>
      <c r="W45" s="28">
        <f t="shared" si="70"/>
        <v>1.1733951453918188</v>
      </c>
      <c r="Z45" s="33"/>
      <c r="AA45" s="34"/>
      <c r="AB45" s="34"/>
      <c r="AC45" s="34"/>
      <c r="AD45" s="35"/>
      <c r="AE45" s="33"/>
      <c r="AF45" s="33"/>
      <c r="AG45" s="33"/>
      <c r="AH45" s="33"/>
      <c r="AJ45" s="18">
        <v>50</v>
      </c>
      <c r="AK45">
        <v>1.84661E-3</v>
      </c>
      <c r="AL45" s="21">
        <f t="shared" si="56"/>
        <v>9.1906212671546469E-3</v>
      </c>
      <c r="AM45" s="22">
        <f t="shared" si="71"/>
        <v>0.5</v>
      </c>
      <c r="AN45" s="21">
        <f t="shared" si="57"/>
        <v>0.99080937873284536</v>
      </c>
      <c r="AO45" s="23">
        <f t="shared" si="72"/>
        <v>98125.870035661501</v>
      </c>
      <c r="AP45" s="23">
        <f t="shared" si="58"/>
        <v>901.83770800780621</v>
      </c>
      <c r="AQ45" s="23">
        <f t="shared" si="59"/>
        <v>488374.755908288</v>
      </c>
      <c r="AR45" s="23">
        <f>SUM(AQ45:AQ$55)</f>
        <v>3477341.9317076989</v>
      </c>
      <c r="AS45" s="24">
        <f t="shared" si="60"/>
        <v>35.437565347893901</v>
      </c>
      <c r="AU45" s="18">
        <v>50</v>
      </c>
      <c r="AV45">
        <v>2.0631600000000001E-3</v>
      </c>
      <c r="AW45" s="21">
        <f t="shared" si="61"/>
        <v>1.0262865167751257E-2</v>
      </c>
      <c r="AX45" s="22">
        <f t="shared" si="73"/>
        <v>0.5</v>
      </c>
      <c r="AY45" s="21">
        <f t="shared" si="62"/>
        <v>0.98973713483224879</v>
      </c>
      <c r="AZ45" s="23">
        <f t="shared" si="74"/>
        <v>97978.139740534563</v>
      </c>
      <c r="BA45" s="23">
        <f t="shared" si="63"/>
        <v>1005.5364375441859</v>
      </c>
      <c r="BB45" s="23">
        <f t="shared" si="64"/>
        <v>487376.85760881234</v>
      </c>
      <c r="BC45" s="23">
        <f>SUM(BB45:BB$55)</f>
        <v>3410847.1101877578</v>
      </c>
      <c r="BD45" s="24">
        <f t="shared" si="65"/>
        <v>34.812327721472911</v>
      </c>
      <c r="BE45" s="18"/>
      <c r="BF45" s="28">
        <f t="shared" si="75"/>
        <v>1.1172689414657129</v>
      </c>
      <c r="BM45" s="30"/>
    </row>
    <row r="46" spans="1:65" x14ac:dyDescent="0.25">
      <c r="A46" s="18">
        <v>55</v>
      </c>
      <c r="B46">
        <v>5.8190300000000002E-3</v>
      </c>
      <c r="C46" s="21">
        <f t="shared" si="46"/>
        <v>2.8677955294506521E-2</v>
      </c>
      <c r="D46" s="22">
        <f t="shared" si="66"/>
        <v>0.5</v>
      </c>
      <c r="E46" s="21">
        <f t="shared" si="47"/>
        <v>0.97132204470549344</v>
      </c>
      <c r="F46" s="23">
        <f t="shared" si="67"/>
        <v>95141.024290913585</v>
      </c>
      <c r="G46" s="23">
        <f t="shared" si="48"/>
        <v>2728.450041288379</v>
      </c>
      <c r="H46" s="23">
        <f t="shared" si="49"/>
        <v>468883.99635134696</v>
      </c>
      <c r="I46" s="23">
        <f>SUM(H46:H$55)</f>
        <v>2567445.6353016431</v>
      </c>
      <c r="J46" s="24">
        <f t="shared" si="50"/>
        <v>26.985684192879205</v>
      </c>
      <c r="L46" s="18">
        <v>55</v>
      </c>
      <c r="M46">
        <v>6.4253899999999996E-3</v>
      </c>
      <c r="N46" s="21">
        <f t="shared" si="51"/>
        <v>3.1619038367657101E-2</v>
      </c>
      <c r="O46" s="22">
        <f t="shared" si="68"/>
        <v>0.5</v>
      </c>
      <c r="P46" s="21">
        <f t="shared" si="52"/>
        <v>0.96838096163234288</v>
      </c>
      <c r="Q46" s="23">
        <f t="shared" si="69"/>
        <v>94290.19116191077</v>
      </c>
      <c r="R46" s="23">
        <f t="shared" si="53"/>
        <v>2981.3651720421767</v>
      </c>
      <c r="S46" s="23">
        <f t="shared" si="54"/>
        <v>463997.54287944845</v>
      </c>
      <c r="T46" s="23">
        <f>SUM(S46:S$55)</f>
        <v>2458896.0253537102</v>
      </c>
      <c r="U46" s="24">
        <f t="shared" si="55"/>
        <v>26.077962034581173</v>
      </c>
      <c r="V46" s="18"/>
      <c r="W46" s="28">
        <f t="shared" si="70"/>
        <v>1.1042029341660036</v>
      </c>
      <c r="Z46" s="33"/>
      <c r="AA46" s="34"/>
      <c r="AB46" s="34"/>
      <c r="AC46" s="34"/>
      <c r="AD46" s="35"/>
      <c r="AE46" s="33"/>
      <c r="AF46" s="33"/>
      <c r="AG46" s="33"/>
      <c r="AH46" s="33"/>
      <c r="AJ46" s="18">
        <v>55</v>
      </c>
      <c r="AK46">
        <v>3.0882599999999998E-3</v>
      </c>
      <c r="AL46" s="21">
        <f t="shared" si="56"/>
        <v>1.5322996507018089E-2</v>
      </c>
      <c r="AM46" s="22">
        <f t="shared" si="71"/>
        <v>0.5</v>
      </c>
      <c r="AN46" s="21">
        <f t="shared" si="57"/>
        <v>0.98467700349298193</v>
      </c>
      <c r="AO46" s="23">
        <f t="shared" si="72"/>
        <v>97224.032327653695</v>
      </c>
      <c r="AP46" s="23">
        <f t="shared" si="58"/>
        <v>1489.7635077548475</v>
      </c>
      <c r="AQ46" s="23">
        <f t="shared" si="59"/>
        <v>482395.75286888133</v>
      </c>
      <c r="AR46" s="23">
        <f>SUM(AQ46:AQ$55)</f>
        <v>2988967.1757994108</v>
      </c>
      <c r="AS46" s="24">
        <f t="shared" si="60"/>
        <v>30.743089997813748</v>
      </c>
      <c r="AU46" s="18">
        <v>55</v>
      </c>
      <c r="AV46">
        <v>3.0173999999999999E-3</v>
      </c>
      <c r="AW46" s="21">
        <f t="shared" si="61"/>
        <v>1.4974043304333759E-2</v>
      </c>
      <c r="AX46" s="22">
        <f t="shared" si="73"/>
        <v>0.5</v>
      </c>
      <c r="AY46" s="21">
        <f t="shared" si="62"/>
        <v>0.98502595669566628</v>
      </c>
      <c r="AZ46" s="23">
        <f t="shared" si="74"/>
        <v>96972.603302990377</v>
      </c>
      <c r="BA46" s="23">
        <f t="shared" si="63"/>
        <v>1452.0719611929526</v>
      </c>
      <c r="BB46" s="23">
        <f t="shared" si="64"/>
        <v>481232.83661196951</v>
      </c>
      <c r="BC46" s="23">
        <f>SUM(BB46:BB$55)</f>
        <v>2923470.2525789449</v>
      </c>
      <c r="BD46" s="24">
        <f t="shared" si="65"/>
        <v>30.147383415546532</v>
      </c>
      <c r="BE46" s="18"/>
      <c r="BF46" s="28">
        <f t="shared" si="75"/>
        <v>0.97705504070253157</v>
      </c>
      <c r="BM46" s="30"/>
    </row>
    <row r="47" spans="1:65" x14ac:dyDescent="0.25">
      <c r="A47" s="18">
        <v>60</v>
      </c>
      <c r="B47">
        <v>9.8993499999999995E-3</v>
      </c>
      <c r="C47" s="21">
        <f t="shared" si="46"/>
        <v>4.8301369592315777E-2</v>
      </c>
      <c r="D47" s="22">
        <f t="shared" si="66"/>
        <v>0.5</v>
      </c>
      <c r="E47" s="21">
        <f t="shared" si="47"/>
        <v>0.95169863040768421</v>
      </c>
      <c r="F47" s="23">
        <f t="shared" si="67"/>
        <v>92412.574249625206</v>
      </c>
      <c r="G47" s="23">
        <f t="shared" si="48"/>
        <v>4463.6539038084738</v>
      </c>
      <c r="H47" s="23">
        <f t="shared" si="49"/>
        <v>450903.73648860486</v>
      </c>
      <c r="I47" s="23">
        <f>SUM(H47:H$55)</f>
        <v>2098561.6389502962</v>
      </c>
      <c r="J47" s="24">
        <f t="shared" si="50"/>
        <v>22.708615748346684</v>
      </c>
      <c r="L47" s="18">
        <v>60</v>
      </c>
      <c r="M47">
        <v>1.109916E-2</v>
      </c>
      <c r="N47" s="21">
        <f t="shared" si="51"/>
        <v>5.3997483234945062E-2</v>
      </c>
      <c r="O47" s="22">
        <f t="shared" si="68"/>
        <v>0.5</v>
      </c>
      <c r="P47" s="21">
        <f t="shared" si="52"/>
        <v>0.94600251676505498</v>
      </c>
      <c r="Q47" s="23">
        <f t="shared" si="69"/>
        <v>91308.825989868594</v>
      </c>
      <c r="R47" s="23">
        <f t="shared" si="53"/>
        <v>4930.4468005904346</v>
      </c>
      <c r="S47" s="23">
        <f t="shared" si="54"/>
        <v>444218.01294786693</v>
      </c>
      <c r="T47" s="23">
        <f>SUM(S47:S$55)</f>
        <v>1994898.4824742619</v>
      </c>
      <c r="U47" s="24">
        <f t="shared" si="55"/>
        <v>21.847816581231818</v>
      </c>
      <c r="V47" s="18"/>
      <c r="W47" s="28">
        <f t="shared" si="70"/>
        <v>1.1212008869269194</v>
      </c>
      <c r="Z47" s="33"/>
      <c r="AA47" s="34"/>
      <c r="AB47" s="34"/>
      <c r="AC47" s="34"/>
      <c r="AD47" s="35"/>
      <c r="AE47" s="33"/>
      <c r="AF47" s="33"/>
      <c r="AG47" s="33"/>
      <c r="AH47" s="33"/>
      <c r="AJ47" s="18">
        <v>60</v>
      </c>
      <c r="AK47">
        <v>5.2728799999999998E-3</v>
      </c>
      <c r="AL47" s="21">
        <f t="shared" si="56"/>
        <v>2.6021380952014356E-2</v>
      </c>
      <c r="AM47" s="22">
        <f t="shared" si="71"/>
        <v>0.5</v>
      </c>
      <c r="AN47" s="21">
        <f t="shared" si="57"/>
        <v>0.97397861904798566</v>
      </c>
      <c r="AO47" s="23">
        <f t="shared" si="72"/>
        <v>95734.268819898847</v>
      </c>
      <c r="AP47" s="23">
        <f t="shared" si="58"/>
        <v>2491.1378791251336</v>
      </c>
      <c r="AQ47" s="23">
        <f t="shared" si="59"/>
        <v>472443.49940168136</v>
      </c>
      <c r="AR47" s="23">
        <f>SUM(AQ47:AQ$55)</f>
        <v>2506571.4229305293</v>
      </c>
      <c r="AS47" s="24">
        <f t="shared" si="60"/>
        <v>26.182593274369125</v>
      </c>
      <c r="AU47" s="18">
        <v>60</v>
      </c>
      <c r="AV47">
        <v>5.4603200000000003E-3</v>
      </c>
      <c r="AW47" s="21">
        <f t="shared" si="61"/>
        <v>2.6933930304203383E-2</v>
      </c>
      <c r="AX47" s="22">
        <f t="shared" si="73"/>
        <v>0.5</v>
      </c>
      <c r="AY47" s="21">
        <f t="shared" si="62"/>
        <v>0.97306606969579656</v>
      </c>
      <c r="AZ47" s="23">
        <f t="shared" si="74"/>
        <v>95520.531341797425</v>
      </c>
      <c r="BA47" s="23">
        <f t="shared" si="63"/>
        <v>2572.7433337804541</v>
      </c>
      <c r="BB47" s="23">
        <f t="shared" si="64"/>
        <v>471170.79837453604</v>
      </c>
      <c r="BC47" s="23">
        <f>SUM(BB47:BB$55)</f>
        <v>2442237.415966976</v>
      </c>
      <c r="BD47" s="24">
        <f t="shared" si="65"/>
        <v>25.567669920386145</v>
      </c>
      <c r="BE47" s="18"/>
      <c r="BF47" s="28">
        <f t="shared" si="75"/>
        <v>1.0355479358528927</v>
      </c>
      <c r="BM47" s="30"/>
    </row>
    <row r="48" spans="1:65" x14ac:dyDescent="0.25">
      <c r="A48" s="18">
        <v>65</v>
      </c>
      <c r="B48">
        <v>1.679044E-2</v>
      </c>
      <c r="C48" s="21">
        <f t="shared" si="46"/>
        <v>8.0570178145160903E-2</v>
      </c>
      <c r="D48" s="22">
        <f t="shared" si="66"/>
        <v>0.5</v>
      </c>
      <c r="E48" s="21">
        <f t="shared" si="47"/>
        <v>0.91942982185483912</v>
      </c>
      <c r="F48" s="23">
        <f t="shared" si="67"/>
        <v>87948.920345816732</v>
      </c>
      <c r="G48" s="23">
        <f t="shared" si="48"/>
        <v>7086.0601799370197</v>
      </c>
      <c r="H48" s="23">
        <f t="shared" si="49"/>
        <v>422029.45127924113</v>
      </c>
      <c r="I48" s="23">
        <f>SUM(H48:H$55)</f>
        <v>1647657.9024616913</v>
      </c>
      <c r="J48" s="24">
        <f t="shared" si="50"/>
        <v>18.734259567747628</v>
      </c>
      <c r="L48" s="18">
        <v>65</v>
      </c>
      <c r="M48">
        <v>1.7503560000000001E-2</v>
      </c>
      <c r="N48" s="21">
        <f t="shared" si="51"/>
        <v>8.3848674248430358E-2</v>
      </c>
      <c r="O48" s="22">
        <f t="shared" si="68"/>
        <v>0.5</v>
      </c>
      <c r="P48" s="21">
        <f t="shared" si="52"/>
        <v>0.91615132575156966</v>
      </c>
      <c r="Q48" s="23">
        <f t="shared" si="69"/>
        <v>86378.379189278159</v>
      </c>
      <c r="R48" s="23">
        <f t="shared" si="53"/>
        <v>7242.7125787491823</v>
      </c>
      <c r="S48" s="23">
        <f t="shared" si="54"/>
        <v>413785.11449951783</v>
      </c>
      <c r="T48" s="23">
        <f>SUM(S48:S$55)</f>
        <v>1550680.4695263952</v>
      </c>
      <c r="U48" s="24">
        <f t="shared" si="55"/>
        <v>17.952182989315407</v>
      </c>
      <c r="V48" s="18"/>
      <c r="W48" s="28">
        <f t="shared" si="70"/>
        <v>1.0424717875171825</v>
      </c>
      <c r="Z48" s="33"/>
      <c r="AA48" s="34"/>
      <c r="AB48" s="34"/>
      <c r="AC48" s="34"/>
      <c r="AD48" s="35"/>
      <c r="AE48" s="33"/>
      <c r="AF48" s="33"/>
      <c r="AG48" s="33"/>
      <c r="AH48" s="33"/>
      <c r="AJ48" s="18">
        <v>65</v>
      </c>
      <c r="AK48">
        <v>9.0666199999999992E-3</v>
      </c>
      <c r="AL48" s="21">
        <f t="shared" si="56"/>
        <v>4.4328329698473064E-2</v>
      </c>
      <c r="AM48" s="22">
        <f t="shared" si="71"/>
        <v>0.5</v>
      </c>
      <c r="AN48" s="21">
        <f t="shared" si="57"/>
        <v>0.95567167030152689</v>
      </c>
      <c r="AO48" s="23">
        <f t="shared" si="72"/>
        <v>93243.130940773714</v>
      </c>
      <c r="AP48" s="23">
        <f t="shared" si="58"/>
        <v>4133.3122504605126</v>
      </c>
      <c r="AQ48" s="23">
        <f t="shared" si="59"/>
        <v>455882.37407771731</v>
      </c>
      <c r="AR48" s="23">
        <f>SUM(AQ48:AQ$55)</f>
        <v>2034127.923528848</v>
      </c>
      <c r="AS48" s="24">
        <f t="shared" si="60"/>
        <v>21.815311251408833</v>
      </c>
      <c r="AU48" s="18">
        <v>65</v>
      </c>
      <c r="AV48">
        <v>9.1049300000000007E-3</v>
      </c>
      <c r="AW48" s="21">
        <f t="shared" si="61"/>
        <v>4.4511465554815E-2</v>
      </c>
      <c r="AX48" s="22">
        <f t="shared" si="73"/>
        <v>0.5</v>
      </c>
      <c r="AY48" s="21">
        <f t="shared" si="62"/>
        <v>0.955488534445185</v>
      </c>
      <c r="AZ48" s="23">
        <f t="shared" si="74"/>
        <v>92947.788008016971</v>
      </c>
      <c r="BA48" s="23">
        <f t="shared" si="63"/>
        <v>4137.2422643150931</v>
      </c>
      <c r="BB48" s="23">
        <f t="shared" si="64"/>
        <v>454395.8343792971</v>
      </c>
      <c r="BC48" s="23">
        <f>SUM(BB48:BB$55)</f>
        <v>1971066.6175924395</v>
      </c>
      <c r="BD48" s="24">
        <f t="shared" si="65"/>
        <v>21.206170257891777</v>
      </c>
      <c r="BE48" s="18"/>
      <c r="BF48" s="28">
        <f t="shared" si="75"/>
        <v>1.0042253893953867</v>
      </c>
      <c r="BM48" s="30"/>
    </row>
    <row r="49" spans="1:65" x14ac:dyDescent="0.25">
      <c r="A49" s="18">
        <v>70</v>
      </c>
      <c r="B49">
        <v>2.4330689999999999E-2</v>
      </c>
      <c r="C49" s="21">
        <f t="shared" si="46"/>
        <v>0.11467796496171416</v>
      </c>
      <c r="D49" s="22">
        <f t="shared" si="66"/>
        <v>0.5</v>
      </c>
      <c r="E49" s="21">
        <f t="shared" si="47"/>
        <v>0.88532203503828588</v>
      </c>
      <c r="F49" s="23">
        <f t="shared" si="67"/>
        <v>80862.860165879712</v>
      </c>
      <c r="G49" s="23">
        <f t="shared" si="48"/>
        <v>9273.1882448067481</v>
      </c>
      <c r="H49" s="23">
        <f t="shared" si="49"/>
        <v>381131.33021738171</v>
      </c>
      <c r="I49" s="23">
        <f>SUM(H49:H$55)</f>
        <v>1225628.4511824502</v>
      </c>
      <c r="J49" s="24">
        <f t="shared" si="50"/>
        <v>15.156877318811524</v>
      </c>
      <c r="L49" s="18">
        <v>70</v>
      </c>
      <c r="M49">
        <v>2.7673179999999999E-2</v>
      </c>
      <c r="N49" s="21">
        <f t="shared" si="51"/>
        <v>0.12941274456350055</v>
      </c>
      <c r="O49" s="22">
        <f t="shared" si="68"/>
        <v>0.5</v>
      </c>
      <c r="P49" s="21">
        <f t="shared" si="52"/>
        <v>0.87058725543649951</v>
      </c>
      <c r="Q49" s="23">
        <f t="shared" si="69"/>
        <v>79135.666610528977</v>
      </c>
      <c r="R49" s="23">
        <f t="shared" si="53"/>
        <v>10241.163808930723</v>
      </c>
      <c r="S49" s="23">
        <f t="shared" si="54"/>
        <v>370075.42353031808</v>
      </c>
      <c r="T49" s="23">
        <f>SUM(S49:S$55)</f>
        <v>1136895.3550268773</v>
      </c>
      <c r="U49" s="24">
        <f t="shared" si="55"/>
        <v>14.366409025429421</v>
      </c>
      <c r="V49" s="18"/>
      <c r="W49" s="28">
        <f t="shared" si="70"/>
        <v>1.1373775260792029</v>
      </c>
      <c r="Z49" s="33"/>
      <c r="AA49" s="34"/>
      <c r="AB49" s="34"/>
      <c r="AC49" s="34"/>
      <c r="AD49" s="35"/>
      <c r="AE49" s="33"/>
      <c r="AF49" s="33"/>
      <c r="AG49" s="33"/>
      <c r="AH49" s="33"/>
      <c r="AJ49" s="18">
        <v>70</v>
      </c>
      <c r="AK49">
        <v>1.364958E-2</v>
      </c>
      <c r="AL49" s="21">
        <f t="shared" si="56"/>
        <v>6.5995860554240143E-2</v>
      </c>
      <c r="AM49" s="22">
        <f t="shared" si="71"/>
        <v>0.5</v>
      </c>
      <c r="AN49" s="21">
        <f t="shared" si="57"/>
        <v>0.93400413944575988</v>
      </c>
      <c r="AO49" s="23">
        <f t="shared" si="72"/>
        <v>89109.818690313201</v>
      </c>
      <c r="AP49" s="23">
        <f t="shared" si="58"/>
        <v>5880.8791682995361</v>
      </c>
      <c r="AQ49" s="23">
        <f t="shared" si="59"/>
        <v>430846.89553081716</v>
      </c>
      <c r="AR49" s="23">
        <f>SUM(AQ49:AQ$55)</f>
        <v>1578245.5494511307</v>
      </c>
      <c r="AS49" s="24">
        <f t="shared" si="60"/>
        <v>17.711241843461362</v>
      </c>
      <c r="AU49" s="18">
        <v>70</v>
      </c>
      <c r="AV49">
        <v>1.552363E-2</v>
      </c>
      <c r="AW49" s="21">
        <f t="shared" si="61"/>
        <v>7.4718398084845372E-2</v>
      </c>
      <c r="AX49" s="22">
        <f t="shared" si="73"/>
        <v>0.5</v>
      </c>
      <c r="AY49" s="21">
        <f t="shared" si="62"/>
        <v>0.92528160191515463</v>
      </c>
      <c r="AZ49" s="23">
        <f t="shared" si="74"/>
        <v>88810.545743701878</v>
      </c>
      <c r="BA49" s="23">
        <f t="shared" si="63"/>
        <v>6635.7817110102915</v>
      </c>
      <c r="BB49" s="23">
        <f t="shared" si="64"/>
        <v>427463.27444098366</v>
      </c>
      <c r="BC49" s="23">
        <f>SUM(BB49:BB$55)</f>
        <v>1516670.7832131423</v>
      </c>
      <c r="BD49" s="24">
        <f t="shared" si="65"/>
        <v>17.077597829317462</v>
      </c>
      <c r="BE49" s="18"/>
      <c r="BF49" s="28">
        <f t="shared" si="75"/>
        <v>1.1372972648242656</v>
      </c>
      <c r="BM49" s="30"/>
    </row>
    <row r="50" spans="1:65" x14ac:dyDescent="0.25">
      <c r="A50" s="18">
        <v>75</v>
      </c>
      <c r="B50">
        <v>3.5026689999999999E-2</v>
      </c>
      <c r="C50" s="21">
        <f t="shared" si="46"/>
        <v>0.16103237251948838</v>
      </c>
      <c r="D50" s="22">
        <f t="shared" si="66"/>
        <v>0.5</v>
      </c>
      <c r="E50" s="21">
        <f t="shared" si="47"/>
        <v>0.83896762748051157</v>
      </c>
      <c r="F50" s="23">
        <f t="shared" si="67"/>
        <v>71589.671921072964</v>
      </c>
      <c r="G50" s="23">
        <f t="shared" si="48"/>
        <v>11528.254717342184</v>
      </c>
      <c r="H50" s="23">
        <f t="shared" si="49"/>
        <v>329127.72281200934</v>
      </c>
      <c r="I50" s="23">
        <f>SUM(H50:H$55)</f>
        <v>844497.12096506834</v>
      </c>
      <c r="J50" s="24">
        <f t="shared" si="50"/>
        <v>11.796354115103636</v>
      </c>
      <c r="L50" s="18">
        <v>75</v>
      </c>
      <c r="M50">
        <v>4.3675720000000001E-2</v>
      </c>
      <c r="N50" s="21">
        <f t="shared" si="51"/>
        <v>0.196881271754064</v>
      </c>
      <c r="O50" s="22">
        <f t="shared" si="68"/>
        <v>0.5</v>
      </c>
      <c r="P50" s="21">
        <f t="shared" si="52"/>
        <v>0.803118728245936</v>
      </c>
      <c r="Q50" s="23">
        <f t="shared" si="69"/>
        <v>68894.502801598253</v>
      </c>
      <c r="R50" s="23">
        <f t="shared" si="53"/>
        <v>13564.037328442588</v>
      </c>
      <c r="S50" s="23">
        <f t="shared" si="54"/>
        <v>310562.42068688478</v>
      </c>
      <c r="T50" s="23">
        <f>SUM(S50:S$55)</f>
        <v>766819.93149655929</v>
      </c>
      <c r="U50" s="24">
        <f t="shared" si="55"/>
        <v>11.130350032495919</v>
      </c>
      <c r="V50" s="18"/>
      <c r="W50" s="28">
        <f t="shared" si="70"/>
        <v>1.2469268435013414</v>
      </c>
      <c r="Z50" s="33"/>
      <c r="AA50" s="34"/>
      <c r="AB50" s="34"/>
      <c r="AC50" s="34"/>
      <c r="AD50" s="35"/>
      <c r="AE50" s="33"/>
      <c r="AF50" s="33"/>
      <c r="AG50" s="33"/>
      <c r="AH50" s="33"/>
      <c r="AJ50" s="18">
        <v>75</v>
      </c>
      <c r="AK50">
        <v>2.03191E-2</v>
      </c>
      <c r="AL50" s="21">
        <f t="shared" si="56"/>
        <v>9.6684162104458252E-2</v>
      </c>
      <c r="AM50" s="22">
        <f t="shared" si="71"/>
        <v>0.5</v>
      </c>
      <c r="AN50" s="21">
        <f t="shared" si="57"/>
        <v>0.90331583789554171</v>
      </c>
      <c r="AO50" s="23">
        <f t="shared" si="72"/>
        <v>83228.939522013665</v>
      </c>
      <c r="AP50" s="23">
        <f t="shared" si="58"/>
        <v>8046.9202805285313</v>
      </c>
      <c r="AQ50" s="23">
        <f t="shared" si="59"/>
        <v>396027.39690874703</v>
      </c>
      <c r="AR50" s="23">
        <f>SUM(AQ50:AQ$55)</f>
        <v>1147398.6539203136</v>
      </c>
      <c r="AS50" s="24">
        <f t="shared" si="60"/>
        <v>13.786053991674759</v>
      </c>
      <c r="AU50" s="18">
        <v>75</v>
      </c>
      <c r="AV50">
        <v>2.55219E-2</v>
      </c>
      <c r="AW50" s="21">
        <f t="shared" si="61"/>
        <v>0.11995575315865056</v>
      </c>
      <c r="AX50" s="22">
        <f t="shared" si="73"/>
        <v>0.5</v>
      </c>
      <c r="AY50" s="21">
        <f t="shared" si="62"/>
        <v>0.88004424684134941</v>
      </c>
      <c r="AZ50" s="23">
        <f t="shared" si="74"/>
        <v>82174.764032691586</v>
      </c>
      <c r="BA50" s="23">
        <f t="shared" si="63"/>
        <v>9857.3357101759175</v>
      </c>
      <c r="BB50" s="23">
        <f t="shared" si="64"/>
        <v>386230.48088801815</v>
      </c>
      <c r="BC50" s="23">
        <f>SUM(BB50:BB$55)</f>
        <v>1089207.508772159</v>
      </c>
      <c r="BD50" s="24">
        <f t="shared" si="65"/>
        <v>13.254768925638041</v>
      </c>
      <c r="BE50" s="18"/>
      <c r="BF50" s="28">
        <f t="shared" si="75"/>
        <v>1.2560546480897283</v>
      </c>
      <c r="BM50" s="30"/>
    </row>
    <row r="51" spans="1:65" x14ac:dyDescent="0.25">
      <c r="A51" s="18">
        <v>80</v>
      </c>
      <c r="B51">
        <v>6.4198439999999996E-2</v>
      </c>
      <c r="C51" s="21">
        <f t="shared" si="46"/>
        <v>0.27659911997980857</v>
      </c>
      <c r="D51" s="22">
        <f t="shared" si="66"/>
        <v>0.5</v>
      </c>
      <c r="E51" s="21">
        <f t="shared" si="47"/>
        <v>0.72340088002019143</v>
      </c>
      <c r="F51" s="23">
        <f t="shared" si="67"/>
        <v>60061.41720373078</v>
      </c>
      <c r="G51" s="23">
        <f t="shared" si="48"/>
        <v>16612.935143292067</v>
      </c>
      <c r="H51" s="23">
        <f t="shared" si="49"/>
        <v>258774.74816042374</v>
      </c>
      <c r="I51" s="23">
        <f>SUM(H51:H$55)</f>
        <v>515369.39815305889</v>
      </c>
      <c r="J51" s="24">
        <f t="shared" si="50"/>
        <v>8.5807065858087377</v>
      </c>
      <c r="L51" s="18">
        <v>80</v>
      </c>
      <c r="M51">
        <v>6.8369910000000006E-2</v>
      </c>
      <c r="N51" s="21">
        <f t="shared" si="51"/>
        <v>0.29194834484563714</v>
      </c>
      <c r="O51" s="22">
        <f t="shared" si="68"/>
        <v>0.5</v>
      </c>
      <c r="P51" s="21">
        <f t="shared" si="52"/>
        <v>0.70805165515436286</v>
      </c>
      <c r="Q51" s="23">
        <f t="shared" si="69"/>
        <v>55330.465473155666</v>
      </c>
      <c r="R51" s="23">
        <f t="shared" si="53"/>
        <v>16153.637814426467</v>
      </c>
      <c r="S51" s="23">
        <f t="shared" si="54"/>
        <v>236268.23282971216</v>
      </c>
      <c r="T51" s="23">
        <f>SUM(S51:S$55)</f>
        <v>456257.51080967451</v>
      </c>
      <c r="U51" s="24">
        <f t="shared" si="55"/>
        <v>8.2460450478413936</v>
      </c>
      <c r="V51" s="18"/>
      <c r="W51" s="28">
        <f t="shared" si="70"/>
        <v>1.0649777471228274</v>
      </c>
      <c r="Z51" s="33"/>
      <c r="AA51" s="34"/>
      <c r="AB51" s="34"/>
      <c r="AC51" s="34"/>
      <c r="AD51" s="35"/>
      <c r="AE51" s="33"/>
      <c r="AF51" s="33"/>
      <c r="AG51" s="33"/>
      <c r="AH51" s="33"/>
      <c r="AJ51" s="18">
        <v>80</v>
      </c>
      <c r="AK51">
        <v>4.2643100000000003E-2</v>
      </c>
      <c r="AL51" s="21">
        <f t="shared" si="56"/>
        <v>0.19267486604896811</v>
      </c>
      <c r="AM51" s="22">
        <f t="shared" si="71"/>
        <v>0.5</v>
      </c>
      <c r="AN51" s="21">
        <f t="shared" si="57"/>
        <v>0.80732513395103189</v>
      </c>
      <c r="AO51" s="23">
        <f t="shared" si="72"/>
        <v>75182.019241485134</v>
      </c>
      <c r="AP51" s="23">
        <f t="shared" si="58"/>
        <v>14485.685486644092</v>
      </c>
      <c r="AQ51" s="23">
        <f t="shared" si="59"/>
        <v>339695.88249081542</v>
      </c>
      <c r="AR51" s="23">
        <f>SUM(AQ51:AQ$55)</f>
        <v>751371.25701156666</v>
      </c>
      <c r="AS51" s="24">
        <f t="shared" si="60"/>
        <v>9.9940286865421548</v>
      </c>
      <c r="AU51" s="18">
        <v>80</v>
      </c>
      <c r="AV51">
        <v>4.5240139999999998E-2</v>
      </c>
      <c r="AW51" s="21">
        <f t="shared" si="61"/>
        <v>0.20321680790056346</v>
      </c>
      <c r="AX51" s="22">
        <f t="shared" si="73"/>
        <v>0.5</v>
      </c>
      <c r="AY51" s="21">
        <f t="shared" si="62"/>
        <v>0.7967831920994366</v>
      </c>
      <c r="AZ51" s="23">
        <f t="shared" si="74"/>
        <v>72317.428322515669</v>
      </c>
      <c r="BA51" s="23">
        <f t="shared" si="63"/>
        <v>14696.116939279433</v>
      </c>
      <c r="BB51" s="23">
        <f t="shared" si="64"/>
        <v>324846.84926437977</v>
      </c>
      <c r="BC51" s="23">
        <f>SUM(BB51:BB$55)</f>
        <v>702977.02788414061</v>
      </c>
      <c r="BD51" s="24">
        <f t="shared" si="65"/>
        <v>9.7207138609666544</v>
      </c>
      <c r="BE51" s="18"/>
      <c r="BF51" s="28">
        <f t="shared" si="75"/>
        <v>1.0609017637085483</v>
      </c>
      <c r="BM51" s="30"/>
    </row>
    <row r="52" spans="1:65" x14ac:dyDescent="0.25">
      <c r="A52" s="18">
        <v>85</v>
      </c>
      <c r="B52">
        <v>0.12551387999999999</v>
      </c>
      <c r="C52" s="21">
        <f t="shared" si="46"/>
        <v>0.47768055146326482</v>
      </c>
      <c r="D52" s="22">
        <f t="shared" si="66"/>
        <v>0.5</v>
      </c>
      <c r="E52" s="21">
        <f t="shared" si="47"/>
        <v>0.52231944853673518</v>
      </c>
      <c r="F52" s="23">
        <f t="shared" si="67"/>
        <v>43448.482060438713</v>
      </c>
      <c r="G52" s="23">
        <f t="shared" si="48"/>
        <v>20754.494870872135</v>
      </c>
      <c r="H52" s="23">
        <f t="shared" si="49"/>
        <v>165356.17312501321</v>
      </c>
      <c r="I52" s="23">
        <f>SUM(H52:H$55)</f>
        <v>256594.64999263515</v>
      </c>
      <c r="J52" s="24">
        <f t="shared" si="50"/>
        <v>5.9057218531984832</v>
      </c>
      <c r="L52" s="18">
        <v>85</v>
      </c>
      <c r="M52">
        <v>0.13477043999999999</v>
      </c>
      <c r="N52" s="21">
        <f t="shared" si="51"/>
        <v>0.5040310006663794</v>
      </c>
      <c r="O52" s="22">
        <f t="shared" si="68"/>
        <v>0.5</v>
      </c>
      <c r="P52" s="21">
        <f t="shared" si="52"/>
        <v>0.4959689993336206</v>
      </c>
      <c r="Q52" s="23">
        <f t="shared" si="69"/>
        <v>39176.827658729198</v>
      </c>
      <c r="R52" s="23">
        <f t="shared" si="53"/>
        <v>19746.335647763568</v>
      </c>
      <c r="S52" s="23">
        <f t="shared" si="54"/>
        <v>146518.29917423707</v>
      </c>
      <c r="T52" s="23">
        <f>SUM(S52:S$55)</f>
        <v>219989.27797996229</v>
      </c>
      <c r="U52" s="24">
        <f t="shared" si="55"/>
        <v>5.6152907503460225</v>
      </c>
      <c r="V52" s="18"/>
      <c r="W52" s="28">
        <f t="shared" si="70"/>
        <v>1.0737492937036126</v>
      </c>
      <c r="Z52" s="33"/>
      <c r="AA52" s="34"/>
      <c r="AB52" s="34"/>
      <c r="AC52" s="34"/>
      <c r="AD52" s="35"/>
      <c r="AE52" s="33"/>
      <c r="AF52" s="33"/>
      <c r="AG52" s="33"/>
      <c r="AH52" s="33"/>
      <c r="AJ52" s="18">
        <v>85</v>
      </c>
      <c r="AK52">
        <v>9.6516130000000006E-2</v>
      </c>
      <c r="AL52" s="21">
        <f t="shared" si="56"/>
        <v>0.3887733919137733</v>
      </c>
      <c r="AM52" s="22">
        <f t="shared" si="71"/>
        <v>0.5</v>
      </c>
      <c r="AN52" s="21">
        <f t="shared" si="57"/>
        <v>0.61122660808622675</v>
      </c>
      <c r="AO52" s="23">
        <f t="shared" si="72"/>
        <v>60696.333754841042</v>
      </c>
      <c r="AP52" s="23">
        <f t="shared" si="58"/>
        <v>23597.1195506</v>
      </c>
      <c r="AQ52" s="23">
        <f t="shared" si="59"/>
        <v>244488.86989770521</v>
      </c>
      <c r="AR52" s="23">
        <f>SUM(AQ52:AQ$55)</f>
        <v>411675.37452075118</v>
      </c>
      <c r="AS52" s="24">
        <f t="shared" si="60"/>
        <v>6.7825410375452311</v>
      </c>
      <c r="AU52" s="18">
        <v>85</v>
      </c>
      <c r="AV52">
        <v>0.10131101000000001</v>
      </c>
      <c r="AW52" s="21">
        <f t="shared" si="61"/>
        <v>0.40418426078453767</v>
      </c>
      <c r="AX52" s="22">
        <f t="shared" si="73"/>
        <v>0.5</v>
      </c>
      <c r="AY52" s="21">
        <f t="shared" si="62"/>
        <v>0.59581573921546238</v>
      </c>
      <c r="AZ52" s="23">
        <f t="shared" si="74"/>
        <v>57621.311383236236</v>
      </c>
      <c r="BA52" s="23">
        <f t="shared" si="63"/>
        <v>23289.627146869003</v>
      </c>
      <c r="BB52" s="23">
        <f t="shared" si="64"/>
        <v>229882.48904900867</v>
      </c>
      <c r="BC52" s="23">
        <f>SUM(BB52:BB$55)</f>
        <v>378130.17861976085</v>
      </c>
      <c r="BD52" s="24">
        <f t="shared" si="65"/>
        <v>6.562332052889901</v>
      </c>
      <c r="BE52" s="18"/>
      <c r="BF52" s="28">
        <f t="shared" si="75"/>
        <v>1.0496795716943894</v>
      </c>
      <c r="BM52" s="30"/>
    </row>
    <row r="53" spans="1:65" x14ac:dyDescent="0.25">
      <c r="A53" s="18">
        <v>90</v>
      </c>
      <c r="B53">
        <v>0.21740870000000001</v>
      </c>
      <c r="C53" s="21">
        <f t="shared" si="46"/>
        <v>0.70426186090348264</v>
      </c>
      <c r="D53" s="22">
        <f t="shared" si="66"/>
        <v>0.5</v>
      </c>
      <c r="E53" s="21">
        <f t="shared" si="47"/>
        <v>0.29573813909651736</v>
      </c>
      <c r="F53" s="23">
        <f t="shared" si="67"/>
        <v>22693.987189566578</v>
      </c>
      <c r="G53" s="23">
        <f t="shared" si="48"/>
        <v>15982.509649443955</v>
      </c>
      <c r="H53" s="23">
        <f t="shared" si="49"/>
        <v>73513.661824223003</v>
      </c>
      <c r="I53" s="23">
        <f>SUM(H53:H$55)</f>
        <v>91238.476867621954</v>
      </c>
      <c r="J53" s="24">
        <f t="shared" si="50"/>
        <v>4.0203810862098432</v>
      </c>
      <c r="L53" s="18">
        <v>90</v>
      </c>
      <c r="M53">
        <v>0.23769148000000001</v>
      </c>
      <c r="N53" s="21">
        <f t="shared" si="51"/>
        <v>0.74547484937386976</v>
      </c>
      <c r="O53" s="22">
        <f t="shared" si="68"/>
        <v>0.5</v>
      </c>
      <c r="P53" s="21">
        <f t="shared" si="52"/>
        <v>0.25452515062613024</v>
      </c>
      <c r="Q53" s="23">
        <f t="shared" si="69"/>
        <v>19430.49201096563</v>
      </c>
      <c r="R53" s="23">
        <f t="shared" si="53"/>
        <v>14484.943105134782</v>
      </c>
      <c r="S53" s="23">
        <f t="shared" si="54"/>
        <v>60940.102291991192</v>
      </c>
      <c r="T53" s="23">
        <f>SUM(S53:S$55)</f>
        <v>73470.978805725259</v>
      </c>
      <c r="U53" s="24">
        <f t="shared" si="55"/>
        <v>3.7812207104308935</v>
      </c>
      <c r="V53" s="18"/>
      <c r="W53" s="28">
        <f t="shared" si="70"/>
        <v>1.0932933226683201</v>
      </c>
      <c r="Z53" s="33"/>
      <c r="AA53" s="34"/>
      <c r="AB53" s="34"/>
      <c r="AC53" s="34"/>
      <c r="AD53" s="35"/>
      <c r="AE53" s="33"/>
      <c r="AF53" s="33"/>
      <c r="AG53" s="33"/>
      <c r="AH53" s="33"/>
      <c r="AJ53" s="18">
        <v>90</v>
      </c>
      <c r="AK53">
        <v>0.1872789</v>
      </c>
      <c r="AL53" s="21">
        <f t="shared" si="56"/>
        <v>0.63778521584889225</v>
      </c>
      <c r="AM53" s="22">
        <f t="shared" si="71"/>
        <v>0.5</v>
      </c>
      <c r="AN53" s="21">
        <f t="shared" si="57"/>
        <v>0.36221478415110775</v>
      </c>
      <c r="AO53" s="23">
        <f t="shared" si="72"/>
        <v>37099.214204241041</v>
      </c>
      <c r="AP53" s="23">
        <f t="shared" si="58"/>
        <v>23661.330339076161</v>
      </c>
      <c r="AQ53" s="23">
        <f t="shared" si="59"/>
        <v>126342.74517351481</v>
      </c>
      <c r="AR53" s="23">
        <f>SUM(AQ53:AQ$55)</f>
        <v>167186.50462304594</v>
      </c>
      <c r="AS53" s="24">
        <f t="shared" si="60"/>
        <v>4.5064702368799452</v>
      </c>
      <c r="AU53" s="18">
        <v>90</v>
      </c>
      <c r="AV53">
        <v>0.19802548</v>
      </c>
      <c r="AW53" s="21">
        <f t="shared" si="61"/>
        <v>0.66226435703040609</v>
      </c>
      <c r="AX53" s="22">
        <f t="shared" si="73"/>
        <v>0.5</v>
      </c>
      <c r="AY53" s="21">
        <f t="shared" si="62"/>
        <v>0.33773564296959391</v>
      </c>
      <c r="AZ53" s="23">
        <f t="shared" si="74"/>
        <v>34331.684236367233</v>
      </c>
      <c r="BA53" s="23">
        <f t="shared" si="63"/>
        <v>22736.650786568673</v>
      </c>
      <c r="BB53" s="23">
        <f t="shared" si="64"/>
        <v>114816.79421541447</v>
      </c>
      <c r="BC53" s="23">
        <f>SUM(BB53:BB$55)</f>
        <v>148247.68957075221</v>
      </c>
      <c r="BD53" s="24">
        <f t="shared" si="65"/>
        <v>4.3181012778194789</v>
      </c>
      <c r="BE53" s="18"/>
      <c r="BF53" s="28">
        <f t="shared" si="75"/>
        <v>1.057382759082844</v>
      </c>
      <c r="BM53" s="30"/>
    </row>
    <row r="54" spans="1:65" x14ac:dyDescent="0.25">
      <c r="A54" s="18">
        <v>95</v>
      </c>
      <c r="B54">
        <v>0.37536633000000003</v>
      </c>
      <c r="C54" s="21">
        <f>(A55-A54)*B54/(1+(A55-A54)*(1-D54)*B54)</f>
        <v>0.96822963669314865</v>
      </c>
      <c r="D54" s="22">
        <f t="shared" si="66"/>
        <v>0.5</v>
      </c>
      <c r="E54" s="21">
        <f t="shared" si="47"/>
        <v>3.1770363306851346E-2</v>
      </c>
      <c r="F54" s="23">
        <f t="shared" si="67"/>
        <v>6711.4775401226234</v>
      </c>
      <c r="G54" s="23">
        <f t="shared" si="48"/>
        <v>6498.2514603471545</v>
      </c>
      <c r="H54" s="23">
        <f t="shared" si="49"/>
        <v>17311.759049745229</v>
      </c>
      <c r="I54" s="23">
        <f>SUM(H54:H$55)</f>
        <v>17724.815043398947</v>
      </c>
      <c r="J54" s="24">
        <f t="shared" si="50"/>
        <v>2.6409706264285737</v>
      </c>
      <c r="L54" s="18">
        <v>95</v>
      </c>
      <c r="M54">
        <v>0.39365869999999997</v>
      </c>
      <c r="N54" s="21">
        <f>(L55-L54)*M54/(1+(L55-L54)*(1-O54)*M54)</f>
        <v>0.99201004159596562</v>
      </c>
      <c r="O54" s="22">
        <f t="shared" si="68"/>
        <v>0.5</v>
      </c>
      <c r="P54" s="21">
        <f t="shared" si="52"/>
        <v>7.9899584040343807E-3</v>
      </c>
      <c r="Q54" s="23">
        <f t="shared" si="69"/>
        <v>4945.5489058308476</v>
      </c>
      <c r="R54" s="23">
        <f t="shared" si="53"/>
        <v>4906.0341757881415</v>
      </c>
      <c r="S54" s="23">
        <f t="shared" si="54"/>
        <v>12462.659089683884</v>
      </c>
      <c r="T54" s="23">
        <f>SUM(S54:S$55)</f>
        <v>12530.876513734069</v>
      </c>
      <c r="U54" s="24">
        <f t="shared" si="55"/>
        <v>2.5337685972451007</v>
      </c>
      <c r="V54" s="18"/>
      <c r="W54" s="28">
        <f t="shared" si="70"/>
        <v>1.0487320479703119</v>
      </c>
      <c r="Y54" s="12"/>
      <c r="Z54" s="33"/>
      <c r="AA54" s="34"/>
      <c r="AB54" s="34"/>
      <c r="AC54" s="34"/>
      <c r="AD54" s="35"/>
      <c r="AE54" s="33"/>
      <c r="AF54" s="33"/>
      <c r="AG54" s="33"/>
      <c r="AH54" s="33"/>
      <c r="AJ54" s="18">
        <v>95</v>
      </c>
      <c r="AK54">
        <v>0.31586227</v>
      </c>
      <c r="AL54" s="21">
        <f>(AJ55-AJ54)*AK54/(1+(AJ55-AJ54)*(1-AM54)*AK54)</f>
        <v>0.88246659514546</v>
      </c>
      <c r="AM54" s="22">
        <f t="shared" si="71"/>
        <v>0.5</v>
      </c>
      <c r="AN54" s="21">
        <f t="shared" si="57"/>
        <v>0.11753340485454</v>
      </c>
      <c r="AO54" s="23">
        <f t="shared" si="72"/>
        <v>13437.88386516488</v>
      </c>
      <c r="AP54" s="23">
        <f t="shared" si="58"/>
        <v>11858.483620452165</v>
      </c>
      <c r="AQ54" s="23">
        <f t="shared" si="59"/>
        <v>37543.210274693985</v>
      </c>
      <c r="AR54" s="23">
        <f>SUM(AQ54:AQ$55)</f>
        <v>40843.75944953115</v>
      </c>
      <c r="AS54" s="24">
        <f t="shared" si="60"/>
        <v>3.0394487598907376</v>
      </c>
      <c r="AU54" s="18">
        <v>95</v>
      </c>
      <c r="AV54">
        <v>0.33638272000000002</v>
      </c>
      <c r="AW54" s="21">
        <f>(AU55-AU54)*AV54/(1+(AU55-AU54)*(1-AX54)*AV54)</f>
        <v>0.91360840189188586</v>
      </c>
      <c r="AX54" s="22">
        <f t="shared" si="73"/>
        <v>0.5</v>
      </c>
      <c r="AY54" s="21">
        <f t="shared" si="62"/>
        <v>8.6391598108114143E-2</v>
      </c>
      <c r="AZ54" s="23">
        <f t="shared" si="74"/>
        <v>11595.033449798559</v>
      </c>
      <c r="BA54" s="23">
        <f t="shared" si="63"/>
        <v>10593.319979953421</v>
      </c>
      <c r="BB54" s="23">
        <f t="shared" si="64"/>
        <v>31491.867299109239</v>
      </c>
      <c r="BC54" s="23">
        <f>SUM(BB54:BB$55)</f>
        <v>33430.895355337736</v>
      </c>
      <c r="BD54" s="24">
        <f t="shared" si="65"/>
        <v>2.8832081856493939</v>
      </c>
      <c r="BE54" s="18"/>
      <c r="BF54" s="28">
        <f t="shared" si="75"/>
        <v>1.0649664488259394</v>
      </c>
      <c r="BH54" s="12"/>
      <c r="BM54" s="30"/>
    </row>
    <row r="55" spans="1:65" x14ac:dyDescent="0.25">
      <c r="A55" s="18">
        <v>100</v>
      </c>
      <c r="B55">
        <v>0.51621592000000005</v>
      </c>
      <c r="C55" s="25">
        <v>1</v>
      </c>
      <c r="D55" s="26">
        <f>1/B55</f>
        <v>1.9371738864620833</v>
      </c>
      <c r="E55" s="21">
        <f t="shared" si="47"/>
        <v>0</v>
      </c>
      <c r="F55" s="23">
        <f t="shared" si="67"/>
        <v>213.22607977546872</v>
      </c>
      <c r="G55" s="23">
        <f t="shared" si="48"/>
        <v>213.22607977546872</v>
      </c>
      <c r="H55" s="23">
        <f>+F55*D55</f>
        <v>413.05599365371899</v>
      </c>
      <c r="I55" s="23">
        <f>SUM(H55:H$55)</f>
        <v>413.05599365371899</v>
      </c>
      <c r="J55" s="24">
        <f t="shared" si="50"/>
        <v>1.9371738864620833</v>
      </c>
      <c r="L55" s="18">
        <v>100</v>
      </c>
      <c r="M55">
        <v>0.57924688000000002</v>
      </c>
      <c r="N55" s="25">
        <v>1</v>
      </c>
      <c r="O55" s="26">
        <f>1/M55</f>
        <v>1.726379605186652</v>
      </c>
      <c r="P55" s="21">
        <f t="shared" si="52"/>
        <v>0</v>
      </c>
      <c r="Q55" s="23">
        <f t="shared" si="69"/>
        <v>39.514730042706219</v>
      </c>
      <c r="R55" s="23">
        <f>Q55-S57</f>
        <v>39.514730042706219</v>
      </c>
      <c r="S55" s="23">
        <f>+Q55*O55</f>
        <v>68.217424050184306</v>
      </c>
      <c r="T55" s="23">
        <f>SUM(S55:S$55)</f>
        <v>68.217424050184306</v>
      </c>
      <c r="U55" s="24">
        <f t="shared" si="55"/>
        <v>1.7263796051866522</v>
      </c>
      <c r="V55" s="18"/>
      <c r="W55" s="28">
        <f t="shared" si="70"/>
        <v>1.1221019297506361</v>
      </c>
      <c r="Z55" s="33"/>
      <c r="AA55" s="33"/>
      <c r="AB55" s="33"/>
      <c r="AJ55" s="18">
        <v>100</v>
      </c>
      <c r="AK55">
        <v>0.47852650000000002</v>
      </c>
      <c r="AL55" s="25">
        <v>1</v>
      </c>
      <c r="AM55" s="26">
        <f>1/AK55</f>
        <v>2.0897484256357797</v>
      </c>
      <c r="AN55" s="21">
        <f t="shared" si="57"/>
        <v>0</v>
      </c>
      <c r="AO55" s="23">
        <f t="shared" si="72"/>
        <v>1579.4002447127148</v>
      </c>
      <c r="AP55" s="23">
        <f t="shared" si="58"/>
        <v>1579.4002447127148</v>
      </c>
      <c r="AQ55" s="23">
        <f>+AO55*AM55</f>
        <v>3300.549174837161</v>
      </c>
      <c r="AR55" s="23">
        <f>SUM(AQ55:AQ$55)</f>
        <v>3300.549174837161</v>
      </c>
      <c r="AS55" s="24">
        <f t="shared" si="60"/>
        <v>2.0897484256357797</v>
      </c>
      <c r="AU55" s="18">
        <v>100</v>
      </c>
      <c r="AV55">
        <v>0.51660596999999997</v>
      </c>
      <c r="AW55" s="25">
        <v>1</v>
      </c>
      <c r="AX55" s="26">
        <f>1/AV55</f>
        <v>1.9357112733327493</v>
      </c>
      <c r="AY55" s="21">
        <f t="shared" si="62"/>
        <v>0</v>
      </c>
      <c r="AZ55" s="23">
        <f t="shared" si="74"/>
        <v>1001.7134698451374</v>
      </c>
      <c r="BA55" s="23">
        <f>AZ55-BB57</f>
        <v>1001.7134698451374</v>
      </c>
      <c r="BB55" s="23">
        <f>+AZ55*AX55</f>
        <v>1939.0280562284975</v>
      </c>
      <c r="BC55" s="23">
        <f>SUM(BB55:BB$55)</f>
        <v>1939.0280562284975</v>
      </c>
      <c r="BD55" s="24">
        <f t="shared" si="65"/>
        <v>1.9357112733327493</v>
      </c>
      <c r="BE55" s="18"/>
      <c r="BF55" s="28">
        <f t="shared" si="75"/>
        <v>1.0795765124815448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6ECB-2576-475D-818E-D1FC84B1A5DE}">
  <dimension ref="A1:BQ55"/>
  <sheetViews>
    <sheetView zoomScale="75" zoomScaleNormal="75" workbookViewId="0">
      <selection activeCell="A29" sqref="A29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46" max="46" width="3.5703125" customWidth="1"/>
    <col min="57" max="57" width="4" customWidth="1"/>
    <col min="59" max="59" width="4.7109375" customWidth="1"/>
  </cols>
  <sheetData>
    <row r="1" spans="1:69" x14ac:dyDescent="0.25">
      <c r="B1" s="32" t="s">
        <v>18</v>
      </c>
      <c r="AK1" s="32" t="s">
        <v>19</v>
      </c>
    </row>
    <row r="2" spans="1:69" x14ac:dyDescent="0.25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25">
      <c r="U3" s="13">
        <f>+J6-U6</f>
        <v>3.5040564171411859</v>
      </c>
      <c r="AH3" s="13">
        <f>+J6-AH6</f>
        <v>1.430263354199937</v>
      </c>
      <c r="BD3" s="13">
        <f>+AS6-BD6</f>
        <v>3.0940221498981657</v>
      </c>
      <c r="BQ3" s="13">
        <f>+AS6-BQ6</f>
        <v>0.81359700025632264</v>
      </c>
    </row>
    <row r="4" spans="1:69" x14ac:dyDescent="0.25">
      <c r="B4" s="1" t="s">
        <v>32</v>
      </c>
      <c r="L4" s="1" t="s">
        <v>33</v>
      </c>
      <c r="AK4" s="1" t="s">
        <v>34</v>
      </c>
      <c r="AU4" s="1" t="s">
        <v>35</v>
      </c>
    </row>
    <row r="5" spans="1:69" x14ac:dyDescent="0.25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25">
      <c r="A6" s="2">
        <v>0</v>
      </c>
      <c r="B6">
        <v>5.01813E-3</v>
      </c>
      <c r="C6" s="3">
        <f t="shared" ref="C6:C25" si="0">(A7-A6)*B6/(1+(A7-A6)*(1-D6)*B6)</f>
        <v>4.9963892717980333E-3</v>
      </c>
      <c r="D6" s="4">
        <f>+IF(B6&lt;0.023,0.1429-1.99545*B6,IF(B6&gt;=0.023&amp;B6&lt;0.08307,0.02832+3.26021*B6,0.29915))</f>
        <v>0.13288657249149999</v>
      </c>
      <c r="E6" s="3">
        <f t="shared" ref="E6:E27" si="1">1-C6</f>
        <v>0.99500361072820198</v>
      </c>
      <c r="F6" s="5">
        <v>100000</v>
      </c>
      <c r="G6" s="5">
        <f t="shared" ref="G6:G27" si="2">F6-F7</f>
        <v>499.63892717979616</v>
      </c>
      <c r="H6" s="5">
        <f t="shared" ref="H6:H26" si="3">F7*(A7-A6)+(F6-F7)*(A7-A6)*D6</f>
        <v>99566.756377336453</v>
      </c>
      <c r="I6" s="5">
        <f>SUM(H6:H$27)</f>
        <v>7480378.3904104559</v>
      </c>
      <c r="J6" s="6">
        <f t="shared" ref="J6:J27" si="4">IF(F6&gt;0.0000001,I6/F6,0)</f>
        <v>74.803783904104563</v>
      </c>
      <c r="L6" s="2">
        <v>0</v>
      </c>
      <c r="M6">
        <v>5.0457399999999999E-3</v>
      </c>
      <c r="N6" s="3">
        <f t="shared" ref="N6:N25" si="5">(L7-L6)*M6/(1+(L7-L6)*(1-O6)*M6)</f>
        <v>5.023758509987643E-3</v>
      </c>
      <c r="O6" s="4">
        <f>+IF(M6&lt;0.023,0.1429-1.99545*M6,IF(M6&gt;=0.023&amp;M6&lt;0.08307,0.02832+3.26021*M6,0.29915))</f>
        <v>0.132831478117</v>
      </c>
      <c r="P6" s="3">
        <f t="shared" ref="P6:P27" si="6">1-N6</f>
        <v>0.9949762414900124</v>
      </c>
      <c r="Q6" s="5">
        <v>100000</v>
      </c>
      <c r="R6" s="5">
        <f t="shared" ref="R6:R26" si="7">Q6-Q7</f>
        <v>502.37585099875287</v>
      </c>
      <c r="S6" s="5">
        <f t="shared" ref="S6:S26" si="8">Q7*(L7-L6)+(Q6-Q7)*(L7-L6)*O6</f>
        <v>99564.355475859702</v>
      </c>
      <c r="T6" s="5">
        <f>SUM(S6:S$27)</f>
        <v>7129972.7486963384</v>
      </c>
      <c r="U6" s="6">
        <f t="shared" ref="U6:U27" si="9">IF(Q6&gt;0.0000001,T6/Q6,0)</f>
        <v>71.299727486963377</v>
      </c>
      <c r="W6" s="15">
        <f>+M6/B6</f>
        <v>1.0055020495682654</v>
      </c>
      <c r="Y6" s="2">
        <v>0</v>
      </c>
      <c r="Z6" s="18">
        <f>+B6*W34</f>
        <v>4.4749639761072837E-3</v>
      </c>
      <c r="AA6" s="3">
        <f t="shared" ref="AA6:AA25" si="10">(Y7-Y6)*Z6/(1+(Y7-Y6)*(1-AB6)*Z6)</f>
        <v>4.4576884225444044E-3</v>
      </c>
      <c r="AB6" s="4">
        <f>+IF(Z6&lt;0.023,0.1429-1.99545*Z6,IF(Z6&gt;=0.023&amp;Z6&lt;0.08307,0.02832+3.26021*Z6,0.29915))</f>
        <v>0.13397043313387672</v>
      </c>
      <c r="AC6" s="3">
        <f t="shared" ref="AC6:AC27" si="11">1-AA6</f>
        <v>0.99554231157745554</v>
      </c>
      <c r="AD6" s="5">
        <v>100000</v>
      </c>
      <c r="AE6" s="5">
        <f t="shared" ref="AE6:AE26" si="12">AD6-AD7</f>
        <v>445.76884225444519</v>
      </c>
      <c r="AF6" s="5">
        <f t="shared" ref="AF6:AF26" si="13">AD7*(Y7-Y6)+(AD6-AD7)*(Y7-Y6)*AB6</f>
        <v>99613.951002619971</v>
      </c>
      <c r="AG6" s="5">
        <f>SUM(AF6:AF$27)</f>
        <v>7337352.054990462</v>
      </c>
      <c r="AH6" s="6">
        <f t="shared" ref="AH6:AH27" si="14">IF(AD6&gt;0.0000001,AG6/AD6,0)</f>
        <v>73.373520549904626</v>
      </c>
      <c r="AJ6" s="2">
        <v>0</v>
      </c>
      <c r="AK6">
        <v>4.2058299999999998E-3</v>
      </c>
      <c r="AL6" s="3">
        <f t="shared" ref="AL6:AL25" si="15">(AJ7-AJ6)*AK6/(1+(AJ7-AJ6)*(1-AM6)*AK6)</f>
        <v>4.1906790573292942E-3</v>
      </c>
      <c r="AM6" s="4">
        <f>+IF(AK6&lt;0.01724,0.14903-2.05527*AK6,IF(AK6&gt;=0.01724&amp;AK6&lt;0.06891,0.037495+3.57055*AK6,0.301411))</f>
        <v>0.1403858837759</v>
      </c>
      <c r="AN6" s="3">
        <f t="shared" ref="AN6:AN27" si="16">1-AL6</f>
        <v>0.99580932094267072</v>
      </c>
      <c r="AO6" s="5">
        <v>100000</v>
      </c>
      <c r="AP6" s="5">
        <f t="shared" ref="AP6:AP27" si="17">AO6-AO7</f>
        <v>419.06790573292528</v>
      </c>
      <c r="AQ6" s="5">
        <f t="shared" ref="AQ6:AQ26" si="18">AO7*(AJ7-AJ6)+(AO6-AO7)*(AJ7-AJ6)*AM6</f>
        <v>99639.763312575509</v>
      </c>
      <c r="AR6" s="5">
        <f>SUM(AQ6:AQ$27)</f>
        <v>8141260.1182151809</v>
      </c>
      <c r="AS6" s="6">
        <f t="shared" ref="AS6:AS27" si="19">IF(AO6&gt;0.0000001,AR6/AO6,0)</f>
        <v>81.412601182151803</v>
      </c>
      <c r="AU6" s="2">
        <v>0</v>
      </c>
      <c r="AV6">
        <v>4.3056300000000004E-3</v>
      </c>
      <c r="AW6" s="3">
        <f t="shared" ref="AW6:AW25" si="20">(AU7-AU6)*AV6/(1+(AU7-AU6)*(1-AX6)*AV6)</f>
        <v>4.2897490766025358E-3</v>
      </c>
      <c r="AX6" s="4">
        <f>+IF(AV6&lt;0.01724,0.14903-2.05527*AV6,IF(AV6&gt;=0.01724&amp;AV6&lt;0.06891,0.037495+3.57055*AV6,0.301411))</f>
        <v>0.14018076782989999</v>
      </c>
      <c r="AY6" s="3">
        <f t="shared" ref="AY6:AY27" si="21">1-AW6</f>
        <v>0.99571025092339749</v>
      </c>
      <c r="AZ6" s="5">
        <v>100000</v>
      </c>
      <c r="BA6" s="5">
        <f t="shared" ref="BA6:BA26" si="22">AZ6-AZ7</f>
        <v>428.97490766024566</v>
      </c>
      <c r="BB6" s="5">
        <f t="shared" ref="BB6:BB26" si="23">AZ7*(AU7-AU6)+(AZ6-AZ7)*(AU7-AU6)*AX6</f>
        <v>99631.159124275335</v>
      </c>
      <c r="BC6" s="5">
        <f>SUM(BB6:BB$27)</f>
        <v>7831857.9032253642</v>
      </c>
      <c r="BD6" s="6">
        <f t="shared" ref="BD6:BD27" si="24">IF(AZ6&gt;0.0000001,BC6/AZ6,0)</f>
        <v>78.318579032253638</v>
      </c>
      <c r="BF6" s="15">
        <f>+AV6/AK6</f>
        <v>1.023728966696229</v>
      </c>
      <c r="BH6" s="2">
        <v>0</v>
      </c>
      <c r="BI6" s="18">
        <f>+AK6*BF34</f>
        <v>4.6396783304931818E-3</v>
      </c>
      <c r="BJ6" s="3">
        <f t="shared" ref="BJ6:BJ25" si="25">(BH7-BH6)*BI6/(1+(BH7-BH6)*(1-BK6)*BI6)</f>
        <v>4.6212282151348229E-3</v>
      </c>
      <c r="BK6" s="4">
        <f>+IF(BI6&lt;0.01724,0.14903-2.05527*BI6,IF(BI6&gt;=0.01724&amp;BI6&lt;0.06891,0.037495+3.57055*BI6,0.301411))</f>
        <v>0.13949420831768727</v>
      </c>
      <c r="BL6" s="3">
        <f t="shared" ref="BL6:BL27" si="26">1-BJ6</f>
        <v>0.99537877178486522</v>
      </c>
      <c r="BM6" s="5">
        <v>100000</v>
      </c>
      <c r="BN6" s="5">
        <f t="shared" ref="BN6:BN26" si="27">BM6-BM7</f>
        <v>462.12282151347608</v>
      </c>
      <c r="BO6" s="5">
        <f t="shared" ref="BO6:BO26" si="28">BM7*(BH7-BH6)+(BM6-BM7)*(BH7-BH6)*BK6</f>
        <v>99602.340635619083</v>
      </c>
      <c r="BP6" s="5">
        <f>SUM(BO6:BO$27)</f>
        <v>8059900.418189548</v>
      </c>
      <c r="BQ6" s="6">
        <f t="shared" ref="BQ6:BQ27" si="29">IF(BM6&gt;0.0000001,BP6/BM6,0)</f>
        <v>80.599004181895481</v>
      </c>
    </row>
    <row r="7" spans="1:69" x14ac:dyDescent="0.25">
      <c r="A7" s="2">
        <v>1</v>
      </c>
      <c r="B7">
        <v>2.6193000000000001E-4</v>
      </c>
      <c r="C7" s="3">
        <f t="shared" si="0"/>
        <v>1.0471714287753218E-3</v>
      </c>
      <c r="D7" s="4">
        <f t="shared" ref="D7:D26" si="30">MIN(0.5,1/(A8-A7)/B7)</f>
        <v>0.5</v>
      </c>
      <c r="E7" s="3">
        <f t="shared" si="1"/>
        <v>0.99895282857122469</v>
      </c>
      <c r="F7" s="5">
        <f t="shared" ref="F7:F27" si="31">F6*(1-C6)</f>
        <v>99500.361072820204</v>
      </c>
      <c r="G7" s="5">
        <f t="shared" si="2"/>
        <v>104.19393526828208</v>
      </c>
      <c r="H7" s="5">
        <f t="shared" si="3"/>
        <v>397793.05642074428</v>
      </c>
      <c r="I7" s="5">
        <f>SUM(H7:H$27)</f>
        <v>7380811.6340331202</v>
      </c>
      <c r="J7" s="6">
        <f t="shared" si="4"/>
        <v>74.178742212115282</v>
      </c>
      <c r="L7" s="2">
        <v>1</v>
      </c>
      <c r="M7">
        <v>2.3934999999999999E-4</v>
      </c>
      <c r="N7" s="3">
        <f t="shared" si="5"/>
        <v>9.566672694050172E-4</v>
      </c>
      <c r="O7" s="4">
        <v>0.2</v>
      </c>
      <c r="P7" s="3">
        <f t="shared" si="6"/>
        <v>0.99904333273059498</v>
      </c>
      <c r="Q7" s="5">
        <f t="shared" ref="Q7:Q27" si="32">Q6*(1-N6)</f>
        <v>99497.624149001247</v>
      </c>
      <c r="R7" s="5">
        <f t="shared" si="7"/>
        <v>95.186120406913687</v>
      </c>
      <c r="S7" s="5">
        <f t="shared" si="8"/>
        <v>397685.90101070289</v>
      </c>
      <c r="T7" s="5">
        <f>SUM(S7:S$27)</f>
        <v>7030408.3932204787</v>
      </c>
      <c r="U7" s="6">
        <f t="shared" si="9"/>
        <v>70.659057976019511</v>
      </c>
      <c r="W7" s="15">
        <f t="shared" ref="W7:W27" si="33">+M7/B7</f>
        <v>0.91379376169205506</v>
      </c>
      <c r="Y7" s="2">
        <v>1</v>
      </c>
      <c r="Z7" s="18">
        <f t="shared" ref="Z7:Z27" si="34">+B7*W35</f>
        <v>2.4107564788465184E-4</v>
      </c>
      <c r="AA7" s="3">
        <f t="shared" si="10"/>
        <v>9.6355926138432413E-4</v>
      </c>
      <c r="AB7" s="4">
        <v>0.2</v>
      </c>
      <c r="AC7" s="3">
        <f t="shared" si="11"/>
        <v>0.99903644073861564</v>
      </c>
      <c r="AD7" s="5">
        <f t="shared" ref="AD7:AD27" si="35">AD6*(1-AA6)</f>
        <v>99554.231157745555</v>
      </c>
      <c r="AE7" s="5">
        <f t="shared" si="12"/>
        <v>95.926401442047791</v>
      </c>
      <c r="AF7" s="5">
        <f t="shared" si="13"/>
        <v>397909.96014636767</v>
      </c>
      <c r="AG7" s="5">
        <f>SUM(AF7:AF$27)</f>
        <v>7237738.1039878419</v>
      </c>
      <c r="AH7" s="6">
        <f t="shared" si="14"/>
        <v>72.701461503122957</v>
      </c>
      <c r="AJ7" s="2">
        <v>1</v>
      </c>
      <c r="AK7">
        <v>1.7971999999999999E-4</v>
      </c>
      <c r="AL7" s="3">
        <f t="shared" si="15"/>
        <v>7.1862169861664925E-4</v>
      </c>
      <c r="AM7" s="4">
        <f t="shared" ref="AM7:AM26" si="36">MIN(0.5,1/(AJ8-AJ7)/AK7)</f>
        <v>0.5</v>
      </c>
      <c r="AN7" s="3">
        <f t="shared" si="16"/>
        <v>0.99928137830138331</v>
      </c>
      <c r="AO7" s="5">
        <f t="shared" ref="AO7:AO27" si="37">AO6*(1-AL6)</f>
        <v>99580.932094267075</v>
      </c>
      <c r="AP7" s="5">
        <f t="shared" si="17"/>
        <v>71.561018571417662</v>
      </c>
      <c r="AQ7" s="5">
        <f t="shared" si="18"/>
        <v>398180.60633992543</v>
      </c>
      <c r="AR7" s="5">
        <f>SUM(AQ7:AQ$27)</f>
        <v>8041620.3549026065</v>
      </c>
      <c r="AS7" s="6">
        <f t="shared" si="19"/>
        <v>80.754620244868818</v>
      </c>
      <c r="AU7" s="2">
        <v>1</v>
      </c>
      <c r="AV7">
        <v>1.8783999999999999E-4</v>
      </c>
      <c r="AW7" s="3">
        <f t="shared" si="20"/>
        <v>7.5107783507891743E-4</v>
      </c>
      <c r="AX7" s="4">
        <f t="shared" ref="AX7:AX26" si="38">MIN(0.5,1/(AU8-AU7)/AV7)</f>
        <v>0.5</v>
      </c>
      <c r="AY7" s="3">
        <f t="shared" si="21"/>
        <v>0.99924892216492112</v>
      </c>
      <c r="AZ7" s="5">
        <f t="shared" ref="AZ7:AZ27" si="39">AZ6*(1-AW6)</f>
        <v>99571.025092339754</v>
      </c>
      <c r="BA7" s="5">
        <f t="shared" si="22"/>
        <v>74.785589962935774</v>
      </c>
      <c r="BB7" s="5">
        <f t="shared" si="23"/>
        <v>398134.52918943315</v>
      </c>
      <c r="BC7" s="5">
        <f>SUM(BB7:BB$27)</f>
        <v>7732226.7441010885</v>
      </c>
      <c r="BD7" s="6">
        <f t="shared" si="24"/>
        <v>77.655389576740916</v>
      </c>
      <c r="BF7" s="15">
        <f t="shared" ref="BF7:BF27" si="40">+AV7/AK7</f>
        <v>1.0451813932784331</v>
      </c>
      <c r="BH7" s="2">
        <v>1</v>
      </c>
      <c r="BI7" s="18">
        <f t="shared" ref="BI7:BI27" si="41">+AK7*BF35</f>
        <v>2.286129295401244E-4</v>
      </c>
      <c r="BJ7" s="3">
        <f t="shared" si="25"/>
        <v>9.1403379827185429E-4</v>
      </c>
      <c r="BK7" s="4">
        <f t="shared" ref="BK7:BK26" si="42">MIN(0.5,1/(BH8-BH7)/BI7)</f>
        <v>0.5</v>
      </c>
      <c r="BL7" s="3">
        <f t="shared" si="26"/>
        <v>0.99908596620172818</v>
      </c>
      <c r="BM7" s="5">
        <f t="shared" ref="BM7:BM27" si="43">BM6*(1-BJ6)</f>
        <v>99537.877178486524</v>
      </c>
      <c r="BN7" s="5">
        <f t="shared" si="27"/>
        <v>90.980983949368238</v>
      </c>
      <c r="BO7" s="5">
        <f t="shared" si="28"/>
        <v>397969.54674604733</v>
      </c>
      <c r="BP7" s="5">
        <f>SUM(BO7:BO$27)</f>
        <v>7960298.0775539298</v>
      </c>
      <c r="BQ7" s="6">
        <f t="shared" si="29"/>
        <v>79.97255219015679</v>
      </c>
    </row>
    <row r="8" spans="1:69" x14ac:dyDescent="0.25">
      <c r="A8" s="2">
        <v>5</v>
      </c>
      <c r="B8">
        <v>9.9710000000000006E-5</v>
      </c>
      <c r="C8" s="3">
        <f t="shared" si="0"/>
        <v>4.9842575491994235E-4</v>
      </c>
      <c r="D8" s="4">
        <f t="shared" si="30"/>
        <v>0.5</v>
      </c>
      <c r="E8" s="3">
        <f t="shared" si="1"/>
        <v>0.99950157424508002</v>
      </c>
      <c r="F8" s="5">
        <f t="shared" si="31"/>
        <v>99396.167137551922</v>
      </c>
      <c r="G8" s="5">
        <f t="shared" si="2"/>
        <v>49.54160964168841</v>
      </c>
      <c r="H8" s="5">
        <f t="shared" si="3"/>
        <v>496856.98166365537</v>
      </c>
      <c r="I8" s="5">
        <f>SUM(H8:H$27)</f>
        <v>6983018.5776123749</v>
      </c>
      <c r="J8" s="6">
        <f t="shared" si="4"/>
        <v>70.254404960593163</v>
      </c>
      <c r="L8" s="2">
        <v>5</v>
      </c>
      <c r="M8">
        <v>1.5587000000000001E-4</v>
      </c>
      <c r="N8" s="3">
        <f t="shared" si="5"/>
        <v>7.7904642508430525E-4</v>
      </c>
      <c r="O8" s="4">
        <f t="shared" ref="O8:O26" si="44">MIN(0.5,1/(L9-L8)/M8)</f>
        <v>0.5</v>
      </c>
      <c r="P8" s="3">
        <f t="shared" si="6"/>
        <v>0.99922095357491569</v>
      </c>
      <c r="Q8" s="5">
        <f t="shared" si="32"/>
        <v>99402.438028594333</v>
      </c>
      <c r="R8" s="5">
        <f t="shared" si="7"/>
        <v>77.439113990840269</v>
      </c>
      <c r="S8" s="5">
        <f t="shared" si="8"/>
        <v>496818.59235799458</v>
      </c>
      <c r="T8" s="5">
        <f>SUM(S8:S$27)</f>
        <v>6632722.4922097754</v>
      </c>
      <c r="U8" s="6">
        <f t="shared" si="9"/>
        <v>66.725953847347199</v>
      </c>
      <c r="W8" s="15">
        <f t="shared" si="33"/>
        <v>1.5632333767926989</v>
      </c>
      <c r="Y8" s="2">
        <v>5</v>
      </c>
      <c r="Z8" s="18">
        <f t="shared" si="34"/>
        <v>6.7607329767240145E-5</v>
      </c>
      <c r="AA8" s="3">
        <f t="shared" si="10"/>
        <v>3.3797952410334912E-4</v>
      </c>
      <c r="AB8" s="4">
        <f t="shared" ref="AB8:AB26" si="45">MIN(0.5,1/(Y9-Y8)/Z8)</f>
        <v>0.5</v>
      </c>
      <c r="AC8" s="3">
        <f t="shared" si="11"/>
        <v>0.9996620204758967</v>
      </c>
      <c r="AD8" s="5">
        <f t="shared" si="35"/>
        <v>99458.304756303507</v>
      </c>
      <c r="AE8" s="5">
        <f t="shared" si="12"/>
        <v>33.614870509656612</v>
      </c>
      <c r="AF8" s="5">
        <f t="shared" si="13"/>
        <v>497207.48660524341</v>
      </c>
      <c r="AG8" s="5">
        <f>SUM(AF8:AF$27)</f>
        <v>6839828.1438414743</v>
      </c>
      <c r="AH8" s="6">
        <f t="shared" si="14"/>
        <v>68.770809643304091</v>
      </c>
      <c r="AJ8" s="2">
        <v>5</v>
      </c>
      <c r="AK8">
        <v>8.8809999999999998E-5</v>
      </c>
      <c r="AL8" s="3">
        <f t="shared" si="15"/>
        <v>4.4395143168338049E-4</v>
      </c>
      <c r="AM8" s="4">
        <f t="shared" si="36"/>
        <v>0.5</v>
      </c>
      <c r="AN8" s="3">
        <f t="shared" si="16"/>
        <v>0.99955604856831659</v>
      </c>
      <c r="AO8" s="5">
        <f t="shared" si="37"/>
        <v>99509.371075695657</v>
      </c>
      <c r="AP8" s="5">
        <f t="shared" si="17"/>
        <v>44.177327754965518</v>
      </c>
      <c r="AQ8" s="5">
        <f t="shared" si="18"/>
        <v>497436.41205909092</v>
      </c>
      <c r="AR8" s="5">
        <f>SUM(AQ8:AQ$27)</f>
        <v>7643439.7485626806</v>
      </c>
      <c r="AS8" s="6">
        <f t="shared" si="19"/>
        <v>76.811255723326823</v>
      </c>
      <c r="AU8" s="2">
        <v>5</v>
      </c>
      <c r="AV8">
        <v>8.6799999999999996E-5</v>
      </c>
      <c r="AW8" s="3">
        <f t="shared" si="20"/>
        <v>4.3390584243219226E-4</v>
      </c>
      <c r="AX8" s="4">
        <f t="shared" si="38"/>
        <v>0.5</v>
      </c>
      <c r="AY8" s="3">
        <f t="shared" si="21"/>
        <v>0.99956609415756781</v>
      </c>
      <c r="AZ8" s="5">
        <f t="shared" si="39"/>
        <v>99496.239502376819</v>
      </c>
      <c r="BA8" s="5">
        <f t="shared" si="22"/>
        <v>43.171999620113638</v>
      </c>
      <c r="BB8" s="5">
        <f t="shared" si="23"/>
        <v>497373.26751283382</v>
      </c>
      <c r="BC8" s="5">
        <f>SUM(BB8:BB$27)</f>
        <v>7334092.2149116546</v>
      </c>
      <c r="BD8" s="6">
        <f t="shared" si="24"/>
        <v>73.712255373595838</v>
      </c>
      <c r="BF8" s="15">
        <f t="shared" si="40"/>
        <v>0.97736741357955181</v>
      </c>
      <c r="BH8" s="2">
        <v>5</v>
      </c>
      <c r="BI8" s="18">
        <f t="shared" si="41"/>
        <v>1.1987962962962962E-4</v>
      </c>
      <c r="BJ8" s="3">
        <f t="shared" si="25"/>
        <v>5.9921856289967912E-4</v>
      </c>
      <c r="BK8" s="4">
        <f t="shared" si="42"/>
        <v>0.5</v>
      </c>
      <c r="BL8" s="3">
        <f t="shared" si="26"/>
        <v>0.99940078143710032</v>
      </c>
      <c r="BM8" s="5">
        <f t="shared" si="43"/>
        <v>99446.896194537156</v>
      </c>
      <c r="BN8" s="5">
        <f t="shared" si="27"/>
        <v>59.590426222523092</v>
      </c>
      <c r="BO8" s="5">
        <f t="shared" si="28"/>
        <v>497085.50490712945</v>
      </c>
      <c r="BP8" s="5">
        <f>SUM(BO8:BO$27)</f>
        <v>7562328.5308078825</v>
      </c>
      <c r="BQ8" s="6">
        <f t="shared" si="29"/>
        <v>76.043886940568981</v>
      </c>
    </row>
    <row r="9" spans="1:69" x14ac:dyDescent="0.25">
      <c r="A9" s="2">
        <v>10</v>
      </c>
      <c r="B9">
        <v>1.5451000000000001E-4</v>
      </c>
      <c r="C9" s="3">
        <f t="shared" si="0"/>
        <v>7.7225169847517153E-4</v>
      </c>
      <c r="D9" s="4">
        <f t="shared" si="30"/>
        <v>0.5</v>
      </c>
      <c r="E9" s="3">
        <f t="shared" si="1"/>
        <v>0.99922774830152483</v>
      </c>
      <c r="F9" s="5">
        <f t="shared" si="31"/>
        <v>99346.625527910233</v>
      </c>
      <c r="G9" s="5">
        <f t="shared" si="2"/>
        <v>76.720600301705417</v>
      </c>
      <c r="H9" s="5">
        <f t="shared" si="3"/>
        <v>496541.32613879693</v>
      </c>
      <c r="I9" s="5">
        <f>SUM(H9:H$27)</f>
        <v>6486161.5959487194</v>
      </c>
      <c r="J9" s="6">
        <f t="shared" si="4"/>
        <v>65.288192341535648</v>
      </c>
      <c r="L9" s="2">
        <v>10</v>
      </c>
      <c r="M9">
        <v>1.2957999999999999E-4</v>
      </c>
      <c r="N9" s="3">
        <f t="shared" si="5"/>
        <v>6.4769018076594076E-4</v>
      </c>
      <c r="O9" s="4">
        <f t="shared" si="44"/>
        <v>0.5</v>
      </c>
      <c r="P9" s="3">
        <f t="shared" si="6"/>
        <v>0.99935230981923406</v>
      </c>
      <c r="Q9" s="5">
        <f t="shared" si="32"/>
        <v>99324.998914603493</v>
      </c>
      <c r="R9" s="5">
        <f t="shared" si="7"/>
        <v>64.331826501569594</v>
      </c>
      <c r="S9" s="5">
        <f t="shared" si="8"/>
        <v>496464.16500676353</v>
      </c>
      <c r="T9" s="5">
        <f>SUM(S9:S$27)</f>
        <v>6135903.8998517804</v>
      </c>
      <c r="U9" s="6">
        <f t="shared" si="9"/>
        <v>61.776027857067859</v>
      </c>
      <c r="W9" s="15">
        <f t="shared" si="33"/>
        <v>0.83865121998576131</v>
      </c>
      <c r="Y9" s="2">
        <v>10</v>
      </c>
      <c r="Z9" s="18">
        <f t="shared" si="34"/>
        <v>1.5251098594691056E-4</v>
      </c>
      <c r="AA9" s="3">
        <f t="shared" si="10"/>
        <v>7.6226429553639182E-4</v>
      </c>
      <c r="AB9" s="4">
        <f t="shared" si="45"/>
        <v>0.5</v>
      </c>
      <c r="AC9" s="3">
        <f t="shared" si="11"/>
        <v>0.99923773570446361</v>
      </c>
      <c r="AD9" s="5">
        <f t="shared" si="35"/>
        <v>99424.68988579385</v>
      </c>
      <c r="AE9" s="5">
        <f t="shared" si="12"/>
        <v>75.787891194719123</v>
      </c>
      <c r="AF9" s="5">
        <f t="shared" si="13"/>
        <v>496933.97970098245</v>
      </c>
      <c r="AG9" s="5">
        <f>SUM(AF9:AF$27)</f>
        <v>6342620.6572362324</v>
      </c>
      <c r="AH9" s="6">
        <f t="shared" si="14"/>
        <v>63.793215392693803</v>
      </c>
      <c r="AJ9" s="2">
        <v>10</v>
      </c>
      <c r="AK9">
        <v>9.9549999999999994E-5</v>
      </c>
      <c r="AL9" s="3">
        <f t="shared" si="15"/>
        <v>4.9762615329109958E-4</v>
      </c>
      <c r="AM9" s="4">
        <f t="shared" si="36"/>
        <v>0.5</v>
      </c>
      <c r="AN9" s="3">
        <f t="shared" si="16"/>
        <v>0.99950237384670892</v>
      </c>
      <c r="AO9" s="5">
        <f t="shared" si="37"/>
        <v>99465.193747940692</v>
      </c>
      <c r="AP9" s="5">
        <f t="shared" si="17"/>
        <v>49.496481751135434</v>
      </c>
      <c r="AQ9" s="5">
        <f t="shared" si="18"/>
        <v>497202.22753532563</v>
      </c>
      <c r="AR9" s="5">
        <f>SUM(AQ9:AQ$27)</f>
        <v>7146003.3365035895</v>
      </c>
      <c r="AS9" s="6">
        <f t="shared" si="19"/>
        <v>71.844260964419419</v>
      </c>
      <c r="AU9" s="2">
        <v>10</v>
      </c>
      <c r="AV9">
        <v>1.1457E-4</v>
      </c>
      <c r="AW9" s="3">
        <f t="shared" si="20"/>
        <v>5.7268596842149477E-4</v>
      </c>
      <c r="AX9" s="4">
        <f t="shared" si="38"/>
        <v>0.5</v>
      </c>
      <c r="AY9" s="3">
        <f t="shared" si="21"/>
        <v>0.99942731403157847</v>
      </c>
      <c r="AZ9" s="5">
        <f t="shared" si="39"/>
        <v>99453.067502756705</v>
      </c>
      <c r="BA9" s="5">
        <f t="shared" si="22"/>
        <v>56.955376275305753</v>
      </c>
      <c r="BB9" s="5">
        <f t="shared" si="23"/>
        <v>497122.94907309522</v>
      </c>
      <c r="BC9" s="5">
        <f>SUM(BB9:BB$27)</f>
        <v>6836718.9473988209</v>
      </c>
      <c r="BD9" s="6">
        <f t="shared" si="24"/>
        <v>68.74316820051142</v>
      </c>
      <c r="BF9" s="15">
        <f t="shared" si="40"/>
        <v>1.1508789552988448</v>
      </c>
      <c r="BH9" s="2">
        <v>10</v>
      </c>
      <c r="BI9" s="18">
        <f t="shared" si="41"/>
        <v>5.647959312610563E-5</v>
      </c>
      <c r="BJ9" s="3">
        <f t="shared" si="25"/>
        <v>2.8235809695444851E-4</v>
      </c>
      <c r="BK9" s="4">
        <f t="shared" si="42"/>
        <v>0.5</v>
      </c>
      <c r="BL9" s="3">
        <f t="shared" si="26"/>
        <v>0.99971764190304557</v>
      </c>
      <c r="BM9" s="5">
        <f t="shared" si="43"/>
        <v>99387.305768314633</v>
      </c>
      <c r="BN9" s="5">
        <f t="shared" si="27"/>
        <v>28.06281051816768</v>
      </c>
      <c r="BO9" s="5">
        <f t="shared" si="28"/>
        <v>496866.37181527773</v>
      </c>
      <c r="BP9" s="5">
        <f>SUM(BO9:BO$27)</f>
        <v>7065243.0259007532</v>
      </c>
      <c r="BQ9" s="6">
        <f t="shared" si="29"/>
        <v>71.08798222552484</v>
      </c>
    </row>
    <row r="10" spans="1:69" x14ac:dyDescent="0.25">
      <c r="A10" s="2">
        <v>15</v>
      </c>
      <c r="B10">
        <v>4.2836000000000003E-4</v>
      </c>
      <c r="C10" s="3">
        <f t="shared" si="0"/>
        <v>2.1395088000260524E-3</v>
      </c>
      <c r="D10" s="4">
        <f t="shared" si="30"/>
        <v>0.5</v>
      </c>
      <c r="E10" s="3">
        <f t="shared" si="1"/>
        <v>0.997860491199974</v>
      </c>
      <c r="F10" s="5">
        <f t="shared" si="31"/>
        <v>99269.904927608528</v>
      </c>
      <c r="G10" s="5">
        <f t="shared" si="2"/>
        <v>212.38883517036447</v>
      </c>
      <c r="H10" s="5">
        <f t="shared" si="3"/>
        <v>495818.55255011667</v>
      </c>
      <c r="I10" s="5">
        <f>SUM(H10:H$27)</f>
        <v>5989620.2698099231</v>
      </c>
      <c r="J10" s="6">
        <f t="shared" si="4"/>
        <v>60.336718103817937</v>
      </c>
      <c r="L10" s="2">
        <v>15</v>
      </c>
      <c r="M10">
        <v>4.5532E-4</v>
      </c>
      <c r="N10" s="3">
        <f t="shared" si="5"/>
        <v>2.2740114927178394E-3</v>
      </c>
      <c r="O10" s="4">
        <f t="shared" si="44"/>
        <v>0.5</v>
      </c>
      <c r="P10" s="3">
        <f t="shared" si="6"/>
        <v>0.99772598850728211</v>
      </c>
      <c r="Q10" s="5">
        <f t="shared" si="32"/>
        <v>99260.667088101924</v>
      </c>
      <c r="R10" s="5">
        <f t="shared" si="7"/>
        <v>225.71989773318637</v>
      </c>
      <c r="S10" s="5">
        <f t="shared" si="8"/>
        <v>495739.03569617664</v>
      </c>
      <c r="T10" s="5">
        <f>SUM(S10:S$27)</f>
        <v>5639439.7348450171</v>
      </c>
      <c r="U10" s="6">
        <f t="shared" si="9"/>
        <v>56.814445240827922</v>
      </c>
      <c r="W10" s="15">
        <f t="shared" si="33"/>
        <v>1.0629377159398636</v>
      </c>
      <c r="Y10" s="2">
        <v>15</v>
      </c>
      <c r="Z10" s="18">
        <f t="shared" si="34"/>
        <v>6.0116391236202365E-4</v>
      </c>
      <c r="AA10" s="3">
        <f t="shared" si="10"/>
        <v>3.0013088653608505E-3</v>
      </c>
      <c r="AB10" s="4">
        <f t="shared" si="45"/>
        <v>0.5</v>
      </c>
      <c r="AC10" s="3">
        <f t="shared" si="11"/>
        <v>0.99699869113463913</v>
      </c>
      <c r="AD10" s="5">
        <f t="shared" si="35"/>
        <v>99348.901994599131</v>
      </c>
      <c r="AE10" s="5">
        <f t="shared" si="12"/>
        <v>298.17674032025388</v>
      </c>
      <c r="AF10" s="5">
        <f t="shared" si="13"/>
        <v>495999.06812219502</v>
      </c>
      <c r="AG10" s="5">
        <f>SUM(AF10:AF$27)</f>
        <v>5845686.6775352489</v>
      </c>
      <c r="AH10" s="6">
        <f t="shared" si="14"/>
        <v>58.839972663744547</v>
      </c>
      <c r="AJ10" s="2">
        <v>15</v>
      </c>
      <c r="AK10">
        <v>2.3714E-4</v>
      </c>
      <c r="AL10" s="3">
        <f t="shared" si="15"/>
        <v>1.1849974742473924E-3</v>
      </c>
      <c r="AM10" s="4">
        <f t="shared" si="36"/>
        <v>0.5</v>
      </c>
      <c r="AN10" s="3">
        <f t="shared" si="16"/>
        <v>0.99881500252575262</v>
      </c>
      <c r="AO10" s="5">
        <f t="shared" si="37"/>
        <v>99415.697266189556</v>
      </c>
      <c r="AP10" s="5">
        <f t="shared" si="17"/>
        <v>117.80735016097606</v>
      </c>
      <c r="AQ10" s="5">
        <f t="shared" si="18"/>
        <v>496783.96795554535</v>
      </c>
      <c r="AR10" s="5">
        <f>SUM(AQ10:AQ$27)</f>
        <v>6648801.1089682635</v>
      </c>
      <c r="AS10" s="6">
        <f t="shared" si="19"/>
        <v>66.878785662648724</v>
      </c>
      <c r="AU10" s="2">
        <v>15</v>
      </c>
      <c r="AV10">
        <v>2.1934E-4</v>
      </c>
      <c r="AW10" s="3">
        <f t="shared" si="20"/>
        <v>1.096098954138498E-3</v>
      </c>
      <c r="AX10" s="4">
        <f t="shared" si="38"/>
        <v>0.5</v>
      </c>
      <c r="AY10" s="3">
        <f t="shared" si="21"/>
        <v>0.99890390104586146</v>
      </c>
      <c r="AZ10" s="5">
        <f t="shared" si="39"/>
        <v>99396.112126481399</v>
      </c>
      <c r="BA10" s="5">
        <f t="shared" si="22"/>
        <v>108.94797454727814</v>
      </c>
      <c r="BB10" s="5">
        <f t="shared" si="23"/>
        <v>496708.19069603877</v>
      </c>
      <c r="BC10" s="5">
        <f>SUM(BB10:BB$27)</f>
        <v>6339595.998325726</v>
      </c>
      <c r="BD10" s="6">
        <f t="shared" si="24"/>
        <v>63.781126471612893</v>
      </c>
      <c r="BF10" s="15">
        <f t="shared" si="40"/>
        <v>0.92493885468499626</v>
      </c>
      <c r="BH10" s="2">
        <v>15</v>
      </c>
      <c r="BI10" s="18">
        <f t="shared" si="41"/>
        <v>3.1469752316244594E-4</v>
      </c>
      <c r="BJ10" s="3">
        <f t="shared" si="25"/>
        <v>1.5722506573430887E-3</v>
      </c>
      <c r="BK10" s="4">
        <f t="shared" si="42"/>
        <v>0.5</v>
      </c>
      <c r="BL10" s="3">
        <f t="shared" si="26"/>
        <v>0.99842774934265688</v>
      </c>
      <c r="BM10" s="5">
        <f t="shared" si="43"/>
        <v>99359.242957796465</v>
      </c>
      <c r="BN10" s="5">
        <f t="shared" si="27"/>
        <v>156.21763505351555</v>
      </c>
      <c r="BO10" s="5">
        <f t="shared" si="28"/>
        <v>496405.67070134851</v>
      </c>
      <c r="BP10" s="5">
        <f>SUM(BO10:BO$27)</f>
        <v>6568376.654085476</v>
      </c>
      <c r="BQ10" s="6">
        <f t="shared" si="29"/>
        <v>66.107354067456413</v>
      </c>
    </row>
    <row r="11" spans="1:69" x14ac:dyDescent="0.25">
      <c r="A11" s="2">
        <v>20</v>
      </c>
      <c r="B11">
        <v>6.8796999999999999E-4</v>
      </c>
      <c r="C11" s="3">
        <f t="shared" si="0"/>
        <v>3.433943874082369E-3</v>
      </c>
      <c r="D11" s="4">
        <f t="shared" si="30"/>
        <v>0.5</v>
      </c>
      <c r="E11" s="3">
        <f t="shared" si="1"/>
        <v>0.99656605612591764</v>
      </c>
      <c r="F11" s="5">
        <f t="shared" si="31"/>
        <v>99057.516092438163</v>
      </c>
      <c r="G11" s="5">
        <f t="shared" si="2"/>
        <v>340.15795056744537</v>
      </c>
      <c r="H11" s="5">
        <f t="shared" si="3"/>
        <v>494437.18558577221</v>
      </c>
      <c r="I11" s="5">
        <f>SUM(H11:H$27)</f>
        <v>5493801.7172598056</v>
      </c>
      <c r="J11" s="6">
        <f t="shared" si="4"/>
        <v>55.460725586265639</v>
      </c>
      <c r="L11" s="2">
        <v>20</v>
      </c>
      <c r="M11">
        <v>6.9141000000000005E-4</v>
      </c>
      <c r="N11" s="3">
        <f t="shared" si="5"/>
        <v>3.4510847137950874E-3</v>
      </c>
      <c r="O11" s="4">
        <f t="shared" si="44"/>
        <v>0.5</v>
      </c>
      <c r="P11" s="3">
        <f t="shared" si="6"/>
        <v>0.99654891528620493</v>
      </c>
      <c r="Q11" s="5">
        <f t="shared" si="32"/>
        <v>99034.947190368737</v>
      </c>
      <c r="R11" s="5">
        <f t="shared" si="7"/>
        <v>341.77799238018633</v>
      </c>
      <c r="S11" s="5">
        <f t="shared" si="8"/>
        <v>494320.29097089323</v>
      </c>
      <c r="T11" s="5">
        <f>SUM(S11:S$27)</f>
        <v>5143700.6991488403</v>
      </c>
      <c r="U11" s="6">
        <f t="shared" si="9"/>
        <v>51.93823842063977</v>
      </c>
      <c r="W11" s="15">
        <f t="shared" si="33"/>
        <v>1.0050002180327631</v>
      </c>
      <c r="Y11" s="2">
        <v>20</v>
      </c>
      <c r="Z11" s="18">
        <f t="shared" si="34"/>
        <v>1.041213527529848E-3</v>
      </c>
      <c r="AA11" s="3">
        <f t="shared" si="10"/>
        <v>5.1925512511365518E-3</v>
      </c>
      <c r="AB11" s="4">
        <f t="shared" si="45"/>
        <v>0.5</v>
      </c>
      <c r="AC11" s="3">
        <f t="shared" si="11"/>
        <v>0.9948074487488634</v>
      </c>
      <c r="AD11" s="5">
        <f t="shared" si="35"/>
        <v>99050.725254278877</v>
      </c>
      <c r="AE11" s="5">
        <f t="shared" si="12"/>
        <v>514.32596734509571</v>
      </c>
      <c r="AF11" s="5">
        <f t="shared" si="13"/>
        <v>493967.81135303166</v>
      </c>
      <c r="AG11" s="5">
        <f>SUM(AF11:AF$27)</f>
        <v>5349687.6094130538</v>
      </c>
      <c r="AH11" s="6">
        <f t="shared" si="14"/>
        <v>54.00957535322997</v>
      </c>
      <c r="AJ11" s="2">
        <v>20</v>
      </c>
      <c r="AK11">
        <v>2.4856999999999999E-4</v>
      </c>
      <c r="AL11" s="3">
        <f t="shared" si="15"/>
        <v>1.2420781415908618E-3</v>
      </c>
      <c r="AM11" s="4">
        <f t="shared" si="36"/>
        <v>0.5</v>
      </c>
      <c r="AN11" s="3">
        <f t="shared" si="16"/>
        <v>0.99875792185840917</v>
      </c>
      <c r="AO11" s="5">
        <f t="shared" si="37"/>
        <v>99297.88991602858</v>
      </c>
      <c r="AP11" s="5">
        <f t="shared" si="17"/>
        <v>123.33573857079318</v>
      </c>
      <c r="AQ11" s="5">
        <f t="shared" si="18"/>
        <v>496181.11023371597</v>
      </c>
      <c r="AR11" s="5">
        <f>SUM(AQ11:AQ$27)</f>
        <v>6152017.1410127189</v>
      </c>
      <c r="AS11" s="6">
        <f t="shared" si="19"/>
        <v>61.955164870222134</v>
      </c>
      <c r="AU11" s="2">
        <v>20</v>
      </c>
      <c r="AV11">
        <v>2.7146000000000001E-4</v>
      </c>
      <c r="AW11" s="3">
        <f t="shared" si="20"/>
        <v>1.3563794930570368E-3</v>
      </c>
      <c r="AX11" s="4">
        <f t="shared" si="38"/>
        <v>0.5</v>
      </c>
      <c r="AY11" s="3">
        <f t="shared" si="21"/>
        <v>0.998643620506943</v>
      </c>
      <c r="AZ11" s="5">
        <f t="shared" si="39"/>
        <v>99287.164151934121</v>
      </c>
      <c r="BA11" s="5">
        <f t="shared" si="22"/>
        <v>134.67107337946072</v>
      </c>
      <c r="BB11" s="5">
        <f t="shared" si="23"/>
        <v>496099.14307622192</v>
      </c>
      <c r="BC11" s="5">
        <f>SUM(BB11:BB$27)</f>
        <v>5842887.8076296877</v>
      </c>
      <c r="BD11" s="6">
        <f t="shared" si="24"/>
        <v>58.848370356198437</v>
      </c>
      <c r="BF11" s="15">
        <f t="shared" si="40"/>
        <v>1.0920867361306674</v>
      </c>
      <c r="BH11" s="2">
        <v>20</v>
      </c>
      <c r="BI11" s="18">
        <f t="shared" si="41"/>
        <v>3.0671234350750125E-4</v>
      </c>
      <c r="BJ11" s="3">
        <f t="shared" si="25"/>
        <v>1.5323867127379472E-3</v>
      </c>
      <c r="BK11" s="4">
        <f t="shared" si="42"/>
        <v>0.5</v>
      </c>
      <c r="BL11" s="3">
        <f t="shared" si="26"/>
        <v>0.99846761328726208</v>
      </c>
      <c r="BM11" s="5">
        <f t="shared" si="43"/>
        <v>99203.025322742949</v>
      </c>
      <c r="BN11" s="5">
        <f t="shared" si="27"/>
        <v>152.01739786798134</v>
      </c>
      <c r="BO11" s="5">
        <f t="shared" si="28"/>
        <v>495635.08311904478</v>
      </c>
      <c r="BP11" s="5">
        <f>SUM(BO11:BO$27)</f>
        <v>6071970.9833841268</v>
      </c>
      <c r="BQ11" s="6">
        <f t="shared" si="29"/>
        <v>61.20751825491039</v>
      </c>
    </row>
    <row r="12" spans="1:69" x14ac:dyDescent="0.25">
      <c r="A12" s="2">
        <v>25</v>
      </c>
      <c r="B12">
        <v>7.5436999999999998E-4</v>
      </c>
      <c r="C12" s="3">
        <f t="shared" si="0"/>
        <v>3.7647499639242854E-3</v>
      </c>
      <c r="D12" s="4">
        <f t="shared" si="30"/>
        <v>0.5</v>
      </c>
      <c r="E12" s="3">
        <f t="shared" si="1"/>
        <v>0.99623525003607571</v>
      </c>
      <c r="F12" s="5">
        <f t="shared" si="31"/>
        <v>98717.358141870718</v>
      </c>
      <c r="G12" s="5">
        <f t="shared" si="2"/>
        <v>371.64617050331435</v>
      </c>
      <c r="H12" s="5">
        <f t="shared" si="3"/>
        <v>492657.67528309533</v>
      </c>
      <c r="I12" s="5">
        <f>SUM(H12:H$27)</f>
        <v>4999364.531674034</v>
      </c>
      <c r="J12" s="6">
        <f t="shared" si="4"/>
        <v>50.643216408701342</v>
      </c>
      <c r="L12" s="2">
        <v>25</v>
      </c>
      <c r="M12">
        <v>1.0205100000000001E-3</v>
      </c>
      <c r="N12" s="3">
        <f t="shared" si="5"/>
        <v>5.0895651197491124E-3</v>
      </c>
      <c r="O12" s="4">
        <f t="shared" si="44"/>
        <v>0.5</v>
      </c>
      <c r="P12" s="3">
        <f t="shared" si="6"/>
        <v>0.99491043488025088</v>
      </c>
      <c r="Q12" s="5">
        <f t="shared" si="32"/>
        <v>98693.169197988551</v>
      </c>
      <c r="R12" s="5">
        <f t="shared" si="7"/>
        <v>502.30531150757452</v>
      </c>
      <c r="S12" s="5">
        <f t="shared" si="8"/>
        <v>492210.0827111738</v>
      </c>
      <c r="T12" s="5">
        <f>SUM(S12:S$27)</f>
        <v>4649380.4081779467</v>
      </c>
      <c r="U12" s="6">
        <f t="shared" si="9"/>
        <v>47.109444817308642</v>
      </c>
      <c r="W12" s="15">
        <f t="shared" si="33"/>
        <v>1.3527976987419967</v>
      </c>
      <c r="Y12" s="2">
        <v>25</v>
      </c>
      <c r="Z12" s="18">
        <f t="shared" si="34"/>
        <v>9.1502413827877619E-4</v>
      </c>
      <c r="AA12" s="3">
        <f t="shared" si="10"/>
        <v>4.5646787133783095E-3</v>
      </c>
      <c r="AB12" s="4">
        <f t="shared" si="45"/>
        <v>0.5</v>
      </c>
      <c r="AC12" s="3">
        <f t="shared" si="11"/>
        <v>0.99543532128662171</v>
      </c>
      <c r="AD12" s="5">
        <f t="shared" si="35"/>
        <v>98536.399286933782</v>
      </c>
      <c r="AE12" s="5">
        <f t="shared" si="12"/>
        <v>449.78700431801553</v>
      </c>
      <c r="AF12" s="5">
        <f t="shared" si="13"/>
        <v>491557.52892387385</v>
      </c>
      <c r="AG12" s="5">
        <f>SUM(AF12:AF$27)</f>
        <v>4855719.7980600223</v>
      </c>
      <c r="AH12" s="6">
        <f t="shared" si="14"/>
        <v>49.278437543880344</v>
      </c>
      <c r="AJ12" s="2">
        <v>25</v>
      </c>
      <c r="AK12">
        <v>3.0259999999999998E-4</v>
      </c>
      <c r="AL12" s="3">
        <f t="shared" si="15"/>
        <v>1.5118562807236325E-3</v>
      </c>
      <c r="AM12" s="4">
        <f t="shared" si="36"/>
        <v>0.5</v>
      </c>
      <c r="AN12" s="3">
        <f t="shared" si="16"/>
        <v>0.99848814371927641</v>
      </c>
      <c r="AO12" s="5">
        <f t="shared" si="37"/>
        <v>99174.554177457787</v>
      </c>
      <c r="AP12" s="5">
        <f t="shared" si="17"/>
        <v>149.93767262114852</v>
      </c>
      <c r="AQ12" s="5">
        <f t="shared" si="18"/>
        <v>495497.92670573608</v>
      </c>
      <c r="AR12" s="5">
        <f>SUM(AQ12:AQ$27)</f>
        <v>5655836.0307790022</v>
      </c>
      <c r="AS12" s="6">
        <f t="shared" si="19"/>
        <v>57.029104669921111</v>
      </c>
      <c r="AU12" s="2">
        <v>25</v>
      </c>
      <c r="AV12">
        <v>3.5543E-4</v>
      </c>
      <c r="AW12" s="3">
        <f t="shared" si="20"/>
        <v>1.775572270869412E-3</v>
      </c>
      <c r="AX12" s="4">
        <f t="shared" si="38"/>
        <v>0.5</v>
      </c>
      <c r="AY12" s="3">
        <f t="shared" si="21"/>
        <v>0.99822442772913056</v>
      </c>
      <c r="AZ12" s="5">
        <f t="shared" si="39"/>
        <v>99152.49307855466</v>
      </c>
      <c r="BA12" s="5">
        <f t="shared" si="22"/>
        <v>176.05241729786212</v>
      </c>
      <c r="BB12" s="5">
        <f t="shared" si="23"/>
        <v>495322.33434952865</v>
      </c>
      <c r="BC12" s="5">
        <f>SUM(BB12:BB$27)</f>
        <v>5346788.6645534653</v>
      </c>
      <c r="BD12" s="6">
        <f t="shared" si="24"/>
        <v>53.924903938798721</v>
      </c>
      <c r="BF12" s="15">
        <f t="shared" si="40"/>
        <v>1.1745869134170523</v>
      </c>
      <c r="BH12" s="2">
        <v>25</v>
      </c>
      <c r="BI12" s="18">
        <f t="shared" si="41"/>
        <v>2.9414978885710394E-4</v>
      </c>
      <c r="BJ12" s="3">
        <f t="shared" si="25"/>
        <v>1.4696681878176782E-3</v>
      </c>
      <c r="BK12" s="4">
        <f t="shared" si="42"/>
        <v>0.5</v>
      </c>
      <c r="BL12" s="3">
        <f t="shared" si="26"/>
        <v>0.99853033181218231</v>
      </c>
      <c r="BM12" s="5">
        <f t="shared" si="43"/>
        <v>99051.007924874968</v>
      </c>
      <c r="BN12" s="5">
        <f t="shared" si="27"/>
        <v>145.57211531847133</v>
      </c>
      <c r="BO12" s="5">
        <f t="shared" si="28"/>
        <v>494891.10933607869</v>
      </c>
      <c r="BP12" s="5">
        <f>SUM(BO12:BO$27)</f>
        <v>5576335.9002650827</v>
      </c>
      <c r="BQ12" s="6">
        <f t="shared" si="29"/>
        <v>56.297618944922228</v>
      </c>
    </row>
    <row r="13" spans="1:69" x14ac:dyDescent="0.25">
      <c r="A13" s="2">
        <v>30</v>
      </c>
      <c r="B13">
        <v>9.7596E-4</v>
      </c>
      <c r="C13" s="3">
        <f t="shared" si="0"/>
        <v>4.8679227552694184E-3</v>
      </c>
      <c r="D13" s="4">
        <f t="shared" si="30"/>
        <v>0.5</v>
      </c>
      <c r="E13" s="3">
        <f t="shared" si="1"/>
        <v>0.99513207724473063</v>
      </c>
      <c r="F13" s="5">
        <f t="shared" si="31"/>
        <v>98345.711971367404</v>
      </c>
      <c r="G13" s="5">
        <f t="shared" si="2"/>
        <v>478.73932918858191</v>
      </c>
      <c r="H13" s="5">
        <f t="shared" si="3"/>
        <v>490531.71153386554</v>
      </c>
      <c r="I13" s="5">
        <f>SUM(H13:H$27)</f>
        <v>4506706.8563909382</v>
      </c>
      <c r="J13" s="6">
        <f t="shared" si="4"/>
        <v>45.825148509810283</v>
      </c>
      <c r="L13" s="2">
        <v>30</v>
      </c>
      <c r="M13">
        <v>1.46342E-3</v>
      </c>
      <c r="N13" s="3">
        <f t="shared" si="5"/>
        <v>7.2904276060817702E-3</v>
      </c>
      <c r="O13" s="4">
        <f t="shared" si="44"/>
        <v>0.5</v>
      </c>
      <c r="P13" s="3">
        <f t="shared" si="6"/>
        <v>0.99270957239391822</v>
      </c>
      <c r="Q13" s="5">
        <f t="shared" si="32"/>
        <v>98190.863886480976</v>
      </c>
      <c r="R13" s="5">
        <f t="shared" si="7"/>
        <v>715.85338474302262</v>
      </c>
      <c r="S13" s="5">
        <f t="shared" si="8"/>
        <v>489164.68597054732</v>
      </c>
      <c r="T13" s="5">
        <f>SUM(S13:S$27)</f>
        <v>4157170.3254667735</v>
      </c>
      <c r="U13" s="6">
        <f t="shared" si="9"/>
        <v>42.337648951463571</v>
      </c>
      <c r="W13" s="15">
        <f t="shared" si="33"/>
        <v>1.4994671912783311</v>
      </c>
      <c r="Y13" s="2">
        <v>30</v>
      </c>
      <c r="Z13" s="18">
        <f t="shared" si="34"/>
        <v>1.2422424373139268E-3</v>
      </c>
      <c r="AA13" s="3">
        <f t="shared" si="10"/>
        <v>6.1919823285206677E-3</v>
      </c>
      <c r="AB13" s="4">
        <f t="shared" si="45"/>
        <v>0.5</v>
      </c>
      <c r="AC13" s="3">
        <f t="shared" si="11"/>
        <v>0.9938080176714793</v>
      </c>
      <c r="AD13" s="5">
        <f t="shared" si="35"/>
        <v>98086.612282615766</v>
      </c>
      <c r="AE13" s="5">
        <f t="shared" si="12"/>
        <v>607.35056991841702</v>
      </c>
      <c r="AF13" s="5">
        <f t="shared" si="13"/>
        <v>488914.6849882828</v>
      </c>
      <c r="AG13" s="5">
        <f>SUM(AF13:AF$27)</f>
        <v>4364162.2691361485</v>
      </c>
      <c r="AH13" s="6">
        <f t="shared" si="14"/>
        <v>44.49294524069952</v>
      </c>
      <c r="AJ13" s="2">
        <v>30</v>
      </c>
      <c r="AK13">
        <v>3.9431999999999998E-4</v>
      </c>
      <c r="AL13" s="3">
        <f t="shared" si="15"/>
        <v>1.9696583108371767E-3</v>
      </c>
      <c r="AM13" s="4">
        <f t="shared" si="36"/>
        <v>0.5</v>
      </c>
      <c r="AN13" s="3">
        <f t="shared" si="16"/>
        <v>0.99803034168916283</v>
      </c>
      <c r="AO13" s="5">
        <f t="shared" si="37"/>
        <v>99024.616504836638</v>
      </c>
      <c r="AP13" s="5">
        <f t="shared" si="17"/>
        <v>195.04465887621336</v>
      </c>
      <c r="AQ13" s="5">
        <f t="shared" si="18"/>
        <v>494635.47087699268</v>
      </c>
      <c r="AR13" s="5">
        <f>SUM(AQ13:AQ$27)</f>
        <v>5160338.1040732665</v>
      </c>
      <c r="AS13" s="6">
        <f t="shared" si="19"/>
        <v>52.11166966570601</v>
      </c>
      <c r="AU13" s="2">
        <v>30</v>
      </c>
      <c r="AV13">
        <v>5.0370000000000005E-4</v>
      </c>
      <c r="AW13" s="3">
        <f t="shared" si="20"/>
        <v>2.5153325674644208E-3</v>
      </c>
      <c r="AX13" s="4">
        <f t="shared" si="38"/>
        <v>0.5</v>
      </c>
      <c r="AY13" s="3">
        <f t="shared" si="21"/>
        <v>0.99748466743253561</v>
      </c>
      <c r="AZ13" s="5">
        <f t="shared" si="39"/>
        <v>98976.440661256798</v>
      </c>
      <c r="BA13" s="5">
        <f t="shared" si="22"/>
        <v>248.95866460696561</v>
      </c>
      <c r="BB13" s="5">
        <f t="shared" si="23"/>
        <v>494259.80664476659</v>
      </c>
      <c r="BC13" s="5">
        <f>SUM(BB13:BB$27)</f>
        <v>4851466.3302039355</v>
      </c>
      <c r="BD13" s="6">
        <f t="shared" si="24"/>
        <v>49.016374985719068</v>
      </c>
      <c r="BF13" s="15">
        <f t="shared" si="40"/>
        <v>1.2773889227023738</v>
      </c>
      <c r="BH13" s="2">
        <v>30</v>
      </c>
      <c r="BI13" s="18">
        <f t="shared" si="41"/>
        <v>4.1897959339430216E-4</v>
      </c>
      <c r="BJ13" s="3">
        <f t="shared" si="25"/>
        <v>2.0927059642365368E-3</v>
      </c>
      <c r="BK13" s="4">
        <f t="shared" si="42"/>
        <v>0.5</v>
      </c>
      <c r="BL13" s="3">
        <f t="shared" si="26"/>
        <v>0.9979072940357635</v>
      </c>
      <c r="BM13" s="5">
        <f t="shared" si="43"/>
        <v>98905.435809556497</v>
      </c>
      <c r="BN13" s="5">
        <f t="shared" si="27"/>
        <v>206.9799954140617</v>
      </c>
      <c r="BO13" s="5">
        <f t="shared" si="28"/>
        <v>494009.7290592473</v>
      </c>
      <c r="BP13" s="5">
        <f>SUM(BO13:BO$27)</f>
        <v>5081444.7909290036</v>
      </c>
      <c r="BQ13" s="6">
        <f t="shared" si="29"/>
        <v>51.376799963890576</v>
      </c>
    </row>
    <row r="14" spans="1:69" x14ac:dyDescent="0.25">
      <c r="A14" s="2">
        <v>35</v>
      </c>
      <c r="B14">
        <v>1.3854799999999999E-3</v>
      </c>
      <c r="C14" s="3">
        <f t="shared" si="0"/>
        <v>6.903488387273002E-3</v>
      </c>
      <c r="D14" s="4">
        <f t="shared" si="30"/>
        <v>0.5</v>
      </c>
      <c r="E14" s="3">
        <f t="shared" si="1"/>
        <v>0.99309651161272705</v>
      </c>
      <c r="F14" s="5">
        <f t="shared" si="31"/>
        <v>97866.972642178822</v>
      </c>
      <c r="G14" s="5">
        <f t="shared" si="2"/>
        <v>675.62350913284172</v>
      </c>
      <c r="H14" s="5">
        <f t="shared" si="3"/>
        <v>487645.80443806201</v>
      </c>
      <c r="I14" s="5">
        <f>SUM(H14:H$27)</f>
        <v>4016175.1448570727</v>
      </c>
      <c r="J14" s="6">
        <f t="shared" si="4"/>
        <v>41.037083670106057</v>
      </c>
      <c r="L14" s="2">
        <v>35</v>
      </c>
      <c r="M14">
        <v>1.8219E-3</v>
      </c>
      <c r="N14" s="3">
        <f t="shared" si="5"/>
        <v>9.0681966313931606E-3</v>
      </c>
      <c r="O14" s="4">
        <f t="shared" si="44"/>
        <v>0.5</v>
      </c>
      <c r="P14" s="3">
        <f t="shared" si="6"/>
        <v>0.99093180336860687</v>
      </c>
      <c r="Q14" s="5">
        <f t="shared" si="32"/>
        <v>97475.010501737954</v>
      </c>
      <c r="R14" s="5">
        <f t="shared" si="7"/>
        <v>883.92256187686871</v>
      </c>
      <c r="S14" s="5">
        <f t="shared" si="8"/>
        <v>485165.24610399763</v>
      </c>
      <c r="T14" s="5">
        <f>SUM(S14:S$27)</f>
        <v>3668005.6394962263</v>
      </c>
      <c r="U14" s="6">
        <f t="shared" si="9"/>
        <v>37.630215381519008</v>
      </c>
      <c r="W14" s="15">
        <f t="shared" si="33"/>
        <v>1.3149955250166008</v>
      </c>
      <c r="Y14" s="2">
        <v>35</v>
      </c>
      <c r="Z14" s="18">
        <f t="shared" si="34"/>
        <v>1.8463688936566926E-3</v>
      </c>
      <c r="AA14" s="3">
        <f t="shared" si="10"/>
        <v>9.1894267888497933E-3</v>
      </c>
      <c r="AB14" s="4">
        <f t="shared" si="45"/>
        <v>0.5</v>
      </c>
      <c r="AC14" s="3">
        <f t="shared" si="11"/>
        <v>0.99081057321115018</v>
      </c>
      <c r="AD14" s="5">
        <f t="shared" si="35"/>
        <v>97479.261712697349</v>
      </c>
      <c r="AE14" s="5">
        <f t="shared" si="12"/>
        <v>895.77853893996507</v>
      </c>
      <c r="AF14" s="5">
        <f t="shared" si="13"/>
        <v>485156.86221613683</v>
      </c>
      <c r="AG14" s="5">
        <f>SUM(AF14:AF$27)</f>
        <v>3875247.5841478663</v>
      </c>
      <c r="AH14" s="6">
        <f t="shared" si="14"/>
        <v>39.754584883597744</v>
      </c>
      <c r="AJ14" s="2">
        <v>35</v>
      </c>
      <c r="AK14">
        <v>6.0928000000000002E-4</v>
      </c>
      <c r="AL14" s="3">
        <f t="shared" si="15"/>
        <v>3.0417667808394257E-3</v>
      </c>
      <c r="AM14" s="4">
        <f t="shared" si="36"/>
        <v>0.5</v>
      </c>
      <c r="AN14" s="3">
        <f t="shared" si="16"/>
        <v>0.99695823321916055</v>
      </c>
      <c r="AO14" s="5">
        <f t="shared" si="37"/>
        <v>98829.571845960425</v>
      </c>
      <c r="AP14" s="5">
        <f t="shared" si="17"/>
        <v>300.61650860562804</v>
      </c>
      <c r="AQ14" s="5">
        <f t="shared" si="18"/>
        <v>493396.31795828807</v>
      </c>
      <c r="AR14" s="5">
        <f>SUM(AQ14:AQ$27)</f>
        <v>4665702.6331962729</v>
      </c>
      <c r="AS14" s="6">
        <f t="shared" si="19"/>
        <v>47.20958055417276</v>
      </c>
      <c r="AU14" s="2">
        <v>35</v>
      </c>
      <c r="AV14">
        <v>9.3776999999999999E-4</v>
      </c>
      <c r="AW14" s="3">
        <f t="shared" si="20"/>
        <v>4.6778830540210765E-3</v>
      </c>
      <c r="AX14" s="4">
        <f t="shared" si="38"/>
        <v>0.5</v>
      </c>
      <c r="AY14" s="3">
        <f t="shared" si="21"/>
        <v>0.99532211694597894</v>
      </c>
      <c r="AZ14" s="5">
        <f t="shared" si="39"/>
        <v>98727.481996649833</v>
      </c>
      <c r="BA14" s="5">
        <f t="shared" si="22"/>
        <v>461.83561499830103</v>
      </c>
      <c r="BB14" s="5">
        <f t="shared" si="23"/>
        <v>492482.82094575337</v>
      </c>
      <c r="BC14" s="5">
        <f>SUM(BB14:BB$27)</f>
        <v>4357206.5235591689</v>
      </c>
      <c r="BD14" s="6">
        <f t="shared" si="24"/>
        <v>44.133674185137465</v>
      </c>
      <c r="BF14" s="15">
        <f t="shared" si="40"/>
        <v>1.5391445640756303</v>
      </c>
      <c r="BH14" s="2">
        <v>35</v>
      </c>
      <c r="BI14" s="18">
        <f t="shared" si="41"/>
        <v>6.6313360703812321E-4</v>
      </c>
      <c r="BJ14" s="3">
        <f t="shared" si="25"/>
        <v>3.3101803056754934E-3</v>
      </c>
      <c r="BK14" s="4">
        <f t="shared" si="42"/>
        <v>0.5</v>
      </c>
      <c r="BL14" s="3">
        <f t="shared" si="26"/>
        <v>0.99668981969432446</v>
      </c>
      <c r="BM14" s="5">
        <f t="shared" si="43"/>
        <v>98698.455814142435</v>
      </c>
      <c r="BN14" s="5">
        <f t="shared" si="27"/>
        <v>326.70968463656027</v>
      </c>
      <c r="BO14" s="5">
        <f t="shared" si="28"/>
        <v>492675.50485912076</v>
      </c>
      <c r="BP14" s="5">
        <f>SUM(BO14:BO$27)</f>
        <v>4587435.0618697563</v>
      </c>
      <c r="BQ14" s="6">
        <f t="shared" si="29"/>
        <v>46.479299235524877</v>
      </c>
    </row>
    <row r="15" spans="1:69" x14ac:dyDescent="0.25">
      <c r="A15" s="2">
        <v>40</v>
      </c>
      <c r="B15">
        <v>2.1710399999999999E-3</v>
      </c>
      <c r="C15" s="3">
        <f t="shared" si="0"/>
        <v>1.0796600371821898E-2</v>
      </c>
      <c r="D15" s="4">
        <f t="shared" si="30"/>
        <v>0.5</v>
      </c>
      <c r="E15" s="3">
        <f t="shared" si="1"/>
        <v>0.98920339962817805</v>
      </c>
      <c r="F15" s="5">
        <f t="shared" si="31"/>
        <v>97191.34913304598</v>
      </c>
      <c r="G15" s="5">
        <f t="shared" si="2"/>
        <v>1049.3361561877246</v>
      </c>
      <c r="H15" s="5">
        <f t="shared" si="3"/>
        <v>483333.40527476056</v>
      </c>
      <c r="I15" s="5">
        <f>SUM(H15:H$27)</f>
        <v>3528529.3404190107</v>
      </c>
      <c r="J15" s="6">
        <f t="shared" si="4"/>
        <v>36.304973353017047</v>
      </c>
      <c r="L15" s="2">
        <v>40</v>
      </c>
      <c r="M15">
        <v>3.12503E-3</v>
      </c>
      <c r="N15" s="3">
        <f t="shared" si="5"/>
        <v>1.5504023652413745E-2</v>
      </c>
      <c r="O15" s="4">
        <f t="shared" si="44"/>
        <v>0.5</v>
      </c>
      <c r="P15" s="3">
        <f t="shared" si="6"/>
        <v>0.98449597634758623</v>
      </c>
      <c r="Q15" s="5">
        <f t="shared" si="32"/>
        <v>96591.087939861085</v>
      </c>
      <c r="R15" s="5">
        <f t="shared" si="7"/>
        <v>1497.5505120319867</v>
      </c>
      <c r="S15" s="5">
        <f t="shared" si="8"/>
        <v>479211.56341922545</v>
      </c>
      <c r="T15" s="5">
        <f>SUM(S15:S$27)</f>
        <v>3182840.3933922285</v>
      </c>
      <c r="U15" s="6">
        <f t="shared" si="9"/>
        <v>32.951698353101769</v>
      </c>
      <c r="W15" s="15">
        <f t="shared" si="33"/>
        <v>1.4394161323605277</v>
      </c>
      <c r="Y15" s="2">
        <v>40</v>
      </c>
      <c r="Z15" s="18">
        <f t="shared" si="34"/>
        <v>2.4352812389846113E-3</v>
      </c>
      <c r="AA15" s="3">
        <f t="shared" si="10"/>
        <v>1.2102722363144044E-2</v>
      </c>
      <c r="AB15" s="4">
        <f t="shared" si="45"/>
        <v>0.5</v>
      </c>
      <c r="AC15" s="3">
        <f t="shared" si="11"/>
        <v>0.98789727763685597</v>
      </c>
      <c r="AD15" s="5">
        <f t="shared" si="35"/>
        <v>96583.483173757384</v>
      </c>
      <c r="AE15" s="5">
        <f t="shared" si="12"/>
        <v>1168.9230817173811</v>
      </c>
      <c r="AF15" s="5">
        <f t="shared" si="13"/>
        <v>479995.10816449346</v>
      </c>
      <c r="AG15" s="5">
        <f>SUM(AF15:AF$27)</f>
        <v>3390090.721931729</v>
      </c>
      <c r="AH15" s="6">
        <f t="shared" si="14"/>
        <v>35.100108326315237</v>
      </c>
      <c r="AJ15" s="2">
        <v>40</v>
      </c>
      <c r="AK15">
        <v>9.5335000000000005E-4</v>
      </c>
      <c r="AL15" s="3">
        <f t="shared" si="15"/>
        <v>4.7554160602474079E-3</v>
      </c>
      <c r="AM15" s="4">
        <f t="shared" si="36"/>
        <v>0.5</v>
      </c>
      <c r="AN15" s="3">
        <f t="shared" si="16"/>
        <v>0.99524458393975257</v>
      </c>
      <c r="AO15" s="5">
        <f t="shared" si="37"/>
        <v>98528.955337354797</v>
      </c>
      <c r="AP15" s="5">
        <f t="shared" si="17"/>
        <v>468.54617661066004</v>
      </c>
      <c r="AQ15" s="5">
        <f t="shared" si="18"/>
        <v>491473.41124524735</v>
      </c>
      <c r="AR15" s="5">
        <f>SUM(AQ15:AQ$27)</f>
        <v>4172306.3152379845</v>
      </c>
      <c r="AS15" s="6">
        <f t="shared" si="19"/>
        <v>42.345991601680552</v>
      </c>
      <c r="AU15" s="2">
        <v>40</v>
      </c>
      <c r="AV15">
        <v>1.32226E-3</v>
      </c>
      <c r="AW15" s="3">
        <f t="shared" si="20"/>
        <v>6.5895173619325287E-3</v>
      </c>
      <c r="AX15" s="4">
        <f t="shared" si="38"/>
        <v>0.5</v>
      </c>
      <c r="AY15" s="3">
        <f t="shared" si="21"/>
        <v>0.99341048263806742</v>
      </c>
      <c r="AZ15" s="5">
        <f t="shared" si="39"/>
        <v>98265.646381651532</v>
      </c>
      <c r="BA15" s="5">
        <f t="shared" si="22"/>
        <v>647.52318291341362</v>
      </c>
      <c r="BB15" s="5">
        <f t="shared" si="23"/>
        <v>489709.42395097407</v>
      </c>
      <c r="BC15" s="5">
        <f>SUM(BB15:BB$27)</f>
        <v>3864723.7026134175</v>
      </c>
      <c r="BD15" s="6">
        <f t="shared" si="24"/>
        <v>39.329346978529117</v>
      </c>
      <c r="BF15" s="15">
        <f t="shared" si="40"/>
        <v>1.3869617664026852</v>
      </c>
      <c r="BH15" s="2">
        <v>40</v>
      </c>
      <c r="BI15" s="18">
        <f t="shared" si="41"/>
        <v>9.5618903361399915E-4</v>
      </c>
      <c r="BJ15" s="3">
        <f t="shared" si="25"/>
        <v>4.7695437046057793E-3</v>
      </c>
      <c r="BK15" s="4">
        <f t="shared" si="42"/>
        <v>0.5</v>
      </c>
      <c r="BL15" s="3">
        <f t="shared" si="26"/>
        <v>0.99523045629539419</v>
      </c>
      <c r="BM15" s="5">
        <f t="shared" si="43"/>
        <v>98371.746129505875</v>
      </c>
      <c r="BN15" s="5">
        <f t="shared" si="27"/>
        <v>469.18834246306506</v>
      </c>
      <c r="BO15" s="5">
        <f t="shared" si="28"/>
        <v>490685.7597913717</v>
      </c>
      <c r="BP15" s="5">
        <f>SUM(BO15:BO$27)</f>
        <v>4094759.5570106343</v>
      </c>
      <c r="BQ15" s="6">
        <f t="shared" si="29"/>
        <v>41.625362140262361</v>
      </c>
    </row>
    <row r="16" spans="1:69" x14ac:dyDescent="0.25">
      <c r="A16" s="2">
        <v>45</v>
      </c>
      <c r="B16">
        <v>3.7751799999999999E-3</v>
      </c>
      <c r="C16" s="3">
        <f t="shared" si="0"/>
        <v>1.8699415848195525E-2</v>
      </c>
      <c r="D16" s="4">
        <f t="shared" si="30"/>
        <v>0.5</v>
      </c>
      <c r="E16" s="3">
        <f t="shared" si="1"/>
        <v>0.98130058415180443</v>
      </c>
      <c r="F16" s="5">
        <f t="shared" si="31"/>
        <v>96142.012976858256</v>
      </c>
      <c r="G16" s="5">
        <f t="shared" si="2"/>
        <v>1797.7994811368844</v>
      </c>
      <c r="H16" s="5">
        <f t="shared" si="3"/>
        <v>476215.56618144904</v>
      </c>
      <c r="I16" s="5">
        <f>SUM(H16:H$27)</f>
        <v>3045195.9351442498</v>
      </c>
      <c r="J16" s="6">
        <f t="shared" si="4"/>
        <v>31.673935679682927</v>
      </c>
      <c r="L16" s="2">
        <v>45</v>
      </c>
      <c r="M16">
        <v>5.39449E-3</v>
      </c>
      <c r="N16" s="3">
        <f t="shared" si="5"/>
        <v>2.6613533893862246E-2</v>
      </c>
      <c r="O16" s="4">
        <f t="shared" si="44"/>
        <v>0.5</v>
      </c>
      <c r="P16" s="3">
        <f t="shared" si="6"/>
        <v>0.97338646610613777</v>
      </c>
      <c r="Q16" s="5">
        <f t="shared" si="32"/>
        <v>95093.537427829098</v>
      </c>
      <c r="R16" s="5">
        <f t="shared" si="7"/>
        <v>2530.7750814227911</v>
      </c>
      <c r="S16" s="5">
        <f t="shared" si="8"/>
        <v>469140.74943558848</v>
      </c>
      <c r="T16" s="5">
        <f>SUM(S16:S$27)</f>
        <v>2703628.8299730029</v>
      </c>
      <c r="U16" s="6">
        <f t="shared" si="9"/>
        <v>28.431257297846475</v>
      </c>
      <c r="W16" s="15">
        <f t="shared" si="33"/>
        <v>1.4289358388209303</v>
      </c>
      <c r="Y16" s="2">
        <v>45</v>
      </c>
      <c r="Z16" s="18">
        <f t="shared" si="34"/>
        <v>4.3530014463687037E-3</v>
      </c>
      <c r="AA16" s="3">
        <f t="shared" si="10"/>
        <v>2.1530699318654936E-2</v>
      </c>
      <c r="AB16" s="4">
        <f t="shared" si="45"/>
        <v>0.5</v>
      </c>
      <c r="AC16" s="3">
        <f t="shared" si="11"/>
        <v>0.97846930068134508</v>
      </c>
      <c r="AD16" s="5">
        <f t="shared" si="35"/>
        <v>95414.560092040003</v>
      </c>
      <c r="AE16" s="5">
        <f t="shared" si="12"/>
        <v>2054.3422039634461</v>
      </c>
      <c r="AF16" s="5">
        <f t="shared" si="13"/>
        <v>471936.94495029142</v>
      </c>
      <c r="AG16" s="5">
        <f>SUM(AF16:AF$27)</f>
        <v>2910095.613767236</v>
      </c>
      <c r="AH16" s="6">
        <f t="shared" si="14"/>
        <v>30.499492016313472</v>
      </c>
      <c r="AJ16" s="2">
        <v>45</v>
      </c>
      <c r="AK16">
        <v>1.6785299999999999E-3</v>
      </c>
      <c r="AL16" s="3">
        <f t="shared" si="15"/>
        <v>8.3575788827946577E-3</v>
      </c>
      <c r="AM16" s="4">
        <f t="shared" si="36"/>
        <v>0.5</v>
      </c>
      <c r="AN16" s="3">
        <f t="shared" si="16"/>
        <v>0.99164242111720535</v>
      </c>
      <c r="AO16" s="5">
        <f t="shared" si="37"/>
        <v>98060.409160744137</v>
      </c>
      <c r="AP16" s="5">
        <f t="shared" si="17"/>
        <v>819.5476048400451</v>
      </c>
      <c r="AQ16" s="5">
        <f t="shared" si="18"/>
        <v>488253.17679162056</v>
      </c>
      <c r="AR16" s="5">
        <f>SUM(AQ16:AQ$27)</f>
        <v>3680832.9039927376</v>
      </c>
      <c r="AS16" s="6">
        <f t="shared" si="19"/>
        <v>37.536381252080893</v>
      </c>
      <c r="AU16" s="2">
        <v>45</v>
      </c>
      <c r="AV16">
        <v>2.1751700000000001E-3</v>
      </c>
      <c r="AW16" s="3">
        <f t="shared" si="20"/>
        <v>1.0817027814024422E-2</v>
      </c>
      <c r="AX16" s="4">
        <f t="shared" si="38"/>
        <v>0.5</v>
      </c>
      <c r="AY16" s="3">
        <f t="shared" si="21"/>
        <v>0.98918297218597562</v>
      </c>
      <c r="AZ16" s="5">
        <f t="shared" si="39"/>
        <v>97618.123198738118</v>
      </c>
      <c r="BA16" s="5">
        <f t="shared" si="22"/>
        <v>1055.9379537936038</v>
      </c>
      <c r="BB16" s="5">
        <f t="shared" si="23"/>
        <v>485450.7711092066</v>
      </c>
      <c r="BC16" s="5">
        <f>SUM(BB16:BB$27)</f>
        <v>3375014.2786624432</v>
      </c>
      <c r="BD16" s="6">
        <f t="shared" si="24"/>
        <v>34.573644401986115</v>
      </c>
      <c r="BF16" s="15">
        <f t="shared" si="40"/>
        <v>1.2958779408172629</v>
      </c>
      <c r="BH16" s="2">
        <v>45</v>
      </c>
      <c r="BI16" s="18">
        <f t="shared" si="41"/>
        <v>1.8608925532503948E-3</v>
      </c>
      <c r="BJ16" s="3">
        <f t="shared" si="25"/>
        <v>9.261376698922295E-3</v>
      </c>
      <c r="BK16" s="4">
        <f t="shared" si="42"/>
        <v>0.5</v>
      </c>
      <c r="BL16" s="3">
        <f t="shared" si="26"/>
        <v>0.99073862330107776</v>
      </c>
      <c r="BM16" s="5">
        <f t="shared" si="43"/>
        <v>97902.55778704281</v>
      </c>
      <c r="BN16" s="5">
        <f t="shared" si="27"/>
        <v>906.71246745380631</v>
      </c>
      <c r="BO16" s="5">
        <f t="shared" si="28"/>
        <v>487246.00776657957</v>
      </c>
      <c r="BP16" s="5">
        <f>SUM(BO16:BO$27)</f>
        <v>3604073.7972192625</v>
      </c>
      <c r="BQ16" s="6">
        <f t="shared" si="29"/>
        <v>36.812866575547773</v>
      </c>
    </row>
    <row r="17" spans="1:69" x14ac:dyDescent="0.25">
      <c r="A17" s="2">
        <v>50</v>
      </c>
      <c r="B17">
        <v>6.92876E-3</v>
      </c>
      <c r="C17" s="3">
        <f t="shared" si="0"/>
        <v>3.4053921379260589E-2</v>
      </c>
      <c r="D17" s="4">
        <f t="shared" si="30"/>
        <v>0.5</v>
      </c>
      <c r="E17" s="3">
        <f t="shared" si="1"/>
        <v>0.96594607862073945</v>
      </c>
      <c r="F17" s="5">
        <f t="shared" si="31"/>
        <v>94344.213495721371</v>
      </c>
      <c r="G17" s="5">
        <f t="shared" si="2"/>
        <v>3212.7904289714643</v>
      </c>
      <c r="H17" s="5">
        <f t="shared" si="3"/>
        <v>463689.0914061782</v>
      </c>
      <c r="I17" s="5">
        <f>SUM(H17:H$27)</f>
        <v>2568980.3689628011</v>
      </c>
      <c r="J17" s="6">
        <f t="shared" si="4"/>
        <v>27.229866822508491</v>
      </c>
      <c r="L17" s="2">
        <v>50</v>
      </c>
      <c r="M17">
        <v>9.0965899999999999E-3</v>
      </c>
      <c r="N17" s="3">
        <f t="shared" si="5"/>
        <v>4.447160021548946E-2</v>
      </c>
      <c r="O17" s="4">
        <f t="shared" si="44"/>
        <v>0.5</v>
      </c>
      <c r="P17" s="3">
        <f t="shared" si="6"/>
        <v>0.95552839978451054</v>
      </c>
      <c r="Q17" s="5">
        <f t="shared" si="32"/>
        <v>92562.762346406307</v>
      </c>
      <c r="R17" s="5">
        <f t="shared" si="7"/>
        <v>4116.4141619107395</v>
      </c>
      <c r="S17" s="5">
        <f t="shared" si="8"/>
        <v>452522.77632725472</v>
      </c>
      <c r="T17" s="5">
        <f>SUM(S17:S$27)</f>
        <v>2234488.0805374146</v>
      </c>
      <c r="U17" s="6">
        <f t="shared" si="9"/>
        <v>24.140248452991067</v>
      </c>
      <c r="W17" s="15">
        <f t="shared" si="33"/>
        <v>1.3128741650742701</v>
      </c>
      <c r="Y17" s="2">
        <v>50</v>
      </c>
      <c r="Z17" s="18">
        <f t="shared" si="34"/>
        <v>8.130173347585019E-3</v>
      </c>
      <c r="AA17" s="3">
        <f t="shared" si="10"/>
        <v>3.9841079530578777E-2</v>
      </c>
      <c r="AB17" s="4">
        <f t="shared" si="45"/>
        <v>0.5</v>
      </c>
      <c r="AC17" s="3">
        <f t="shared" si="11"/>
        <v>0.9601589204694212</v>
      </c>
      <c r="AD17" s="5">
        <f t="shared" si="35"/>
        <v>93360.217888076557</v>
      </c>
      <c r="AE17" s="5">
        <f t="shared" si="12"/>
        <v>3719.5718658710248</v>
      </c>
      <c r="AF17" s="5">
        <f t="shared" si="13"/>
        <v>457502.15977570519</v>
      </c>
      <c r="AG17" s="5">
        <f>SUM(AF17:AF$27)</f>
        <v>2438158.6688169441</v>
      </c>
      <c r="AH17" s="6">
        <f t="shared" si="14"/>
        <v>26.115606025468928</v>
      </c>
      <c r="AJ17" s="2">
        <v>50</v>
      </c>
      <c r="AK17">
        <v>2.9697E-3</v>
      </c>
      <c r="AL17" s="3">
        <f t="shared" si="15"/>
        <v>1.4739073434057203E-2</v>
      </c>
      <c r="AM17" s="4">
        <f t="shared" si="36"/>
        <v>0.5</v>
      </c>
      <c r="AN17" s="3">
        <f t="shared" si="16"/>
        <v>0.98526092656594277</v>
      </c>
      <c r="AO17" s="5">
        <f t="shared" si="37"/>
        <v>97240.861555904092</v>
      </c>
      <c r="AP17" s="5">
        <f t="shared" si="17"/>
        <v>1433.2401992634695</v>
      </c>
      <c r="AQ17" s="5">
        <f t="shared" si="18"/>
        <v>482621.20728136174</v>
      </c>
      <c r="AR17" s="5">
        <f>SUM(AQ17:AQ$27)</f>
        <v>3192579.7272011167</v>
      </c>
      <c r="AS17" s="6">
        <f t="shared" si="19"/>
        <v>32.831668458281726</v>
      </c>
      <c r="AU17" s="2">
        <v>50</v>
      </c>
      <c r="AV17">
        <v>3.9210199999999999E-3</v>
      </c>
      <c r="AW17" s="3">
        <f t="shared" si="20"/>
        <v>1.9414785593480626E-2</v>
      </c>
      <c r="AX17" s="4">
        <f t="shared" si="38"/>
        <v>0.5</v>
      </c>
      <c r="AY17" s="3">
        <f t="shared" si="21"/>
        <v>0.98058521440651936</v>
      </c>
      <c r="AZ17" s="5">
        <f t="shared" si="39"/>
        <v>96562.185244944514</v>
      </c>
      <c r="BA17" s="5">
        <f t="shared" si="22"/>
        <v>1874.7341229685553</v>
      </c>
      <c r="BB17" s="5">
        <f t="shared" si="23"/>
        <v>478124.09091730119</v>
      </c>
      <c r="BC17" s="5">
        <f>SUM(BB17:BB$27)</f>
        <v>2889563.507553237</v>
      </c>
      <c r="BD17" s="6">
        <f t="shared" si="24"/>
        <v>29.924379820355394</v>
      </c>
      <c r="BF17" s="15">
        <f t="shared" si="40"/>
        <v>1.3203421220998754</v>
      </c>
      <c r="BH17" s="2">
        <v>50</v>
      </c>
      <c r="BI17" s="18">
        <f t="shared" si="41"/>
        <v>3.3179535754707277E-3</v>
      </c>
      <c r="BJ17" s="3">
        <f t="shared" si="25"/>
        <v>1.6453289748480572E-2</v>
      </c>
      <c r="BK17" s="4">
        <f t="shared" si="42"/>
        <v>0.5</v>
      </c>
      <c r="BL17" s="3">
        <f t="shared" si="26"/>
        <v>0.98354671025151941</v>
      </c>
      <c r="BM17" s="5">
        <f t="shared" si="43"/>
        <v>96995.845319589003</v>
      </c>
      <c r="BN17" s="5">
        <f t="shared" si="27"/>
        <v>1595.9007474420068</v>
      </c>
      <c r="BO17" s="5">
        <f t="shared" si="28"/>
        <v>480989.47472934</v>
      </c>
      <c r="BP17" s="5">
        <f>SUM(BO17:BO$27)</f>
        <v>3116827.7894526832</v>
      </c>
      <c r="BQ17" s="6">
        <f t="shared" si="29"/>
        <v>32.133621591555091</v>
      </c>
    </row>
    <row r="18" spans="1:69" x14ac:dyDescent="0.25">
      <c r="A18" s="2">
        <v>55</v>
      </c>
      <c r="B18">
        <v>1.126329E-2</v>
      </c>
      <c r="C18" s="3">
        <f t="shared" si="0"/>
        <v>5.4774108333374469E-2</v>
      </c>
      <c r="D18" s="4">
        <f t="shared" si="30"/>
        <v>0.5</v>
      </c>
      <c r="E18" s="3">
        <f t="shared" si="1"/>
        <v>0.94522589166662552</v>
      </c>
      <c r="F18" s="5">
        <f t="shared" si="31"/>
        <v>91131.423066749907</v>
      </c>
      <c r="G18" s="5">
        <f t="shared" si="2"/>
        <v>4991.6424396327347</v>
      </c>
      <c r="H18" s="5">
        <f t="shared" si="3"/>
        <v>443178.00923466764</v>
      </c>
      <c r="I18" s="5">
        <f>SUM(H18:H$27)</f>
        <v>2105291.2775566224</v>
      </c>
      <c r="J18" s="6">
        <f t="shared" si="4"/>
        <v>23.101705281334034</v>
      </c>
      <c r="L18" s="2">
        <v>55</v>
      </c>
      <c r="M18">
        <v>1.5317000000000001E-2</v>
      </c>
      <c r="N18" s="3">
        <f t="shared" si="5"/>
        <v>7.3760525092880849E-2</v>
      </c>
      <c r="O18" s="4">
        <f t="shared" si="44"/>
        <v>0.5</v>
      </c>
      <c r="P18" s="3">
        <f t="shared" si="6"/>
        <v>0.92623947490711911</v>
      </c>
      <c r="Q18" s="5">
        <f t="shared" si="32"/>
        <v>88446.348184495568</v>
      </c>
      <c r="R18" s="5">
        <f t="shared" si="7"/>
        <v>6523.8490846361674</v>
      </c>
      <c r="S18" s="5">
        <f t="shared" si="8"/>
        <v>425922.11821088742</v>
      </c>
      <c r="T18" s="5">
        <f>SUM(S18:S$27)</f>
        <v>1781965.3042101597</v>
      </c>
      <c r="U18" s="6">
        <f t="shared" si="9"/>
        <v>20.147415249898739</v>
      </c>
      <c r="W18" s="15">
        <f t="shared" si="33"/>
        <v>1.3599046104646155</v>
      </c>
      <c r="Y18" s="2">
        <v>55</v>
      </c>
      <c r="Z18" s="18">
        <f t="shared" si="34"/>
        <v>1.2436957866362607E-2</v>
      </c>
      <c r="AA18" s="3">
        <f t="shared" si="10"/>
        <v>6.030961886006548E-2</v>
      </c>
      <c r="AB18" s="4">
        <f t="shared" si="45"/>
        <v>0.5</v>
      </c>
      <c r="AC18" s="3">
        <f t="shared" si="11"/>
        <v>0.93969038113993453</v>
      </c>
      <c r="AD18" s="5">
        <f t="shared" si="35"/>
        <v>89640.646022205532</v>
      </c>
      <c r="AE18" s="5">
        <f t="shared" si="12"/>
        <v>5406.1931959692592</v>
      </c>
      <c r="AF18" s="5">
        <f t="shared" si="13"/>
        <v>434687.7471211045</v>
      </c>
      <c r="AG18" s="5">
        <f>SUM(AF18:AF$27)</f>
        <v>1980656.5090412386</v>
      </c>
      <c r="AH18" s="6">
        <f t="shared" si="14"/>
        <v>22.095518014792038</v>
      </c>
      <c r="AJ18" s="2">
        <v>55</v>
      </c>
      <c r="AK18">
        <v>4.6098800000000002E-3</v>
      </c>
      <c r="AL18" s="3">
        <f t="shared" si="15"/>
        <v>2.2786789091754259E-2</v>
      </c>
      <c r="AM18" s="4">
        <f t="shared" si="36"/>
        <v>0.5</v>
      </c>
      <c r="AN18" s="3">
        <f t="shared" si="16"/>
        <v>0.97721321090824576</v>
      </c>
      <c r="AO18" s="5">
        <f t="shared" si="37"/>
        <v>95807.621356640622</v>
      </c>
      <c r="AP18" s="5">
        <f t="shared" si="17"/>
        <v>2183.1480612364248</v>
      </c>
      <c r="AQ18" s="5">
        <f t="shared" si="18"/>
        <v>473580.23663011205</v>
      </c>
      <c r="AR18" s="5">
        <f>SUM(AQ18:AQ$27)</f>
        <v>2709958.5199197554</v>
      </c>
      <c r="AS18" s="6">
        <f t="shared" si="19"/>
        <v>28.285416979845756</v>
      </c>
      <c r="AU18" s="2">
        <v>55</v>
      </c>
      <c r="AV18">
        <v>6.6338999999999999E-3</v>
      </c>
      <c r="AW18" s="3">
        <f t="shared" si="20"/>
        <v>3.2628366695447671E-2</v>
      </c>
      <c r="AX18" s="4">
        <f t="shared" si="38"/>
        <v>0.5</v>
      </c>
      <c r="AY18" s="3">
        <f t="shared" si="21"/>
        <v>0.96737163330455234</v>
      </c>
      <c r="AZ18" s="5">
        <f t="shared" si="39"/>
        <v>94687.451121975959</v>
      </c>
      <c r="BA18" s="5">
        <f t="shared" si="22"/>
        <v>3089.4968766651145</v>
      </c>
      <c r="BB18" s="5">
        <f t="shared" si="23"/>
        <v>465713.51341821701</v>
      </c>
      <c r="BC18" s="5">
        <f>SUM(BB18:BB$27)</f>
        <v>2411439.4166359357</v>
      </c>
      <c r="BD18" s="6">
        <f t="shared" si="24"/>
        <v>25.46736012071473</v>
      </c>
      <c r="BF18" s="15">
        <f t="shared" si="40"/>
        <v>1.4390613204682117</v>
      </c>
      <c r="BH18" s="2">
        <v>55</v>
      </c>
      <c r="BI18" s="18">
        <f t="shared" si="41"/>
        <v>4.5041064910337865E-3</v>
      </c>
      <c r="BJ18" s="3">
        <f t="shared" si="25"/>
        <v>2.2269768928210493E-2</v>
      </c>
      <c r="BK18" s="4">
        <f t="shared" si="42"/>
        <v>0.5</v>
      </c>
      <c r="BL18" s="3">
        <f t="shared" si="26"/>
        <v>0.97773023107178947</v>
      </c>
      <c r="BM18" s="5">
        <f t="shared" si="43"/>
        <v>95399.944572146997</v>
      </c>
      <c r="BN18" s="5">
        <f t="shared" si="27"/>
        <v>2124.534721385804</v>
      </c>
      <c r="BO18" s="5">
        <f t="shared" si="28"/>
        <v>471688.38605727046</v>
      </c>
      <c r="BP18" s="5">
        <f>SUM(BO18:BO$27)</f>
        <v>2635838.3147233431</v>
      </c>
      <c r="BQ18" s="6">
        <f t="shared" si="29"/>
        <v>27.629348492230712</v>
      </c>
    </row>
    <row r="19" spans="1:69" x14ac:dyDescent="0.25">
      <c r="A19" s="2">
        <v>60</v>
      </c>
      <c r="B19">
        <v>1.8421050000000001E-2</v>
      </c>
      <c r="C19" s="3">
        <f t="shared" si="0"/>
        <v>8.805030244056794E-2</v>
      </c>
      <c r="D19" s="4">
        <f t="shared" si="30"/>
        <v>0.5</v>
      </c>
      <c r="E19" s="3">
        <f t="shared" si="1"/>
        <v>0.91194969755943212</v>
      </c>
      <c r="F19" s="5">
        <f t="shared" si="31"/>
        <v>86139.780627117172</v>
      </c>
      <c r="G19" s="5">
        <f t="shared" si="2"/>
        <v>7584.6337363818311</v>
      </c>
      <c r="H19" s="5">
        <f t="shared" si="3"/>
        <v>411737.31879463128</v>
      </c>
      <c r="I19" s="5">
        <f>SUM(H19:H$27)</f>
        <v>1662113.2683219544</v>
      </c>
      <c r="J19" s="6">
        <f t="shared" si="4"/>
        <v>19.295536350584971</v>
      </c>
      <c r="L19" s="2">
        <v>60</v>
      </c>
      <c r="M19">
        <v>2.510913E-2</v>
      </c>
      <c r="N19" s="3">
        <f t="shared" si="5"/>
        <v>0.11813027868867462</v>
      </c>
      <c r="O19" s="4">
        <f t="shared" si="44"/>
        <v>0.5</v>
      </c>
      <c r="P19" s="3">
        <f t="shared" si="6"/>
        <v>0.88186972131132535</v>
      </c>
      <c r="Q19" s="5">
        <f t="shared" si="32"/>
        <v>81922.4990998594</v>
      </c>
      <c r="R19" s="5">
        <f t="shared" si="7"/>
        <v>9677.5276495390863</v>
      </c>
      <c r="S19" s="5">
        <f t="shared" si="8"/>
        <v>385418.67637544929</v>
      </c>
      <c r="T19" s="5">
        <f>SUM(S19:S$27)</f>
        <v>1356043.1859992722</v>
      </c>
      <c r="U19" s="6">
        <f t="shared" si="9"/>
        <v>16.552756579682999</v>
      </c>
      <c r="W19" s="15">
        <f t="shared" si="33"/>
        <v>1.3630672518667502</v>
      </c>
      <c r="Y19" s="2">
        <v>60</v>
      </c>
      <c r="Z19" s="18">
        <f t="shared" si="34"/>
        <v>2.0653697598125131E-2</v>
      </c>
      <c r="AA19" s="3">
        <f t="shared" si="10"/>
        <v>9.8198103171587031E-2</v>
      </c>
      <c r="AB19" s="4">
        <f t="shared" si="45"/>
        <v>0.5</v>
      </c>
      <c r="AC19" s="3">
        <f t="shared" si="11"/>
        <v>0.90180189682841294</v>
      </c>
      <c r="AD19" s="5">
        <f t="shared" si="35"/>
        <v>84234.452826236273</v>
      </c>
      <c r="AE19" s="5">
        <f t="shared" si="12"/>
        <v>8271.6634892329312</v>
      </c>
      <c r="AF19" s="5">
        <f t="shared" si="13"/>
        <v>400493.10540809907</v>
      </c>
      <c r="AG19" s="5">
        <f>SUM(AF19:AF$27)</f>
        <v>1545968.7619201341</v>
      </c>
      <c r="AH19" s="6">
        <f t="shared" si="14"/>
        <v>18.353164412538518</v>
      </c>
      <c r="AJ19" s="2">
        <v>60</v>
      </c>
      <c r="AK19">
        <v>7.5381099999999998E-3</v>
      </c>
      <c r="AL19" s="3">
        <f t="shared" si="15"/>
        <v>3.6993399218541785E-2</v>
      </c>
      <c r="AM19" s="4">
        <f t="shared" si="36"/>
        <v>0.5</v>
      </c>
      <c r="AN19" s="3">
        <f t="shared" si="16"/>
        <v>0.96300660078145817</v>
      </c>
      <c r="AO19" s="5">
        <f t="shared" si="37"/>
        <v>93624.473295404197</v>
      </c>
      <c r="AP19" s="5">
        <f t="shared" si="17"/>
        <v>3463.4875172425964</v>
      </c>
      <c r="AQ19" s="5">
        <f t="shared" si="18"/>
        <v>459463.64768391452</v>
      </c>
      <c r="AR19" s="5">
        <f>SUM(AQ19:AQ$27)</f>
        <v>2236378.2832896435</v>
      </c>
      <c r="AS19" s="6">
        <f t="shared" si="19"/>
        <v>23.886684801242261</v>
      </c>
      <c r="AU19" s="2">
        <v>60</v>
      </c>
      <c r="AV19">
        <v>1.085273E-2</v>
      </c>
      <c r="AW19" s="3">
        <f t="shared" si="20"/>
        <v>5.2830268402987116E-2</v>
      </c>
      <c r="AX19" s="4">
        <f t="shared" si="38"/>
        <v>0.5</v>
      </c>
      <c r="AY19" s="3">
        <f t="shared" si="21"/>
        <v>0.9471697315970129</v>
      </c>
      <c r="AZ19" s="5">
        <f t="shared" si="39"/>
        <v>91597.954245310844</v>
      </c>
      <c r="BA19" s="5">
        <f t="shared" si="22"/>
        <v>4839.1445079443074</v>
      </c>
      <c r="BB19" s="5">
        <f t="shared" si="23"/>
        <v>445891.90995669342</v>
      </c>
      <c r="BC19" s="5">
        <f>SUM(BB19:BB$27)</f>
        <v>1945725.9032177185</v>
      </c>
      <c r="BD19" s="6">
        <f t="shared" si="24"/>
        <v>21.242023571911002</v>
      </c>
      <c r="BF19" s="15">
        <f t="shared" si="40"/>
        <v>1.4397149948727201</v>
      </c>
      <c r="BH19" s="2">
        <v>60</v>
      </c>
      <c r="BI19" s="18">
        <f t="shared" si="41"/>
        <v>7.8060742507320494E-3</v>
      </c>
      <c r="BJ19" s="3">
        <f t="shared" si="25"/>
        <v>3.82832662072249E-2</v>
      </c>
      <c r="BK19" s="4">
        <f t="shared" si="42"/>
        <v>0.5</v>
      </c>
      <c r="BL19" s="3">
        <f t="shared" si="26"/>
        <v>0.96171673379277511</v>
      </c>
      <c r="BM19" s="5">
        <f t="shared" si="43"/>
        <v>93275.409850761193</v>
      </c>
      <c r="BN19" s="5">
        <f t="shared" si="27"/>
        <v>3570.8873459047027</v>
      </c>
      <c r="BO19" s="5">
        <f t="shared" si="28"/>
        <v>457449.83088904415</v>
      </c>
      <c r="BP19" s="5">
        <f>SUM(BO19:BO$27)</f>
        <v>2164149.9286660734</v>
      </c>
      <c r="BQ19" s="6">
        <f t="shared" si="29"/>
        <v>23.20171985444685</v>
      </c>
    </row>
    <row r="20" spans="1:69" x14ac:dyDescent="0.25">
      <c r="A20" s="2">
        <v>65</v>
      </c>
      <c r="B20">
        <v>2.5922460000000001E-2</v>
      </c>
      <c r="C20" s="3">
        <f t="shared" si="0"/>
        <v>0.12172384616674127</v>
      </c>
      <c r="D20" s="4">
        <f t="shared" si="30"/>
        <v>0.5</v>
      </c>
      <c r="E20" s="3">
        <f t="shared" si="1"/>
        <v>0.87827615383325874</v>
      </c>
      <c r="F20" s="5">
        <f t="shared" si="31"/>
        <v>78555.146890735341</v>
      </c>
      <c r="G20" s="5">
        <f t="shared" si="2"/>
        <v>9562.0346157336317</v>
      </c>
      <c r="H20" s="5">
        <f t="shared" si="3"/>
        <v>368870.64791434264</v>
      </c>
      <c r="I20" s="5">
        <f>SUM(H20:H$27)</f>
        <v>1250375.9495273232</v>
      </c>
      <c r="J20" s="6">
        <f t="shared" si="4"/>
        <v>15.917174100208964</v>
      </c>
      <c r="L20" s="2">
        <v>65</v>
      </c>
      <c r="M20">
        <v>3.701811E-2</v>
      </c>
      <c r="N20" s="3">
        <f t="shared" si="5"/>
        <v>0.16941224701191446</v>
      </c>
      <c r="O20" s="4">
        <f t="shared" si="44"/>
        <v>0.5</v>
      </c>
      <c r="P20" s="3">
        <f t="shared" si="6"/>
        <v>0.83058775298808551</v>
      </c>
      <c r="Q20" s="5">
        <f t="shared" si="32"/>
        <v>72244.971450320314</v>
      </c>
      <c r="R20" s="5">
        <f t="shared" si="7"/>
        <v>12239.182948710375</v>
      </c>
      <c r="S20" s="5">
        <f t="shared" si="8"/>
        <v>330626.89987982565</v>
      </c>
      <c r="T20" s="5">
        <f>SUM(S20:S$27)</f>
        <v>970624.50962382252</v>
      </c>
      <c r="U20" s="6">
        <f t="shared" si="9"/>
        <v>13.435184347623117</v>
      </c>
      <c r="W20" s="15">
        <f t="shared" si="33"/>
        <v>1.4280322932314293</v>
      </c>
      <c r="Y20" s="2">
        <v>65</v>
      </c>
      <c r="Z20" s="18">
        <f t="shared" si="34"/>
        <v>2.7023433213042663E-2</v>
      </c>
      <c r="AA20" s="3">
        <f t="shared" si="10"/>
        <v>0.12656651186428278</v>
      </c>
      <c r="AB20" s="4">
        <f t="shared" si="45"/>
        <v>0.5</v>
      </c>
      <c r="AC20" s="3">
        <f t="shared" si="11"/>
        <v>0.8734334881357172</v>
      </c>
      <c r="AD20" s="5">
        <f t="shared" si="35"/>
        <v>75962.789337003342</v>
      </c>
      <c r="AE20" s="5">
        <f t="shared" si="12"/>
        <v>9614.3452778658539</v>
      </c>
      <c r="AF20" s="5">
        <f t="shared" si="13"/>
        <v>355778.08349035209</v>
      </c>
      <c r="AG20" s="5">
        <f>SUM(AF20:AF$27)</f>
        <v>1145475.6565120351</v>
      </c>
      <c r="AH20" s="6">
        <f t="shared" si="14"/>
        <v>15.079431212435029</v>
      </c>
      <c r="AJ20" s="2">
        <v>65</v>
      </c>
      <c r="AK20">
        <v>1.110182E-2</v>
      </c>
      <c r="AL20" s="3">
        <f t="shared" si="15"/>
        <v>5.4010074681741856E-2</v>
      </c>
      <c r="AM20" s="4">
        <f t="shared" si="36"/>
        <v>0.5</v>
      </c>
      <c r="AN20" s="3">
        <f t="shared" si="16"/>
        <v>0.9459899253182581</v>
      </c>
      <c r="AO20" s="5">
        <f t="shared" si="37"/>
        <v>90160.985778161601</v>
      </c>
      <c r="AP20" s="5">
        <f t="shared" si="17"/>
        <v>4869.6015752579842</v>
      </c>
      <c r="AQ20" s="5">
        <f t="shared" si="18"/>
        <v>438630.92495266302</v>
      </c>
      <c r="AR20" s="5">
        <f>SUM(AQ20:AQ$27)</f>
        <v>1776914.6356057287</v>
      </c>
      <c r="AS20" s="6">
        <f t="shared" si="19"/>
        <v>19.70824320818512</v>
      </c>
      <c r="AU20" s="2">
        <v>65</v>
      </c>
      <c r="AV20">
        <v>1.694242E-2</v>
      </c>
      <c r="AW20" s="3">
        <f t="shared" si="20"/>
        <v>8.1269830975701632E-2</v>
      </c>
      <c r="AX20" s="4">
        <f t="shared" si="38"/>
        <v>0.5</v>
      </c>
      <c r="AY20" s="3">
        <f t="shared" si="21"/>
        <v>0.91873016902429838</v>
      </c>
      <c r="AZ20" s="5">
        <f t="shared" si="39"/>
        <v>86758.809737366537</v>
      </c>
      <c r="BA20" s="5">
        <f t="shared" si="22"/>
        <v>7050.873803008828</v>
      </c>
      <c r="BB20" s="5">
        <f t="shared" si="23"/>
        <v>416166.86417931062</v>
      </c>
      <c r="BC20" s="5">
        <f>SUM(BB20:BB$27)</f>
        <v>1499833.9932610251</v>
      </c>
      <c r="BD20" s="6">
        <f t="shared" si="24"/>
        <v>17.287397070122033</v>
      </c>
      <c r="BF20" s="15">
        <f t="shared" si="40"/>
        <v>1.5260939197356829</v>
      </c>
      <c r="BH20" s="2">
        <v>65</v>
      </c>
      <c r="BI20" s="18">
        <f t="shared" si="41"/>
        <v>1.1148729512497492E-2</v>
      </c>
      <c r="BJ20" s="3">
        <f t="shared" si="25"/>
        <v>5.4232100027241409E-2</v>
      </c>
      <c r="BK20" s="4">
        <f t="shared" si="42"/>
        <v>0.5</v>
      </c>
      <c r="BL20" s="3">
        <f t="shared" si="26"/>
        <v>0.94576789997275856</v>
      </c>
      <c r="BM20" s="5">
        <f t="shared" si="43"/>
        <v>89704.52250485649</v>
      </c>
      <c r="BN20" s="5">
        <f t="shared" si="27"/>
        <v>4864.8646373793017</v>
      </c>
      <c r="BO20" s="5">
        <f t="shared" si="28"/>
        <v>436360.45093083417</v>
      </c>
      <c r="BP20" s="5">
        <f>SUM(BO20:BO$27)</f>
        <v>1706700.097777029</v>
      </c>
      <c r="BQ20" s="6">
        <f t="shared" si="29"/>
        <v>19.025797698043935</v>
      </c>
    </row>
    <row r="21" spans="1:69" x14ac:dyDescent="0.25">
      <c r="A21" s="2">
        <v>70</v>
      </c>
      <c r="B21">
        <v>3.7688140000000002E-2</v>
      </c>
      <c r="C21" s="3">
        <f t="shared" si="0"/>
        <v>0.17221458182531518</v>
      </c>
      <c r="D21" s="4">
        <f t="shared" si="30"/>
        <v>0.5</v>
      </c>
      <c r="E21" s="3">
        <f t="shared" si="1"/>
        <v>0.82778541817468487</v>
      </c>
      <c r="F21" s="5">
        <f t="shared" si="31"/>
        <v>68993.112275001709</v>
      </c>
      <c r="G21" s="5">
        <f t="shared" si="2"/>
        <v>11881.619979266434</v>
      </c>
      <c r="H21" s="5">
        <f t="shared" si="3"/>
        <v>315261.51142684242</v>
      </c>
      <c r="I21" s="5">
        <f>SUM(H21:H$27)</f>
        <v>881505.30161298055</v>
      </c>
      <c r="J21" s="6">
        <f t="shared" si="4"/>
        <v>12.776714552307224</v>
      </c>
      <c r="L21" s="2">
        <v>70</v>
      </c>
      <c r="M21">
        <v>5.5048279999999998E-2</v>
      </c>
      <c r="N21" s="3">
        <f t="shared" si="5"/>
        <v>0.24194478880350889</v>
      </c>
      <c r="O21" s="4">
        <f t="shared" si="44"/>
        <v>0.5</v>
      </c>
      <c r="P21" s="3">
        <f t="shared" si="6"/>
        <v>0.75805521119649111</v>
      </c>
      <c r="Q21" s="5">
        <f t="shared" si="32"/>
        <v>60005.788501609939</v>
      </c>
      <c r="R21" s="5">
        <f t="shared" si="7"/>
        <v>14518.087826010036</v>
      </c>
      <c r="S21" s="5">
        <f t="shared" si="8"/>
        <v>263733.72294302459</v>
      </c>
      <c r="T21" s="5">
        <f>SUM(S21:S$27)</f>
        <v>639997.60974399687</v>
      </c>
      <c r="U21" s="6">
        <f t="shared" si="9"/>
        <v>10.665597865226385</v>
      </c>
      <c r="W21" s="15">
        <f t="shared" si="33"/>
        <v>1.4606260749402862</v>
      </c>
      <c r="Y21" s="2">
        <v>70</v>
      </c>
      <c r="Z21" s="18">
        <f t="shared" si="34"/>
        <v>4.2865643435726651E-2</v>
      </c>
      <c r="AA21" s="3">
        <f t="shared" si="10"/>
        <v>0.19358306100774678</v>
      </c>
      <c r="AB21" s="4">
        <f t="shared" si="45"/>
        <v>0.5</v>
      </c>
      <c r="AC21" s="3">
        <f t="shared" si="11"/>
        <v>0.8064169389922532</v>
      </c>
      <c r="AD21" s="5">
        <f t="shared" si="35"/>
        <v>66348.444059137488</v>
      </c>
      <c r="AE21" s="5">
        <f t="shared" si="12"/>
        <v>12843.934894069091</v>
      </c>
      <c r="AF21" s="5">
        <f t="shared" si="13"/>
        <v>299632.38306051475</v>
      </c>
      <c r="AG21" s="5">
        <f>SUM(AF21:AF$27)</f>
        <v>789697.57302168314</v>
      </c>
      <c r="AH21" s="6">
        <f t="shared" si="14"/>
        <v>11.902277200619993</v>
      </c>
      <c r="AJ21" s="2">
        <v>70</v>
      </c>
      <c r="AK21">
        <v>1.801204E-2</v>
      </c>
      <c r="AL21" s="3">
        <f t="shared" si="15"/>
        <v>8.6179527269118858E-2</v>
      </c>
      <c r="AM21" s="4">
        <f t="shared" si="36"/>
        <v>0.5</v>
      </c>
      <c r="AN21" s="3">
        <f t="shared" si="16"/>
        <v>0.91382047273088118</v>
      </c>
      <c r="AO21" s="5">
        <f t="shared" si="37"/>
        <v>85291.384202903617</v>
      </c>
      <c r="AP21" s="5">
        <f t="shared" si="17"/>
        <v>7350.3711707350158</v>
      </c>
      <c r="AQ21" s="5">
        <f t="shared" si="18"/>
        <v>408080.99308768054</v>
      </c>
      <c r="AR21" s="5">
        <f>SUM(AQ21:AQ$27)</f>
        <v>1338283.7106530659</v>
      </c>
      <c r="AS21" s="6">
        <f t="shared" si="19"/>
        <v>15.690725659573785</v>
      </c>
      <c r="AU21" s="2">
        <v>70</v>
      </c>
      <c r="AV21">
        <v>2.8569399999999998E-2</v>
      </c>
      <c r="AW21" s="3">
        <f t="shared" si="20"/>
        <v>0.13332449773595595</v>
      </c>
      <c r="AX21" s="4">
        <f t="shared" si="38"/>
        <v>0.5</v>
      </c>
      <c r="AY21" s="3">
        <f t="shared" si="21"/>
        <v>0.866675502264044</v>
      </c>
      <c r="AZ21" s="5">
        <f t="shared" si="39"/>
        <v>79707.935934357709</v>
      </c>
      <c r="BA21" s="5">
        <f t="shared" si="22"/>
        <v>10627.020524018008</v>
      </c>
      <c r="BB21" s="5">
        <f t="shared" si="23"/>
        <v>371972.12836174353</v>
      </c>
      <c r="BC21" s="5">
        <f>SUM(BB21:BB$27)</f>
        <v>1083667.1290817144</v>
      </c>
      <c r="BD21" s="6">
        <f t="shared" si="24"/>
        <v>13.59547347925497</v>
      </c>
      <c r="BF21" s="15">
        <f t="shared" si="40"/>
        <v>1.5861279455297679</v>
      </c>
      <c r="BH21" s="2">
        <v>70</v>
      </c>
      <c r="BI21" s="18">
        <f t="shared" si="41"/>
        <v>2.0485043825905266E-2</v>
      </c>
      <c r="BJ21" s="3">
        <f t="shared" si="25"/>
        <v>9.7435302999203721E-2</v>
      </c>
      <c r="BK21" s="4">
        <f t="shared" si="42"/>
        <v>0.5</v>
      </c>
      <c r="BL21" s="3">
        <f t="shared" si="26"/>
        <v>0.90256469700079633</v>
      </c>
      <c r="BM21" s="5">
        <f t="shared" si="43"/>
        <v>84839.657867477188</v>
      </c>
      <c r="BN21" s="5">
        <f t="shared" si="27"/>
        <v>8266.3777706664114</v>
      </c>
      <c r="BO21" s="5">
        <f t="shared" si="28"/>
        <v>403532.3449107199</v>
      </c>
      <c r="BP21" s="5">
        <f>SUM(BO21:BO$27)</f>
        <v>1270339.6468461948</v>
      </c>
      <c r="BQ21" s="6">
        <f t="shared" si="29"/>
        <v>14.973417842284491</v>
      </c>
    </row>
    <row r="22" spans="1:69" x14ac:dyDescent="0.25">
      <c r="A22" s="2">
        <v>75</v>
      </c>
      <c r="B22">
        <v>5.8282680000000003E-2</v>
      </c>
      <c r="C22" s="3">
        <f t="shared" si="0"/>
        <v>0.254352531935093</v>
      </c>
      <c r="D22" s="4">
        <f t="shared" si="30"/>
        <v>0.5</v>
      </c>
      <c r="E22" s="3">
        <f t="shared" si="1"/>
        <v>0.745647468064907</v>
      </c>
      <c r="F22" s="5">
        <f t="shared" si="31"/>
        <v>57111.492295735276</v>
      </c>
      <c r="G22" s="5">
        <f t="shared" si="2"/>
        <v>14526.452668011822</v>
      </c>
      <c r="H22" s="5">
        <f t="shared" si="3"/>
        <v>249241.32980864681</v>
      </c>
      <c r="I22" s="5">
        <f>SUM(H22:H$27)</f>
        <v>566243.79018613824</v>
      </c>
      <c r="J22" s="6">
        <f t="shared" si="4"/>
        <v>9.9147083612175511</v>
      </c>
      <c r="L22" s="2">
        <v>75</v>
      </c>
      <c r="M22">
        <v>8.3070110000000003E-2</v>
      </c>
      <c r="N22" s="3">
        <f t="shared" si="5"/>
        <v>0.3439256881366558</v>
      </c>
      <c r="O22" s="4">
        <f t="shared" si="44"/>
        <v>0.5</v>
      </c>
      <c r="P22" s="3">
        <f t="shared" si="6"/>
        <v>0.6560743118633442</v>
      </c>
      <c r="Q22" s="5">
        <f t="shared" si="32"/>
        <v>45487.700675599903</v>
      </c>
      <c r="R22" s="5">
        <f t="shared" si="7"/>
        <v>15644.388756609918</v>
      </c>
      <c r="S22" s="5">
        <f t="shared" si="8"/>
        <v>188327.53148647471</v>
      </c>
      <c r="T22" s="5">
        <f>SUM(S22:S$27)</f>
        <v>376263.88680097251</v>
      </c>
      <c r="U22" s="6">
        <f t="shared" si="9"/>
        <v>8.2717719562115519</v>
      </c>
      <c r="W22" s="15">
        <f t="shared" si="33"/>
        <v>1.4252966747582643</v>
      </c>
      <c r="Y22" s="2">
        <v>75</v>
      </c>
      <c r="Z22" s="18">
        <f t="shared" si="34"/>
        <v>7.2674238203198765E-2</v>
      </c>
      <c r="AA22" s="3">
        <f t="shared" si="10"/>
        <v>0.30750242907021602</v>
      </c>
      <c r="AB22" s="4">
        <f t="shared" si="45"/>
        <v>0.5</v>
      </c>
      <c r="AC22" s="3">
        <f t="shared" si="11"/>
        <v>0.69249757092978403</v>
      </c>
      <c r="AD22" s="5">
        <f t="shared" si="35"/>
        <v>53504.509165068397</v>
      </c>
      <c r="AE22" s="5">
        <f t="shared" si="12"/>
        <v>16452.766534468166</v>
      </c>
      <c r="AF22" s="5">
        <f t="shared" si="13"/>
        <v>226390.62948917155</v>
      </c>
      <c r="AG22" s="5">
        <f>SUM(AF22:AF$27)</f>
        <v>490065.18996116845</v>
      </c>
      <c r="AH22" s="6">
        <f t="shared" si="14"/>
        <v>9.1593250290223835</v>
      </c>
      <c r="AJ22" s="2">
        <v>75</v>
      </c>
      <c r="AK22">
        <v>3.281328E-2</v>
      </c>
      <c r="AL22" s="3">
        <f t="shared" si="15"/>
        <v>0.15162787980997258</v>
      </c>
      <c r="AM22" s="4">
        <f t="shared" si="36"/>
        <v>0.5</v>
      </c>
      <c r="AN22" s="3">
        <f t="shared" si="16"/>
        <v>0.84837212019002739</v>
      </c>
      <c r="AO22" s="5">
        <f t="shared" si="37"/>
        <v>77941.013032168601</v>
      </c>
      <c r="AP22" s="5">
        <f t="shared" si="17"/>
        <v>11818.030556309168</v>
      </c>
      <c r="AQ22" s="5">
        <f t="shared" si="18"/>
        <v>360159.98877007014</v>
      </c>
      <c r="AR22" s="5">
        <f>SUM(AQ22:AQ$27)</f>
        <v>930202.71756538539</v>
      </c>
      <c r="AS22" s="6">
        <f t="shared" si="19"/>
        <v>11.934701402732124</v>
      </c>
      <c r="AU22" s="2">
        <v>75</v>
      </c>
      <c r="AV22">
        <v>5.0011460000000001E-2</v>
      </c>
      <c r="AW22" s="3">
        <f t="shared" si="20"/>
        <v>0.2222674951433459</v>
      </c>
      <c r="AX22" s="4">
        <f t="shared" si="38"/>
        <v>0.5</v>
      </c>
      <c r="AY22" s="3">
        <f t="shared" si="21"/>
        <v>0.77773250485665413</v>
      </c>
      <c r="AZ22" s="5">
        <f t="shared" si="39"/>
        <v>69080.915410339701</v>
      </c>
      <c r="BA22" s="5">
        <f t="shared" si="22"/>
        <v>15354.442030465565</v>
      </c>
      <c r="BB22" s="5">
        <f t="shared" si="23"/>
        <v>307018.47197553457</v>
      </c>
      <c r="BC22" s="5">
        <f>SUM(BB22:BB$27)</f>
        <v>711695.00071997079</v>
      </c>
      <c r="BD22" s="6">
        <f t="shared" si="24"/>
        <v>10.302338880319002</v>
      </c>
      <c r="BF22" s="15">
        <f t="shared" si="40"/>
        <v>1.5241225503820404</v>
      </c>
      <c r="BH22" s="2">
        <v>75</v>
      </c>
      <c r="BI22" s="18">
        <f t="shared" si="41"/>
        <v>4.1215272863069724E-2</v>
      </c>
      <c r="BJ22" s="3">
        <f t="shared" si="25"/>
        <v>0.18682613861311553</v>
      </c>
      <c r="BK22" s="4">
        <f t="shared" si="42"/>
        <v>0.5</v>
      </c>
      <c r="BL22" s="3">
        <f t="shared" si="26"/>
        <v>0.81317386138688441</v>
      </c>
      <c r="BM22" s="5">
        <f t="shared" si="43"/>
        <v>76573.280096810777</v>
      </c>
      <c r="BN22" s="5">
        <f t="shared" si="27"/>
        <v>14305.890241427696</v>
      </c>
      <c r="BO22" s="5">
        <f t="shared" si="28"/>
        <v>347101.67488048464</v>
      </c>
      <c r="BP22" s="5">
        <f>SUM(BO22:BO$27)</f>
        <v>866807.30193547485</v>
      </c>
      <c r="BQ22" s="6">
        <f t="shared" si="29"/>
        <v>11.319970893757976</v>
      </c>
    </row>
    <row r="23" spans="1:69" x14ac:dyDescent="0.25">
      <c r="A23" s="2">
        <v>80</v>
      </c>
      <c r="B23">
        <v>9.3517279999999994E-2</v>
      </c>
      <c r="C23" s="3">
        <f t="shared" si="0"/>
        <v>0.3789827987380705</v>
      </c>
      <c r="D23" s="4">
        <f t="shared" si="30"/>
        <v>0.5</v>
      </c>
      <c r="E23" s="3">
        <f t="shared" si="1"/>
        <v>0.6210172012619295</v>
      </c>
      <c r="F23" s="5">
        <f t="shared" si="31"/>
        <v>42585.039627723454</v>
      </c>
      <c r="G23" s="5">
        <f t="shared" si="2"/>
        <v>16138.997502486276</v>
      </c>
      <c r="H23" s="5">
        <f t="shared" si="3"/>
        <v>172577.7043824016</v>
      </c>
      <c r="I23" s="5">
        <f>SUM(H23:H$27)</f>
        <v>317002.46037749149</v>
      </c>
      <c r="J23" s="6">
        <f t="shared" si="4"/>
        <v>7.4439865067336575</v>
      </c>
      <c r="L23" s="2">
        <v>80</v>
      </c>
      <c r="M23">
        <v>0.12544806</v>
      </c>
      <c r="N23" s="3">
        <f t="shared" si="5"/>
        <v>0.47748985884542039</v>
      </c>
      <c r="O23" s="4">
        <f t="shared" si="44"/>
        <v>0.5</v>
      </c>
      <c r="P23" s="3">
        <f t="shared" si="6"/>
        <v>0.52251014115457961</v>
      </c>
      <c r="Q23" s="5">
        <f t="shared" si="32"/>
        <v>29843.311918989984</v>
      </c>
      <c r="R23" s="5">
        <f t="shared" si="7"/>
        <v>14249.87879567838</v>
      </c>
      <c r="S23" s="5">
        <f t="shared" si="8"/>
        <v>113591.86260575397</v>
      </c>
      <c r="T23" s="5">
        <f>SUM(S23:S$27)</f>
        <v>187936.35531449775</v>
      </c>
      <c r="U23" s="6">
        <f t="shared" si="9"/>
        <v>6.2974362840375475</v>
      </c>
      <c r="W23" s="15">
        <f t="shared" si="33"/>
        <v>1.3414425654809465</v>
      </c>
      <c r="Y23" s="2">
        <v>80</v>
      </c>
      <c r="Z23" s="18">
        <f t="shared" si="34"/>
        <v>9.9593822171454641E-2</v>
      </c>
      <c r="AA23" s="3">
        <f t="shared" si="10"/>
        <v>0.39869917421546991</v>
      </c>
      <c r="AB23" s="4">
        <f t="shared" si="45"/>
        <v>0.5</v>
      </c>
      <c r="AC23" s="3">
        <f t="shared" si="11"/>
        <v>0.60130082578453004</v>
      </c>
      <c r="AD23" s="5">
        <f t="shared" si="35"/>
        <v>37051.742630600231</v>
      </c>
      <c r="AE23" s="5">
        <f t="shared" si="12"/>
        <v>14772.499190064438</v>
      </c>
      <c r="AF23" s="5">
        <f t="shared" si="13"/>
        <v>148327.46517784006</v>
      </c>
      <c r="AG23" s="5">
        <f>SUM(AF23:AF$27)</f>
        <v>263674.5604719969</v>
      </c>
      <c r="AH23" s="6">
        <f t="shared" si="14"/>
        <v>7.1163875637588445</v>
      </c>
      <c r="AJ23" s="2">
        <v>80</v>
      </c>
      <c r="AK23">
        <v>6.7088919999999996E-2</v>
      </c>
      <c r="AL23" s="3">
        <f t="shared" si="15"/>
        <v>0.28726401816596292</v>
      </c>
      <c r="AM23" s="4">
        <f t="shared" si="36"/>
        <v>0.5</v>
      </c>
      <c r="AN23" s="3">
        <f t="shared" si="16"/>
        <v>0.71273598183403708</v>
      </c>
      <c r="AO23" s="5">
        <f t="shared" si="37"/>
        <v>66122.982475859433</v>
      </c>
      <c r="AP23" s="5">
        <f t="shared" si="17"/>
        <v>18994.753639132934</v>
      </c>
      <c r="AQ23" s="5">
        <f t="shared" si="18"/>
        <v>283128.02828146482</v>
      </c>
      <c r="AR23" s="5">
        <f>SUM(AQ23:AQ$27)</f>
        <v>570042.72879531526</v>
      </c>
      <c r="AS23" s="6">
        <f t="shared" si="19"/>
        <v>8.6209470210063461</v>
      </c>
      <c r="AU23" s="2">
        <v>80</v>
      </c>
      <c r="AV23">
        <v>8.7974739999999996E-2</v>
      </c>
      <c r="AW23" s="3">
        <f t="shared" si="20"/>
        <v>0.36057087709089203</v>
      </c>
      <c r="AX23" s="4">
        <f t="shared" si="38"/>
        <v>0.5</v>
      </c>
      <c r="AY23" s="3">
        <f t="shared" si="21"/>
        <v>0.63942912290910803</v>
      </c>
      <c r="AZ23" s="5">
        <f t="shared" si="39"/>
        <v>53726.473379874136</v>
      </c>
      <c r="BA23" s="5">
        <f t="shared" si="22"/>
        <v>19372.201629581679</v>
      </c>
      <c r="BB23" s="5">
        <f t="shared" si="23"/>
        <v>220201.86282541649</v>
      </c>
      <c r="BC23" s="5">
        <f>SUM(BB23:BB$27)</f>
        <v>404676.5287444361</v>
      </c>
      <c r="BD23" s="6">
        <f t="shared" si="24"/>
        <v>7.5321625129414764</v>
      </c>
      <c r="BF23" s="15">
        <f t="shared" si="40"/>
        <v>1.3113154899497563</v>
      </c>
      <c r="BH23" s="2">
        <v>80</v>
      </c>
      <c r="BI23" s="18">
        <f t="shared" si="41"/>
        <v>7.117475355330169E-2</v>
      </c>
      <c r="BJ23" s="3">
        <f t="shared" si="25"/>
        <v>0.30211615973286671</v>
      </c>
      <c r="BK23" s="4">
        <f t="shared" si="42"/>
        <v>0.5</v>
      </c>
      <c r="BL23" s="3">
        <f t="shared" si="26"/>
        <v>0.69788384026713324</v>
      </c>
      <c r="BM23" s="5">
        <f t="shared" si="43"/>
        <v>62267.38985538308</v>
      </c>
      <c r="BN23" s="5">
        <f t="shared" si="27"/>
        <v>18811.984699697605</v>
      </c>
      <c r="BO23" s="5">
        <f t="shared" si="28"/>
        <v>264306.98752767139</v>
      </c>
      <c r="BP23" s="5">
        <f>SUM(BO23:BO$27)</f>
        <v>519705.62705499021</v>
      </c>
      <c r="BQ23" s="6">
        <f t="shared" si="29"/>
        <v>8.346353175586998</v>
      </c>
    </row>
    <row r="24" spans="1:69" x14ac:dyDescent="0.25">
      <c r="A24" s="2">
        <v>85</v>
      </c>
      <c r="B24">
        <v>0.14756253</v>
      </c>
      <c r="C24" s="3">
        <f t="shared" si="0"/>
        <v>0.53897964858917569</v>
      </c>
      <c r="D24" s="4">
        <f t="shared" si="30"/>
        <v>0.5</v>
      </c>
      <c r="E24" s="3">
        <f t="shared" si="1"/>
        <v>0.46102035141082431</v>
      </c>
      <c r="F24" s="5">
        <f t="shared" si="31"/>
        <v>26446.042125237178</v>
      </c>
      <c r="G24" s="5">
        <f t="shared" si="2"/>
        <v>14253.878491234871</v>
      </c>
      <c r="H24" s="5">
        <f t="shared" si="3"/>
        <v>96595.51439809872</v>
      </c>
      <c r="I24" s="5">
        <f>SUM(H24:H$27)</f>
        <v>144424.75599508989</v>
      </c>
      <c r="J24" s="6">
        <f t="shared" si="4"/>
        <v>5.4611104115752305</v>
      </c>
      <c r="L24" s="2">
        <v>85</v>
      </c>
      <c r="M24">
        <v>0.19141412999999999</v>
      </c>
      <c r="N24" s="3">
        <f t="shared" si="5"/>
        <v>0.64730996535371921</v>
      </c>
      <c r="O24" s="4">
        <f t="shared" si="44"/>
        <v>0.5</v>
      </c>
      <c r="P24" s="3">
        <f t="shared" si="6"/>
        <v>0.35269003464628079</v>
      </c>
      <c r="Q24" s="5">
        <f t="shared" si="32"/>
        <v>15593.433123311605</v>
      </c>
      <c r="R24" s="5">
        <f t="shared" si="7"/>
        <v>10093.784654796371</v>
      </c>
      <c r="S24" s="5">
        <f t="shared" si="8"/>
        <v>52732.703979567086</v>
      </c>
      <c r="T24" s="5">
        <f>SUM(S24:S$27)</f>
        <v>74344.492708743783</v>
      </c>
      <c r="U24" s="6">
        <f t="shared" si="9"/>
        <v>4.7676795815798592</v>
      </c>
      <c r="W24" s="15">
        <f t="shared" si="33"/>
        <v>1.2971730018453871</v>
      </c>
      <c r="Y24" s="2">
        <v>85</v>
      </c>
      <c r="Z24" s="18">
        <f t="shared" si="34"/>
        <v>0.15844516236461814</v>
      </c>
      <c r="AA24" s="3">
        <f t="shared" si="10"/>
        <v>0.56745110547189825</v>
      </c>
      <c r="AB24" s="4">
        <f t="shared" si="45"/>
        <v>0.5</v>
      </c>
      <c r="AC24" s="3">
        <f t="shared" si="11"/>
        <v>0.43254889452810175</v>
      </c>
      <c r="AD24" s="5">
        <f t="shared" si="35"/>
        <v>22279.243440535793</v>
      </c>
      <c r="AE24" s="5">
        <f t="shared" si="12"/>
        <v>12642.381319409573</v>
      </c>
      <c r="AF24" s="5">
        <f t="shared" si="13"/>
        <v>79790.263904155028</v>
      </c>
      <c r="AG24" s="5">
        <f>SUM(AF24:AF$27)</f>
        <v>115347.09529415685</v>
      </c>
      <c r="AH24" s="6">
        <f t="shared" si="14"/>
        <v>5.1773344818473275</v>
      </c>
      <c r="AJ24" s="2">
        <v>85</v>
      </c>
      <c r="AK24">
        <v>0.12344413</v>
      </c>
      <c r="AL24" s="3">
        <f t="shared" si="15"/>
        <v>0.47166114939525638</v>
      </c>
      <c r="AM24" s="4">
        <f t="shared" si="36"/>
        <v>0.5</v>
      </c>
      <c r="AN24" s="3">
        <f t="shared" si="16"/>
        <v>0.52833885060474362</v>
      </c>
      <c r="AO24" s="5">
        <f t="shared" si="37"/>
        <v>47128.228836726499</v>
      </c>
      <c r="AP24" s="5">
        <f t="shared" si="17"/>
        <v>22228.554582093086</v>
      </c>
      <c r="AQ24" s="5">
        <f t="shared" si="18"/>
        <v>180069.75772839977</v>
      </c>
      <c r="AR24" s="5">
        <f>SUM(AQ24:AQ$27)</f>
        <v>286914.70051385037</v>
      </c>
      <c r="AS24" s="6">
        <f t="shared" si="19"/>
        <v>6.087958482544563</v>
      </c>
      <c r="AU24" s="2">
        <v>85</v>
      </c>
      <c r="AV24">
        <v>0.15520903</v>
      </c>
      <c r="AW24" s="3">
        <f t="shared" si="20"/>
        <v>0.55910124516526682</v>
      </c>
      <c r="AX24" s="4">
        <f t="shared" si="38"/>
        <v>0.5</v>
      </c>
      <c r="AY24" s="3">
        <f t="shared" si="21"/>
        <v>0.44089875483473318</v>
      </c>
      <c r="AZ24" s="5">
        <f t="shared" si="39"/>
        <v>34354.271750292457</v>
      </c>
      <c r="BA24" s="5">
        <f t="shared" si="22"/>
        <v>19207.516112334462</v>
      </c>
      <c r="BB24" s="5">
        <f t="shared" si="23"/>
        <v>123752.56847062612</v>
      </c>
      <c r="BC24" s="5">
        <f>SUM(BB24:BB$27)</f>
        <v>184474.66591901964</v>
      </c>
      <c r="BD24" s="6">
        <f t="shared" si="24"/>
        <v>5.3697737288652965</v>
      </c>
      <c r="BF24" s="15">
        <f t="shared" si="40"/>
        <v>1.2573220776070924</v>
      </c>
      <c r="BH24" s="2">
        <v>85</v>
      </c>
      <c r="BI24" s="18">
        <f t="shared" si="41"/>
        <v>0.12957678150658652</v>
      </c>
      <c r="BJ24" s="3">
        <f t="shared" si="25"/>
        <v>0.48935975303885154</v>
      </c>
      <c r="BK24" s="4">
        <f t="shared" si="42"/>
        <v>0.5</v>
      </c>
      <c r="BL24" s="3">
        <f t="shared" si="26"/>
        <v>0.5106402469611484</v>
      </c>
      <c r="BM24" s="5">
        <f t="shared" si="43"/>
        <v>43455.405155685476</v>
      </c>
      <c r="BN24" s="5">
        <f t="shared" si="27"/>
        <v>21265.326335189482</v>
      </c>
      <c r="BO24" s="5">
        <f t="shared" si="28"/>
        <v>164113.70994045367</v>
      </c>
      <c r="BP24" s="5">
        <f>SUM(BO24:BO$27)</f>
        <v>255398.63952731882</v>
      </c>
      <c r="BQ24" s="6">
        <f t="shared" si="29"/>
        <v>5.8772582745993294</v>
      </c>
    </row>
    <row r="25" spans="1:69" x14ac:dyDescent="0.25">
      <c r="A25" s="2">
        <v>90</v>
      </c>
      <c r="B25">
        <v>0.22560044000000001</v>
      </c>
      <c r="C25" s="3">
        <f t="shared" si="0"/>
        <v>0.72122852087508127</v>
      </c>
      <c r="D25" s="4">
        <f t="shared" si="30"/>
        <v>0.5</v>
      </c>
      <c r="E25" s="3">
        <f t="shared" si="1"/>
        <v>0.27877147912491873</v>
      </c>
      <c r="F25" s="5">
        <f t="shared" si="31"/>
        <v>12192.163634002307</v>
      </c>
      <c r="G25" s="5">
        <f t="shared" si="2"/>
        <v>8793.3361440184399</v>
      </c>
      <c r="H25" s="5">
        <f t="shared" si="3"/>
        <v>38977.477809965436</v>
      </c>
      <c r="I25" s="5">
        <f>SUM(H25:H$27)</f>
        <v>47829.241596991153</v>
      </c>
      <c r="J25" s="6">
        <f t="shared" si="4"/>
        <v>3.9229494479225839</v>
      </c>
      <c r="L25" s="2">
        <v>90</v>
      </c>
      <c r="M25">
        <v>0.22404736</v>
      </c>
      <c r="N25" s="3">
        <f t="shared" si="5"/>
        <v>0.71804601496912035</v>
      </c>
      <c r="O25" s="4">
        <f t="shared" si="44"/>
        <v>0.5</v>
      </c>
      <c r="P25" s="3">
        <f t="shared" si="6"/>
        <v>0.28195398503087965</v>
      </c>
      <c r="Q25" s="5">
        <f t="shared" si="32"/>
        <v>5499.6484685152327</v>
      </c>
      <c r="R25" s="5">
        <f t="shared" si="7"/>
        <v>3949.0006665483888</v>
      </c>
      <c r="S25" s="5">
        <f t="shared" si="8"/>
        <v>17625.740676205191</v>
      </c>
      <c r="T25" s="5">
        <f>SUM(S25:S$27)</f>
        <v>21611.788729176704</v>
      </c>
      <c r="U25" s="6">
        <f t="shared" si="9"/>
        <v>3.9296672965374722</v>
      </c>
      <c r="W25" s="15">
        <f t="shared" si="33"/>
        <v>0.99311579356848767</v>
      </c>
      <c r="Y25" s="2">
        <v>90</v>
      </c>
      <c r="Z25" s="18">
        <f t="shared" si="34"/>
        <v>0.246647454643035</v>
      </c>
      <c r="AA25" s="3">
        <f t="shared" si="10"/>
        <v>0.76284984305456016</v>
      </c>
      <c r="AB25" s="4">
        <f t="shared" si="45"/>
        <v>0.5</v>
      </c>
      <c r="AC25" s="3">
        <f t="shared" si="11"/>
        <v>0.23715015694543984</v>
      </c>
      <c r="AD25" s="5">
        <f t="shared" si="35"/>
        <v>9636.8621211262198</v>
      </c>
      <c r="AE25" s="5">
        <f t="shared" si="12"/>
        <v>7351.4787566395726</v>
      </c>
      <c r="AF25" s="5">
        <f t="shared" si="13"/>
        <v>29805.613714032166</v>
      </c>
      <c r="AG25" s="5">
        <f>SUM(AF25:AF$27)</f>
        <v>35556.831390001826</v>
      </c>
      <c r="AH25" s="6">
        <f t="shared" si="14"/>
        <v>3.6896689963066991</v>
      </c>
      <c r="AJ25" s="2">
        <v>90</v>
      </c>
      <c r="AK25">
        <v>0.20406535000000001</v>
      </c>
      <c r="AL25" s="3">
        <f t="shared" si="15"/>
        <v>0.67563997835664635</v>
      </c>
      <c r="AM25" s="4">
        <f t="shared" si="36"/>
        <v>0.5</v>
      </c>
      <c r="AN25" s="3">
        <f t="shared" si="16"/>
        <v>0.32436002164335365</v>
      </c>
      <c r="AO25" s="5">
        <f t="shared" si="37"/>
        <v>24899.674254633414</v>
      </c>
      <c r="AP25" s="5">
        <f t="shared" si="17"/>
        <v>16823.215374488063</v>
      </c>
      <c r="AQ25" s="5">
        <f t="shared" si="18"/>
        <v>82440.332836946909</v>
      </c>
      <c r="AR25" s="5">
        <f>SUM(AQ25:AQ$27)</f>
        <v>106844.94278545066</v>
      </c>
      <c r="AS25" s="6">
        <f t="shared" si="19"/>
        <v>4.2910176933567152</v>
      </c>
      <c r="AU25" s="2">
        <v>90</v>
      </c>
      <c r="AV25">
        <v>0.22197091999999999</v>
      </c>
      <c r="AW25" s="3">
        <f t="shared" si="20"/>
        <v>0.71376623202898293</v>
      </c>
      <c r="AX25" s="4">
        <f t="shared" si="38"/>
        <v>0.5</v>
      </c>
      <c r="AY25" s="3">
        <f t="shared" si="21"/>
        <v>0.28623376797101707</v>
      </c>
      <c r="AZ25" s="5">
        <f t="shared" si="39"/>
        <v>15146.755637957995</v>
      </c>
      <c r="BA25" s="5">
        <f t="shared" si="22"/>
        <v>10811.242699169032</v>
      </c>
      <c r="BB25" s="5">
        <f t="shared" si="23"/>
        <v>48705.671441867395</v>
      </c>
      <c r="BC25" s="5">
        <f>SUM(BB25:BB$27)</f>
        <v>60722.097448393528</v>
      </c>
      <c r="BD25" s="6">
        <f t="shared" si="24"/>
        <v>4.0089177444853634</v>
      </c>
      <c r="BF25" s="15">
        <f t="shared" si="40"/>
        <v>1.0877442936784711</v>
      </c>
      <c r="BH25" s="2">
        <v>90</v>
      </c>
      <c r="BI25" s="18">
        <f t="shared" si="41"/>
        <v>0.21577518281620625</v>
      </c>
      <c r="BJ25" s="3">
        <f t="shared" si="25"/>
        <v>0.70082455038013391</v>
      </c>
      <c r="BK25" s="4">
        <f t="shared" si="42"/>
        <v>0.5</v>
      </c>
      <c r="BL25" s="3">
        <f t="shared" si="26"/>
        <v>0.29917544961986609</v>
      </c>
      <c r="BM25" s="5">
        <f t="shared" si="43"/>
        <v>22190.078820495994</v>
      </c>
      <c r="BN25" s="5">
        <f t="shared" si="27"/>
        <v>15551.352012273837</v>
      </c>
      <c r="BO25" s="5">
        <f t="shared" si="28"/>
        <v>72072.014071795376</v>
      </c>
      <c r="BP25" s="5">
        <f>SUM(BO25:BO$27)</f>
        <v>91284.929586865183</v>
      </c>
      <c r="BQ25" s="6">
        <f t="shared" si="29"/>
        <v>4.1137722098827938</v>
      </c>
    </row>
    <row r="26" spans="1:69" x14ac:dyDescent="0.25">
      <c r="A26" s="2">
        <v>95</v>
      </c>
      <c r="B26">
        <v>0.37787031999999998</v>
      </c>
      <c r="C26" s="3">
        <f>(A27-A26)*B26/(1+(A27-A26)*(1-D26)*B26)</f>
        <v>0.97155093923624691</v>
      </c>
      <c r="D26" s="4">
        <f t="shared" si="30"/>
        <v>0.5</v>
      </c>
      <c r="E26" s="3">
        <f t="shared" si="1"/>
        <v>2.8449060763753087E-2</v>
      </c>
      <c r="F26" s="5">
        <f t="shared" si="31"/>
        <v>3398.8274899838675</v>
      </c>
      <c r="G26" s="5">
        <f t="shared" si="2"/>
        <v>3302.1340401958023</v>
      </c>
      <c r="H26" s="5">
        <f t="shared" si="3"/>
        <v>8738.8023494298322</v>
      </c>
      <c r="I26" s="5">
        <f>SUM(H26:H$27)</f>
        <v>8851.7637870257131</v>
      </c>
      <c r="J26" s="6">
        <f t="shared" si="4"/>
        <v>2.6043580655715268</v>
      </c>
      <c r="L26" s="2">
        <v>95</v>
      </c>
      <c r="M26">
        <v>0.38496842999999997</v>
      </c>
      <c r="N26" s="3">
        <f>(L27-L26)*M26/(1+(L27-L26)*(1-O26)*M26)</f>
        <v>0.98085073306706105</v>
      </c>
      <c r="O26" s="4">
        <f t="shared" si="44"/>
        <v>0.5</v>
      </c>
      <c r="P26" s="3">
        <f t="shared" si="6"/>
        <v>1.9149266932938946E-2</v>
      </c>
      <c r="Q26" s="5">
        <f t="shared" si="32"/>
        <v>1550.6478019668441</v>
      </c>
      <c r="R26" s="5">
        <f t="shared" si="7"/>
        <v>1520.954033288006</v>
      </c>
      <c r="S26" s="5">
        <f t="shared" si="8"/>
        <v>3950.8539266142056</v>
      </c>
      <c r="T26" s="5">
        <f>SUM(S26:S$27)</f>
        <v>3986.0480529715123</v>
      </c>
      <c r="U26" s="6">
        <f t="shared" si="9"/>
        <v>2.5705695696441206</v>
      </c>
      <c r="W26" s="15">
        <f t="shared" si="33"/>
        <v>1.0187845131631401</v>
      </c>
      <c r="Y26" s="2">
        <v>95</v>
      </c>
      <c r="Z26" s="18">
        <f t="shared" si="34"/>
        <v>0.39628471456079711</v>
      </c>
      <c r="AA26" s="3">
        <f>(Y27-Y26)*Z26/(1+(Y27-Y26)*(1-AB26)*Z26)</f>
        <v>0.99533422484286649</v>
      </c>
      <c r="AB26" s="4">
        <f t="shared" si="45"/>
        <v>0.5</v>
      </c>
      <c r="AC26" s="3">
        <f t="shared" si="11"/>
        <v>4.6657751571335115E-3</v>
      </c>
      <c r="AD26" s="5">
        <f t="shared" si="35"/>
        <v>2285.3833644866472</v>
      </c>
      <c r="AE26" s="5">
        <f t="shared" si="12"/>
        <v>2274.7202795600992</v>
      </c>
      <c r="AF26" s="5">
        <f t="shared" si="13"/>
        <v>5740.1161235329882</v>
      </c>
      <c r="AG26" s="5">
        <f>SUM(AF26:AF$27)</f>
        <v>5751.2176759696604</v>
      </c>
      <c r="AH26" s="6">
        <f t="shared" si="14"/>
        <v>2.5165220703623716</v>
      </c>
      <c r="AJ26" s="2">
        <v>95</v>
      </c>
      <c r="AK26">
        <v>0.30320445000000001</v>
      </c>
      <c r="AL26" s="3">
        <f>(AJ27-AJ26)*AK26/(1+(AJ27-AJ26)*(1-AM26)*AK26)</f>
        <v>0.86235077152882078</v>
      </c>
      <c r="AM26" s="4">
        <f t="shared" si="36"/>
        <v>0.5</v>
      </c>
      <c r="AN26" s="3">
        <f t="shared" si="16"/>
        <v>0.13764922847117922</v>
      </c>
      <c r="AO26" s="5">
        <f t="shared" si="37"/>
        <v>8076.4588801453492</v>
      </c>
      <c r="AP26" s="5">
        <f t="shared" si="17"/>
        <v>6964.7405465141383</v>
      </c>
      <c r="AQ26" s="5">
        <f t="shared" si="18"/>
        <v>22970.4430344414</v>
      </c>
      <c r="AR26" s="5">
        <f>SUM(AQ26:AQ$27)</f>
        <v>24404.609948503748</v>
      </c>
      <c r="AS26" s="6">
        <f t="shared" si="19"/>
        <v>3.0216967993854933</v>
      </c>
      <c r="AU26" s="2">
        <v>95</v>
      </c>
      <c r="AV26">
        <v>0.34599649999999998</v>
      </c>
      <c r="AW26" s="3">
        <f>(AU27-AU26)*AV26/(1+(AU27-AU26)*(1-AX26)*AV26)</f>
        <v>0.92760890969327603</v>
      </c>
      <c r="AX26" s="4">
        <f t="shared" si="38"/>
        <v>0.5</v>
      </c>
      <c r="AY26" s="3">
        <f t="shared" si="21"/>
        <v>7.2391090306723971E-2</v>
      </c>
      <c r="AZ26" s="5">
        <f t="shared" si="39"/>
        <v>4335.5129387889629</v>
      </c>
      <c r="BA26" s="5">
        <f t="shared" si="22"/>
        <v>4021.6604301111211</v>
      </c>
      <c r="BB26" s="5">
        <f t="shared" si="23"/>
        <v>11623.413618667013</v>
      </c>
      <c r="BC26" s="5">
        <f>SUM(BB26:BB$27)</f>
        <v>12016.426006526131</v>
      </c>
      <c r="BD26" s="6">
        <f t="shared" si="24"/>
        <v>2.7716272967421185</v>
      </c>
      <c r="BF26" s="15">
        <f t="shared" si="40"/>
        <v>1.1411326581783348</v>
      </c>
      <c r="BH26" s="2">
        <v>95</v>
      </c>
      <c r="BI26" s="18">
        <f t="shared" si="41"/>
        <v>0.32290256638472209</v>
      </c>
      <c r="BJ26" s="3">
        <f>(BH27-BH26)*BI26/(1+(BH27-BH26)*(1-BK26)*BI26)</f>
        <v>0.89335017303805309</v>
      </c>
      <c r="BK26" s="4">
        <f t="shared" si="42"/>
        <v>0.5</v>
      </c>
      <c r="BL26" s="3">
        <f t="shared" si="26"/>
        <v>0.10664982696194691</v>
      </c>
      <c r="BM26" s="5">
        <f t="shared" si="43"/>
        <v>6638.7268082221563</v>
      </c>
      <c r="BN26" s="5">
        <f t="shared" si="27"/>
        <v>5930.7077428776247</v>
      </c>
      <c r="BO26" s="5">
        <f t="shared" si="28"/>
        <v>18366.864683916716</v>
      </c>
      <c r="BP26" s="5">
        <f>SUM(BO26:BO$27)</f>
        <v>19212.915515069799</v>
      </c>
      <c r="BQ26" s="6">
        <f t="shared" si="29"/>
        <v>2.8940662976633309</v>
      </c>
    </row>
    <row r="27" spans="1:69" x14ac:dyDescent="0.25">
      <c r="A27" s="2">
        <v>100</v>
      </c>
      <c r="B27">
        <v>0.85598635999999995</v>
      </c>
      <c r="C27" s="7">
        <v>1</v>
      </c>
      <c r="D27" s="8">
        <f>1/B27</f>
        <v>1.1682429145249464</v>
      </c>
      <c r="E27" s="3">
        <f t="shared" si="1"/>
        <v>0</v>
      </c>
      <c r="F27" s="5">
        <f t="shared" si="31"/>
        <v>96.693449788065436</v>
      </c>
      <c r="G27" s="5">
        <f t="shared" si="2"/>
        <v>96.693449788065436</v>
      </c>
      <c r="H27" s="5">
        <f>+F27*D27</f>
        <v>112.96143759588114</v>
      </c>
      <c r="I27" s="5">
        <f>SUM(H27:H$27)</f>
        <v>112.96143759588114</v>
      </c>
      <c r="J27" s="6">
        <f t="shared" si="4"/>
        <v>1.1682429145249464</v>
      </c>
      <c r="L27" s="2">
        <v>100</v>
      </c>
      <c r="M27">
        <v>0.84371375999999998</v>
      </c>
      <c r="N27" s="7">
        <v>1</v>
      </c>
      <c r="O27" s="8">
        <f>1/M27</f>
        <v>1.1852360923922824</v>
      </c>
      <c r="P27" s="3">
        <f t="shared" si="6"/>
        <v>0</v>
      </c>
      <c r="Q27" s="5">
        <f t="shared" si="32"/>
        <v>29.693768678838147</v>
      </c>
      <c r="R27" s="5">
        <f>Q27-S29</f>
        <v>29.693768678838147</v>
      </c>
      <c r="S27" s="5">
        <f>+Q27*O27</f>
        <v>35.194126357306473</v>
      </c>
      <c r="T27" s="5">
        <f>SUM(S27:S$27)</f>
        <v>35.194126357306473</v>
      </c>
      <c r="U27" s="6">
        <f t="shared" si="9"/>
        <v>1.1852360923922824</v>
      </c>
      <c r="W27" s="15">
        <f t="shared" si="33"/>
        <v>0.98566262200720123</v>
      </c>
      <c r="Y27" s="2">
        <v>100</v>
      </c>
      <c r="Z27" s="18">
        <f t="shared" si="34"/>
        <v>0.96050394639622261</v>
      </c>
      <c r="AA27" s="7">
        <v>1</v>
      </c>
      <c r="AB27" s="8">
        <f>1/Z27</f>
        <v>1.0411201367281886</v>
      </c>
      <c r="AC27" s="3">
        <f t="shared" si="11"/>
        <v>0</v>
      </c>
      <c r="AD27" s="5">
        <f t="shared" si="35"/>
        <v>10.663084926548001</v>
      </c>
      <c r="AE27" s="5">
        <f>AD27-AF29</f>
        <v>10.663084926548001</v>
      </c>
      <c r="AF27" s="5">
        <f>+AD27*AB27</f>
        <v>11.101552436671941</v>
      </c>
      <c r="AG27" s="5">
        <f>SUM(AF27:AF$27)</f>
        <v>11.101552436671941</v>
      </c>
      <c r="AH27" s="6">
        <f t="shared" si="14"/>
        <v>1.0411201367281886</v>
      </c>
      <c r="AJ27" s="2">
        <v>100</v>
      </c>
      <c r="AK27">
        <v>0.77516662999999997</v>
      </c>
      <c r="AL27" s="7">
        <v>1</v>
      </c>
      <c r="AM27" s="8">
        <f>1/AK27</f>
        <v>1.2900452126015796</v>
      </c>
      <c r="AN27" s="3">
        <f t="shared" si="16"/>
        <v>0</v>
      </c>
      <c r="AO27" s="5">
        <f t="shared" si="37"/>
        <v>1111.7183336312114</v>
      </c>
      <c r="AP27" s="5">
        <f t="shared" si="17"/>
        <v>1111.7183336312114</v>
      </c>
      <c r="AQ27" s="5">
        <f>+AO27*AM27</f>
        <v>1434.1669140623499</v>
      </c>
      <c r="AR27" s="5">
        <f>SUM(AQ27:AQ$27)</f>
        <v>1434.1669140623499</v>
      </c>
      <c r="AS27" s="6">
        <f t="shared" si="19"/>
        <v>1.2900452126015796</v>
      </c>
      <c r="AU27" s="2">
        <v>100</v>
      </c>
      <c r="AV27">
        <v>0.79858172000000005</v>
      </c>
      <c r="AW27" s="7">
        <v>1</v>
      </c>
      <c r="AX27" s="8">
        <f>1/AV27</f>
        <v>1.2522199982238511</v>
      </c>
      <c r="AY27" s="3">
        <f t="shared" si="21"/>
        <v>0</v>
      </c>
      <c r="AZ27" s="5">
        <f t="shared" si="39"/>
        <v>313.85250867784202</v>
      </c>
      <c r="BA27" s="5">
        <f>AZ27-BB29</f>
        <v>313.85250867784202</v>
      </c>
      <c r="BB27" s="5">
        <f>+AZ27*AX27</f>
        <v>393.01238785911858</v>
      </c>
      <c r="BC27" s="5">
        <f>SUM(BB27:BB$27)</f>
        <v>393.01238785911858</v>
      </c>
      <c r="BD27" s="6">
        <f t="shared" si="24"/>
        <v>1.2522199982238511</v>
      </c>
      <c r="BF27" s="15">
        <f t="shared" si="40"/>
        <v>1.0302065247571353</v>
      </c>
      <c r="BH27" s="2">
        <v>100</v>
      </c>
      <c r="BI27" s="18">
        <f t="shared" si="41"/>
        <v>0.83685168700747203</v>
      </c>
      <c r="BJ27" s="7">
        <v>1</v>
      </c>
      <c r="BK27" s="8">
        <f>1/BI27</f>
        <v>1.1949548713654816</v>
      </c>
      <c r="BL27" s="3">
        <f t="shared" si="26"/>
        <v>0</v>
      </c>
      <c r="BM27" s="5">
        <f t="shared" si="43"/>
        <v>708.0190653445311</v>
      </c>
      <c r="BN27" s="5">
        <f>BM27-BO29</f>
        <v>708.0190653445311</v>
      </c>
      <c r="BO27" s="5">
        <f>+BM27*BK27</f>
        <v>846.05083115308264</v>
      </c>
      <c r="BP27" s="5">
        <f>SUM(BO27:BO$27)</f>
        <v>846.05083115308264</v>
      </c>
      <c r="BQ27" s="6">
        <f t="shared" si="29"/>
        <v>1.1949548713654816</v>
      </c>
    </row>
    <row r="30" spans="1:69" x14ac:dyDescent="0.25">
      <c r="B30" s="16" t="s">
        <v>15</v>
      </c>
      <c r="U30" s="27" t="s">
        <v>12</v>
      </c>
      <c r="Y30" s="48" t="s">
        <v>87</v>
      </c>
      <c r="Z30" s="49">
        <f>+U3-U31</f>
        <v>2.3051715329764733</v>
      </c>
      <c r="AK30" s="16" t="s">
        <v>15</v>
      </c>
      <c r="BD30" s="27" t="s">
        <v>12</v>
      </c>
      <c r="BH30" s="48" t="s">
        <v>87</v>
      </c>
      <c r="BI30" s="49">
        <f>+BD3-BD31</f>
        <v>2.3989278638484137</v>
      </c>
    </row>
    <row r="31" spans="1:69" x14ac:dyDescent="0.25">
      <c r="U31" s="29">
        <f>+J34-U34</f>
        <v>1.1988848841647126</v>
      </c>
      <c r="Y31" s="48" t="s">
        <v>88</v>
      </c>
      <c r="Z31" s="49">
        <f>+U3-AH3</f>
        <v>2.0737930629412489</v>
      </c>
      <c r="BD31" s="29">
        <f>+AS34-BD34</f>
        <v>0.69509428604975199</v>
      </c>
      <c r="BH31" s="48" t="s">
        <v>88</v>
      </c>
      <c r="BI31" s="49">
        <f>+BD3-BQ3</f>
        <v>2.2804251496418431</v>
      </c>
    </row>
    <row r="32" spans="1:69" x14ac:dyDescent="0.25">
      <c r="B32" s="16" t="s">
        <v>16</v>
      </c>
      <c r="L32" s="16" t="s">
        <v>17</v>
      </c>
      <c r="Y32" s="48" t="s">
        <v>89</v>
      </c>
      <c r="Z32" s="49">
        <f>+AH3-U31</f>
        <v>0.23137847003522438</v>
      </c>
      <c r="AC32" s="31"/>
      <c r="AD32" s="31"/>
      <c r="AK32" s="16" t="s">
        <v>21</v>
      </c>
      <c r="AU32" s="16" t="s">
        <v>22</v>
      </c>
      <c r="BH32" s="48" t="s">
        <v>89</v>
      </c>
      <c r="BI32" s="49">
        <f>+BQ3-BD31</f>
        <v>0.11850271420657066</v>
      </c>
      <c r="BL32" s="31"/>
      <c r="BM32" s="31"/>
    </row>
    <row r="33" spans="1:65" x14ac:dyDescent="0.25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25">
      <c r="A34" s="18">
        <v>0</v>
      </c>
      <c r="B34">
        <v>2.9163700000000002E-3</v>
      </c>
      <c r="C34" s="21">
        <f t="shared" ref="C34:C53" si="46">(A35-A34)*B34/(1+(A35-A34)*(1-D34)*B34)</f>
        <v>2.9090491089575942E-3</v>
      </c>
      <c r="D34" s="22">
        <f>+IF(B34&lt;0.023,0.1429-1.99545*B34,IF(B34&gt;=0.023&amp;B34&lt;0.08307,0.02832+3.26021*B34,0.29915))</f>
        <v>0.1370805294835</v>
      </c>
      <c r="E34" s="21">
        <f t="shared" ref="E34:E55" si="47">1-C34</f>
        <v>0.99709095089104238</v>
      </c>
      <c r="F34" s="23">
        <v>100000</v>
      </c>
      <c r="G34" s="23">
        <f t="shared" ref="G34:G55" si="48">F34-F35</f>
        <v>290.90491089575517</v>
      </c>
      <c r="H34" s="23">
        <f t="shared" ref="H34:H54" si="49">F35*(A35-A34)+(F34-F35)*(A35-A34)*D34</f>
        <v>99748.972488319181</v>
      </c>
      <c r="I34" s="23">
        <f>SUM(H34:H$55)</f>
        <v>7993205.8555771578</v>
      </c>
      <c r="J34" s="24">
        <f t="shared" ref="J34:J55" si="50">IF(F34&gt;0.0000001,I34/F34,0)</f>
        <v>79.932058555771576</v>
      </c>
      <c r="L34" s="18">
        <v>0</v>
      </c>
      <c r="M34">
        <v>2.6007000000000001E-3</v>
      </c>
      <c r="N34" s="21">
        <f t="shared" ref="N34:N53" si="51">(L35-L34)*M34/(1+(L35-L34)*(1-O34)*M34)</f>
        <v>2.5948808331820207E-3</v>
      </c>
      <c r="O34" s="22">
        <f>+IF(M34&lt;0.023,0.1429-1.99545*M34,IF(M34&gt;=0.023&amp;M34&lt;0.08307,0.02832+3.26021*M34,0.29915))</f>
        <v>0.13771043318500001</v>
      </c>
      <c r="P34" s="21">
        <f t="shared" ref="P34:P55" si="52">1-N34</f>
        <v>0.99740511916681796</v>
      </c>
      <c r="Q34" s="23">
        <v>100000</v>
      </c>
      <c r="R34" s="23">
        <f t="shared" ref="R34:R54" si="53">Q34-Q35</f>
        <v>259.48808331821056</v>
      </c>
      <c r="S34" s="23">
        <f t="shared" ref="S34:S54" si="54">Q35*(L35-L34)+(Q34-Q35)*(L35-L34)*O34</f>
        <v>99776.246133041888</v>
      </c>
      <c r="T34" s="23">
        <f>SUM(S34:S$55)</f>
        <v>7873317.3671606863</v>
      </c>
      <c r="U34" s="24">
        <f t="shared" ref="U34:U55" si="55">IF(Q34&gt;0.0000001,T34/Q34,0)</f>
        <v>78.733173671606863</v>
      </c>
      <c r="V34" s="18"/>
      <c r="W34" s="28">
        <f>+M34/B34</f>
        <v>0.89175927608636762</v>
      </c>
      <c r="AD34" s="30"/>
      <c r="AJ34" s="18">
        <v>0</v>
      </c>
      <c r="AK34">
        <v>2.3883699999999999E-3</v>
      </c>
      <c r="AL34" s="21">
        <f t="shared" ref="AL34:AL53" si="56">(AJ35-AJ34)*AK34/(1+(AJ35-AJ34)*(1-AM34)*AK34)</f>
        <v>2.3834977608517523E-3</v>
      </c>
      <c r="AM34" s="22">
        <f>+IF(AK34&lt;0.01724,0.14903-2.05527*AK34,IF(AK34&gt;=0.01724&amp;AK34&lt;0.06891,0.037495+3.57055*AK34,0.301411))</f>
        <v>0.14412125479009999</v>
      </c>
      <c r="AN34" s="21">
        <f t="shared" ref="AN34:AN55" si="57">1-AL34</f>
        <v>0.99761650223914822</v>
      </c>
      <c r="AO34" s="23">
        <v>100000</v>
      </c>
      <c r="AP34" s="23">
        <f t="shared" ref="AP34:AP55" si="58">AO34-AO35</f>
        <v>238.34977608517511</v>
      </c>
      <c r="AQ34" s="23">
        <f t="shared" ref="AQ34:AQ54" si="59">AO35*(AJ35-AJ34)+(AO34-AO35)*(AJ35-AJ34)*AM34</f>
        <v>99796.001492723153</v>
      </c>
      <c r="AR34" s="23">
        <f>SUM(AQ34:AQ$55)</f>
        <v>8445238.8979706615</v>
      </c>
      <c r="AS34" s="24">
        <f t="shared" ref="AS34:AS55" si="60">IF(AO34&gt;0.0000001,AR34/AO34,0)</f>
        <v>84.452388979706612</v>
      </c>
      <c r="AU34" s="18">
        <v>0</v>
      </c>
      <c r="AV34">
        <v>2.63474E-3</v>
      </c>
      <c r="AW34" s="21">
        <f t="shared" ref="AW34:AW53" si="61">(AU35-AU34)*AV34/(1+(AU35-AU34)*(1-AX34)*AV34)</f>
        <v>2.6288084825024532E-3</v>
      </c>
      <c r="AX34" s="22">
        <f>+IF(AV34&lt;0.01724,0.14903-2.05527*AV34,IF(AV34&gt;=0.01724&amp;AV34&lt;0.06891,0.037495+3.57055*AV34,0.301411))</f>
        <v>0.14361489792019999</v>
      </c>
      <c r="AY34" s="21">
        <f t="shared" ref="AY34:AY55" si="62">1-AW34</f>
        <v>0.99737119151749754</v>
      </c>
      <c r="AZ34" s="23">
        <v>100000</v>
      </c>
      <c r="BA34" s="23">
        <f t="shared" ref="BA34:BA54" si="63">AZ34-AZ35</f>
        <v>262.88084825024998</v>
      </c>
      <c r="BB34" s="23">
        <f t="shared" ref="BB34:BB54" si="64">AZ35*(AU35-AU34)+(AZ34-AZ35)*(AU35-AU34)*AX34</f>
        <v>99774.872757936391</v>
      </c>
      <c r="BC34" s="23">
        <f>SUM(BB34:BB$55)</f>
        <v>8375729.4693656862</v>
      </c>
      <c r="BD34" s="24">
        <f t="shared" ref="BD34:BD55" si="65">IF(AZ34&gt;0.0000001,BC34/AZ34,0)</f>
        <v>83.75729469365686</v>
      </c>
      <c r="BE34" s="18"/>
      <c r="BF34" s="28">
        <f>+AV34/AK34</f>
        <v>1.1031540339227173</v>
      </c>
      <c r="BM34" s="30"/>
    </row>
    <row r="35" spans="1:65" x14ac:dyDescent="0.25">
      <c r="A35" s="18">
        <v>1</v>
      </c>
      <c r="B35">
        <v>1.5813000000000001E-4</v>
      </c>
      <c r="C35" s="21">
        <f t="shared" si="46"/>
        <v>6.3232002246969377E-4</v>
      </c>
      <c r="D35" s="22">
        <f t="shared" ref="D35:D54" si="66">MIN(0.5,1/(A36-A35)/B35)</f>
        <v>0.5</v>
      </c>
      <c r="E35" s="21">
        <f t="shared" si="47"/>
        <v>0.99936767997753029</v>
      </c>
      <c r="F35" s="23">
        <f t="shared" ref="F35:F55" si="67">F34*(1-C34)</f>
        <v>99709.095089104245</v>
      </c>
      <c r="G35" s="23">
        <f t="shared" si="48"/>
        <v>63.048057247171528</v>
      </c>
      <c r="H35" s="23">
        <f t="shared" si="49"/>
        <v>398710.28424192267</v>
      </c>
      <c r="I35" s="23">
        <f>SUM(H35:H$55)</f>
        <v>7893456.8830888383</v>
      </c>
      <c r="J35" s="24">
        <f t="shared" si="50"/>
        <v>79.164863305949297</v>
      </c>
      <c r="L35" s="18">
        <v>1</v>
      </c>
      <c r="M35">
        <v>1.4553999999999999E-4</v>
      </c>
      <c r="N35" s="21">
        <f t="shared" si="51"/>
        <v>5.8199059417784668E-4</v>
      </c>
      <c r="O35" s="22">
        <f t="shared" ref="O35:O54" si="68">MIN(0.5,1/(L36-L35)/M35)</f>
        <v>0.5</v>
      </c>
      <c r="P35" s="21">
        <f t="shared" si="52"/>
        <v>0.99941800940582215</v>
      </c>
      <c r="Q35" s="23">
        <f t="shared" ref="Q35:Q55" si="69">Q34*(1-N34)</f>
        <v>99740.511916681789</v>
      </c>
      <c r="R35" s="23">
        <f t="shared" si="53"/>
        <v>58.048039793997305</v>
      </c>
      <c r="S35" s="23">
        <f t="shared" si="54"/>
        <v>398845.95158713916</v>
      </c>
      <c r="T35" s="23">
        <f>SUM(S35:S$55)</f>
        <v>7773541.1210276438</v>
      </c>
      <c r="U35" s="24">
        <f t="shared" si="55"/>
        <v>77.937650124768453</v>
      </c>
      <c r="V35" s="18"/>
      <c r="W35" s="28">
        <f t="shared" ref="W35:W55" si="70">+M35/B35</f>
        <v>0.92038196420666529</v>
      </c>
      <c r="AD35" s="30"/>
      <c r="AJ35" s="18">
        <v>1</v>
      </c>
      <c r="AK35">
        <v>9.8070000000000001E-5</v>
      </c>
      <c r="AL35" s="21">
        <f t="shared" si="56"/>
        <v>3.9220307328920509E-4</v>
      </c>
      <c r="AM35" s="22">
        <f t="shared" ref="AM35:AM54" si="71">MIN(0.5,1/(AJ36-AJ35)/AK35)</f>
        <v>0.5</v>
      </c>
      <c r="AN35" s="21">
        <f t="shared" si="57"/>
        <v>0.99960779692671076</v>
      </c>
      <c r="AO35" s="23">
        <f t="shared" ref="AO35:AO55" si="72">AO34*(1-AL34)</f>
        <v>99761.650223914825</v>
      </c>
      <c r="AP35" s="23">
        <f t="shared" si="58"/>
        <v>39.126825814222684</v>
      </c>
      <c r="AQ35" s="23">
        <f t="shared" si="59"/>
        <v>398968.34724403085</v>
      </c>
      <c r="AR35" s="23">
        <f>SUM(AQ35:AQ$55)</f>
        <v>8345442.8964779368</v>
      </c>
      <c r="AS35" s="24">
        <f t="shared" si="60"/>
        <v>83.653817651839233</v>
      </c>
      <c r="AU35" s="18">
        <v>1</v>
      </c>
      <c r="AV35">
        <v>1.2475E-4</v>
      </c>
      <c r="AW35" s="21">
        <f t="shared" si="61"/>
        <v>4.9887553055512649E-4</v>
      </c>
      <c r="AX35" s="22">
        <f t="shared" ref="AX35:AX54" si="73">MIN(0.5,1/(AU36-AU35)/AV35)</f>
        <v>0.5</v>
      </c>
      <c r="AY35" s="21">
        <f t="shared" si="62"/>
        <v>0.99950112446944483</v>
      </c>
      <c r="AZ35" s="23">
        <f t="shared" ref="AZ35:AZ55" si="74">AZ34*(1-AW34)</f>
        <v>99737.11915174975</v>
      </c>
      <c r="BA35" s="23">
        <f t="shared" si="63"/>
        <v>49.756408232875401</v>
      </c>
      <c r="BB35" s="23">
        <f t="shared" si="64"/>
        <v>398848.96379053325</v>
      </c>
      <c r="BC35" s="23">
        <f>SUM(BB35:BB$55)</f>
        <v>8275954.5966077494</v>
      </c>
      <c r="BD35" s="24">
        <f t="shared" si="65"/>
        <v>82.977678390889835</v>
      </c>
      <c r="BE35" s="18"/>
      <c r="BF35" s="28">
        <f t="shared" ref="BF35:BF55" si="75">+AV35/AK35</f>
        <v>1.2720505761190986</v>
      </c>
      <c r="BM35" s="30"/>
    </row>
    <row r="36" spans="1:65" x14ac:dyDescent="0.25">
      <c r="A36" s="18">
        <v>5</v>
      </c>
      <c r="B36">
        <v>6.9170000000000004E-5</v>
      </c>
      <c r="C36" s="21">
        <f t="shared" si="46"/>
        <v>3.4579020422893374E-4</v>
      </c>
      <c r="D36" s="22">
        <f t="shared" si="66"/>
        <v>0.5</v>
      </c>
      <c r="E36" s="21">
        <f t="shared" si="47"/>
        <v>0.99965420979577102</v>
      </c>
      <c r="F36" s="23">
        <f t="shared" si="67"/>
        <v>99646.047031857073</v>
      </c>
      <c r="G36" s="23">
        <f t="shared" si="48"/>
        <v>34.45662695376086</v>
      </c>
      <c r="H36" s="23">
        <f t="shared" si="49"/>
        <v>498144.09359190095</v>
      </c>
      <c r="I36" s="23">
        <f>SUM(H36:H$55)</f>
        <v>7494746.5988469161</v>
      </c>
      <c r="J36" s="24">
        <f t="shared" si="50"/>
        <v>75.213687066290021</v>
      </c>
      <c r="L36" s="18">
        <v>5</v>
      </c>
      <c r="M36">
        <v>4.6900000000000002E-5</v>
      </c>
      <c r="N36" s="21">
        <f t="shared" si="51"/>
        <v>2.3447250809842548E-4</v>
      </c>
      <c r="O36" s="22">
        <f t="shared" si="68"/>
        <v>0.5</v>
      </c>
      <c r="P36" s="21">
        <f t="shared" si="52"/>
        <v>0.99976552749190162</v>
      </c>
      <c r="Q36" s="23">
        <f t="shared" si="69"/>
        <v>99682.463876887792</v>
      </c>
      <c r="R36" s="23">
        <f t="shared" si="53"/>
        <v>23.372797318646917</v>
      </c>
      <c r="S36" s="23">
        <f t="shared" si="54"/>
        <v>498353.88739114231</v>
      </c>
      <c r="T36" s="23">
        <f>SUM(S36:S$55)</f>
        <v>7374695.1694405051</v>
      </c>
      <c r="U36" s="24">
        <f t="shared" si="55"/>
        <v>73.981870858936404</v>
      </c>
      <c r="V36" s="18"/>
      <c r="W36" s="28">
        <f t="shared" si="70"/>
        <v>0.67803961254879286</v>
      </c>
      <c r="AD36" s="30"/>
      <c r="AJ36" s="18">
        <v>5</v>
      </c>
      <c r="AK36">
        <v>4.4820000000000001E-5</v>
      </c>
      <c r="AL36" s="21">
        <f t="shared" si="56"/>
        <v>2.2407489240830564E-4</v>
      </c>
      <c r="AM36" s="22">
        <f t="shared" si="71"/>
        <v>0.5</v>
      </c>
      <c r="AN36" s="21">
        <f t="shared" si="57"/>
        <v>0.99977592510759172</v>
      </c>
      <c r="AO36" s="23">
        <f t="shared" si="72"/>
        <v>99722.523398100602</v>
      </c>
      <c r="AP36" s="23">
        <f t="shared" si="58"/>
        <v>22.345313701109262</v>
      </c>
      <c r="AQ36" s="23">
        <f t="shared" si="59"/>
        <v>498556.75370625022</v>
      </c>
      <c r="AR36" s="23">
        <f>SUM(AQ36:AQ$55)</f>
        <v>7946474.549233905</v>
      </c>
      <c r="AS36" s="24">
        <f t="shared" si="60"/>
        <v>79.685855095251839</v>
      </c>
      <c r="AU36" s="18">
        <v>5</v>
      </c>
      <c r="AV36">
        <v>6.05E-5</v>
      </c>
      <c r="AW36" s="21">
        <f t="shared" si="61"/>
        <v>3.0245425379411362E-4</v>
      </c>
      <c r="AX36" s="22">
        <f t="shared" si="73"/>
        <v>0.5</v>
      </c>
      <c r="AY36" s="21">
        <f t="shared" si="62"/>
        <v>0.99969754574620584</v>
      </c>
      <c r="AZ36" s="23">
        <f t="shared" si="74"/>
        <v>99687.362743516875</v>
      </c>
      <c r="BA36" s="23">
        <f t="shared" si="63"/>
        <v>30.150866911295452</v>
      </c>
      <c r="BB36" s="23">
        <f t="shared" si="64"/>
        <v>498361.43655030616</v>
      </c>
      <c r="BC36" s="23">
        <f>SUM(BB36:BB$55)</f>
        <v>7877105.6328172162</v>
      </c>
      <c r="BD36" s="24">
        <f t="shared" si="65"/>
        <v>79.018096336684366</v>
      </c>
      <c r="BE36" s="18"/>
      <c r="BF36" s="28">
        <f t="shared" si="75"/>
        <v>1.3498438197233378</v>
      </c>
      <c r="BM36" s="30"/>
    </row>
    <row r="37" spans="1:65" x14ac:dyDescent="0.25">
      <c r="A37" s="18">
        <v>10</v>
      </c>
      <c r="B37">
        <v>8.9660000000000006E-5</v>
      </c>
      <c r="C37" s="21">
        <f t="shared" si="46"/>
        <v>4.48199536073989E-4</v>
      </c>
      <c r="D37" s="22">
        <f t="shared" si="66"/>
        <v>0.5</v>
      </c>
      <c r="E37" s="21">
        <f t="shared" si="47"/>
        <v>0.999551800463926</v>
      </c>
      <c r="F37" s="23">
        <f t="shared" si="67"/>
        <v>99611.590404903312</v>
      </c>
      <c r="G37" s="23">
        <f t="shared" si="48"/>
        <v>44.645868607069133</v>
      </c>
      <c r="H37" s="23">
        <f t="shared" si="49"/>
        <v>497946.3373529989</v>
      </c>
      <c r="I37" s="23">
        <f>SUM(H37:H$55)</f>
        <v>6996602.5052550156</v>
      </c>
      <c r="J37" s="24">
        <f t="shared" si="50"/>
        <v>70.238839444436906</v>
      </c>
      <c r="L37" s="18">
        <v>10</v>
      </c>
      <c r="M37">
        <v>8.8499999999999996E-5</v>
      </c>
      <c r="N37" s="21">
        <f t="shared" si="51"/>
        <v>4.4240211853127491E-4</v>
      </c>
      <c r="O37" s="22">
        <f t="shared" si="68"/>
        <v>0.5</v>
      </c>
      <c r="P37" s="21">
        <f t="shared" si="52"/>
        <v>0.9995575978814687</v>
      </c>
      <c r="Q37" s="23">
        <f t="shared" si="69"/>
        <v>99659.091079569145</v>
      </c>
      <c r="R37" s="23">
        <f t="shared" si="53"/>
        <v>44.089393024507444</v>
      </c>
      <c r="S37" s="23">
        <f t="shared" si="54"/>
        <v>498185.23191528441</v>
      </c>
      <c r="T37" s="23">
        <f>SUM(S37:S$55)</f>
        <v>6876341.2820493625</v>
      </c>
      <c r="U37" s="24">
        <f t="shared" si="55"/>
        <v>68.998635323286265</v>
      </c>
      <c r="V37" s="18"/>
      <c r="W37" s="28">
        <f t="shared" si="70"/>
        <v>0.98706223511041702</v>
      </c>
      <c r="AD37" s="30"/>
      <c r="AJ37" s="18">
        <v>10</v>
      </c>
      <c r="AK37">
        <v>7.9140000000000005E-5</v>
      </c>
      <c r="AL37" s="21">
        <f t="shared" si="56"/>
        <v>3.9562172624146315E-4</v>
      </c>
      <c r="AM37" s="22">
        <f t="shared" si="71"/>
        <v>0.5</v>
      </c>
      <c r="AN37" s="21">
        <f t="shared" si="57"/>
        <v>0.99960437827375859</v>
      </c>
      <c r="AO37" s="23">
        <f t="shared" si="72"/>
        <v>99700.178084399493</v>
      </c>
      <c r="AP37" s="23">
        <f t="shared" si="58"/>
        <v>39.443556560319848</v>
      </c>
      <c r="AQ37" s="23">
        <f t="shared" si="59"/>
        <v>498402.28153059667</v>
      </c>
      <c r="AR37" s="23">
        <f>SUM(AQ37:AQ$55)</f>
        <v>7447917.7955276566</v>
      </c>
      <c r="AS37" s="24">
        <f t="shared" si="60"/>
        <v>74.703154383763973</v>
      </c>
      <c r="AU37" s="18">
        <v>10</v>
      </c>
      <c r="AV37">
        <v>4.49E-5</v>
      </c>
      <c r="AW37" s="21">
        <f t="shared" si="61"/>
        <v>2.2447480270339657E-4</v>
      </c>
      <c r="AX37" s="22">
        <f t="shared" si="73"/>
        <v>0.5</v>
      </c>
      <c r="AY37" s="21">
        <f t="shared" si="62"/>
        <v>0.99977552519729662</v>
      </c>
      <c r="AZ37" s="23">
        <f t="shared" si="74"/>
        <v>99657.211876605579</v>
      </c>
      <c r="BA37" s="23">
        <f t="shared" si="63"/>
        <v>22.37053297397506</v>
      </c>
      <c r="BB37" s="23">
        <f t="shared" si="64"/>
        <v>498230.13305059297</v>
      </c>
      <c r="BC37" s="23">
        <f>SUM(BB37:BB$55)</f>
        <v>7378744.196266911</v>
      </c>
      <c r="BD37" s="24">
        <f t="shared" si="65"/>
        <v>74.041246562297843</v>
      </c>
      <c r="BE37" s="18"/>
      <c r="BF37" s="28">
        <f t="shared" si="75"/>
        <v>0.56734900176901693</v>
      </c>
      <c r="BM37" s="30"/>
    </row>
    <row r="38" spans="1:65" x14ac:dyDescent="0.25">
      <c r="A38" s="18">
        <v>15</v>
      </c>
      <c r="B38">
        <v>2.9986999999999999E-4</v>
      </c>
      <c r="C38" s="21">
        <f t="shared" si="46"/>
        <v>1.4982268168111071E-3</v>
      </c>
      <c r="D38" s="22">
        <f t="shared" si="66"/>
        <v>0.5</v>
      </c>
      <c r="E38" s="21">
        <f t="shared" si="47"/>
        <v>0.99850177318318889</v>
      </c>
      <c r="F38" s="23">
        <f t="shared" si="67"/>
        <v>99566.944536296243</v>
      </c>
      <c r="G38" s="23">
        <f t="shared" si="48"/>
        <v>149.1738663722208</v>
      </c>
      <c r="H38" s="23">
        <f t="shared" si="49"/>
        <v>497461.7880155507</v>
      </c>
      <c r="I38" s="23">
        <f>SUM(H38:H$55)</f>
        <v>6498656.1679020151</v>
      </c>
      <c r="J38" s="24">
        <f t="shared" si="50"/>
        <v>65.269213574521089</v>
      </c>
      <c r="L38" s="18">
        <v>15</v>
      </c>
      <c r="M38">
        <v>4.2084000000000002E-4</v>
      </c>
      <c r="N38" s="21">
        <f t="shared" si="51"/>
        <v>2.1019884979013581E-3</v>
      </c>
      <c r="O38" s="22">
        <f t="shared" si="68"/>
        <v>0.5</v>
      </c>
      <c r="P38" s="21">
        <f t="shared" si="52"/>
        <v>0.99789801150209867</v>
      </c>
      <c r="Q38" s="23">
        <f t="shared" si="69"/>
        <v>99615.001686544638</v>
      </c>
      <c r="R38" s="23">
        <f t="shared" si="53"/>
        <v>209.38958776353684</v>
      </c>
      <c r="S38" s="23">
        <f t="shared" si="54"/>
        <v>497551.53446331434</v>
      </c>
      <c r="T38" s="23">
        <f>SUM(S38:S$55)</f>
        <v>6378156.0501340786</v>
      </c>
      <c r="U38" s="24">
        <f t="shared" si="55"/>
        <v>64.028067481281781</v>
      </c>
      <c r="V38" s="18"/>
      <c r="W38" s="28">
        <f t="shared" si="70"/>
        <v>1.4034081435288626</v>
      </c>
      <c r="AD38" s="30"/>
      <c r="AJ38" s="18">
        <v>15</v>
      </c>
      <c r="AK38">
        <v>1.2951999999999999E-4</v>
      </c>
      <c r="AL38" s="21">
        <f t="shared" si="56"/>
        <v>6.4739037499657597E-4</v>
      </c>
      <c r="AM38" s="22">
        <f t="shared" si="71"/>
        <v>0.5</v>
      </c>
      <c r="AN38" s="21">
        <f t="shared" si="57"/>
        <v>0.99935260962500339</v>
      </c>
      <c r="AO38" s="23">
        <f t="shared" si="72"/>
        <v>99660.734527839173</v>
      </c>
      <c r="AP38" s="23">
        <f t="shared" si="58"/>
        <v>64.519400298420805</v>
      </c>
      <c r="AQ38" s="23">
        <f t="shared" si="59"/>
        <v>498142.37413844978</v>
      </c>
      <c r="AR38" s="23">
        <f>SUM(AQ38:AQ$55)</f>
        <v>6949515.5139970584</v>
      </c>
      <c r="AS38" s="24">
        <f t="shared" si="60"/>
        <v>69.731730825802657</v>
      </c>
      <c r="AU38" s="18">
        <v>15</v>
      </c>
      <c r="AV38">
        <v>1.7187999999999999E-4</v>
      </c>
      <c r="AW38" s="21">
        <f t="shared" si="61"/>
        <v>8.5903087443325605E-4</v>
      </c>
      <c r="AX38" s="22">
        <f t="shared" si="73"/>
        <v>0.5</v>
      </c>
      <c r="AY38" s="21">
        <f t="shared" si="62"/>
        <v>0.99914096912556671</v>
      </c>
      <c r="AZ38" s="23">
        <f t="shared" si="74"/>
        <v>99634.841343631604</v>
      </c>
      <c r="BA38" s="23">
        <f t="shared" si="63"/>
        <v>85.589404883445241</v>
      </c>
      <c r="BB38" s="23">
        <f t="shared" si="64"/>
        <v>497960.23320594942</v>
      </c>
      <c r="BC38" s="23">
        <f>SUM(BB38:BB$55)</f>
        <v>6880514.0632163174</v>
      </c>
      <c r="BD38" s="24">
        <f t="shared" si="65"/>
        <v>69.057309375201825</v>
      </c>
      <c r="BE38" s="18"/>
      <c r="BF38" s="28">
        <f t="shared" si="75"/>
        <v>1.327053736874614</v>
      </c>
      <c r="BM38" s="30"/>
    </row>
    <row r="39" spans="1:65" x14ac:dyDescent="0.25">
      <c r="A39" s="18">
        <v>20</v>
      </c>
      <c r="B39">
        <v>4.3135E-4</v>
      </c>
      <c r="C39" s="21">
        <f t="shared" si="46"/>
        <v>2.1544267200857272E-3</v>
      </c>
      <c r="D39" s="22">
        <f t="shared" si="66"/>
        <v>0.5</v>
      </c>
      <c r="E39" s="21">
        <f t="shared" si="47"/>
        <v>0.9978455732799143</v>
      </c>
      <c r="F39" s="23">
        <f t="shared" si="67"/>
        <v>99417.770669924023</v>
      </c>
      <c r="G39" s="23">
        <f t="shared" si="48"/>
        <v>214.18830158263154</v>
      </c>
      <c r="H39" s="23">
        <f t="shared" si="49"/>
        <v>496553.38259566354</v>
      </c>
      <c r="I39" s="23">
        <f>SUM(H39:H$55)</f>
        <v>6001194.3798864633</v>
      </c>
      <c r="J39" s="24">
        <f t="shared" si="50"/>
        <v>60.363397202004968</v>
      </c>
      <c r="L39" s="18">
        <v>20</v>
      </c>
      <c r="M39">
        <v>6.5282999999999997E-4</v>
      </c>
      <c r="N39" s="21">
        <f t="shared" si="51"/>
        <v>3.2588313428361403E-3</v>
      </c>
      <c r="O39" s="22">
        <f t="shared" si="68"/>
        <v>0.5</v>
      </c>
      <c r="P39" s="21">
        <f t="shared" si="52"/>
        <v>0.99674116865716389</v>
      </c>
      <c r="Q39" s="23">
        <f t="shared" si="69"/>
        <v>99405.612098781101</v>
      </c>
      <c r="R39" s="23">
        <f t="shared" si="53"/>
        <v>323.94612436131865</v>
      </c>
      <c r="S39" s="23">
        <f t="shared" si="54"/>
        <v>496218.19518300222</v>
      </c>
      <c r="T39" s="23">
        <f>SUM(S39:S$55)</f>
        <v>5880604.5156707643</v>
      </c>
      <c r="U39" s="24">
        <f t="shared" si="55"/>
        <v>59.157671196945145</v>
      </c>
      <c r="V39" s="18"/>
      <c r="W39" s="28">
        <f t="shared" si="70"/>
        <v>1.5134577489277847</v>
      </c>
      <c r="AD39" s="30"/>
      <c r="AJ39" s="18">
        <v>20</v>
      </c>
      <c r="AK39">
        <v>1.3531E-4</v>
      </c>
      <c r="AL39" s="21">
        <f t="shared" si="56"/>
        <v>6.7632121744017049E-4</v>
      </c>
      <c r="AM39" s="22">
        <f t="shared" si="71"/>
        <v>0.5</v>
      </c>
      <c r="AN39" s="21">
        <f t="shared" si="57"/>
        <v>0.99932367878255979</v>
      </c>
      <c r="AO39" s="23">
        <f t="shared" si="72"/>
        <v>99596.215127540752</v>
      </c>
      <c r="AP39" s="23">
        <f t="shared" si="58"/>
        <v>67.359033467495465</v>
      </c>
      <c r="AQ39" s="23">
        <f t="shared" si="59"/>
        <v>497812.67805403506</v>
      </c>
      <c r="AR39" s="23">
        <f>SUM(AQ39:AQ$55)</f>
        <v>6451373.13985861</v>
      </c>
      <c r="AS39" s="24">
        <f t="shared" si="60"/>
        <v>64.775284197267155</v>
      </c>
      <c r="AU39" s="18">
        <v>20</v>
      </c>
      <c r="AV39">
        <v>1.6695999999999999E-4</v>
      </c>
      <c r="AW39" s="21">
        <f t="shared" si="61"/>
        <v>8.3445169986047822E-4</v>
      </c>
      <c r="AX39" s="22">
        <f t="shared" si="73"/>
        <v>0.5</v>
      </c>
      <c r="AY39" s="21">
        <f t="shared" si="62"/>
        <v>0.99916554830013948</v>
      </c>
      <c r="AZ39" s="23">
        <f t="shared" si="74"/>
        <v>99549.251938748159</v>
      </c>
      <c r="BA39" s="23">
        <f t="shared" si="63"/>
        <v>83.069042500137584</v>
      </c>
      <c r="BB39" s="23">
        <f t="shared" si="64"/>
        <v>497538.58708749042</v>
      </c>
      <c r="BC39" s="23">
        <f>SUM(BB39:BB$55)</f>
        <v>6382553.8300103676</v>
      </c>
      <c r="BD39" s="24">
        <f t="shared" si="65"/>
        <v>64.114533316006245</v>
      </c>
      <c r="BE39" s="18"/>
      <c r="BF39" s="28">
        <f t="shared" si="75"/>
        <v>1.2339073239228437</v>
      </c>
      <c r="BM39" s="30"/>
    </row>
    <row r="40" spans="1:65" x14ac:dyDescent="0.25">
      <c r="A40" s="18">
        <v>25</v>
      </c>
      <c r="B40">
        <v>4.9580999999999996E-4</v>
      </c>
      <c r="C40" s="21">
        <f t="shared" si="46"/>
        <v>2.4759809597009268E-3</v>
      </c>
      <c r="D40" s="22">
        <f t="shared" si="66"/>
        <v>0.5</v>
      </c>
      <c r="E40" s="21">
        <f t="shared" si="47"/>
        <v>0.99752401904029908</v>
      </c>
      <c r="F40" s="23">
        <f t="shared" si="67"/>
        <v>99203.582368341391</v>
      </c>
      <c r="G40" s="23">
        <f t="shared" si="48"/>
        <v>245.62618107812887</v>
      </c>
      <c r="H40" s="23">
        <f t="shared" si="49"/>
        <v>495403.8463890116</v>
      </c>
      <c r="I40" s="23">
        <f>SUM(H40:H$55)</f>
        <v>5504640.9972908013</v>
      </c>
      <c r="J40" s="24">
        <f t="shared" si="50"/>
        <v>55.488328807039984</v>
      </c>
      <c r="L40" s="18">
        <v>25</v>
      </c>
      <c r="M40">
        <v>6.0139999999999998E-4</v>
      </c>
      <c r="N40" s="21">
        <f t="shared" si="51"/>
        <v>3.0024857626558469E-3</v>
      </c>
      <c r="O40" s="22">
        <f t="shared" si="68"/>
        <v>0.5</v>
      </c>
      <c r="P40" s="21">
        <f t="shared" si="52"/>
        <v>0.99699751423734417</v>
      </c>
      <c r="Q40" s="23">
        <f t="shared" si="69"/>
        <v>99081.665974419782</v>
      </c>
      <c r="R40" s="23">
        <f t="shared" si="53"/>
        <v>297.49129142842139</v>
      </c>
      <c r="S40" s="23">
        <f t="shared" si="54"/>
        <v>494664.60164352786</v>
      </c>
      <c r="T40" s="23">
        <f>SUM(S40:S$55)</f>
        <v>5384386.3204877619</v>
      </c>
      <c r="U40" s="24">
        <f t="shared" si="55"/>
        <v>54.342912662347295</v>
      </c>
      <c r="V40" s="18"/>
      <c r="W40" s="28">
        <f t="shared" si="70"/>
        <v>1.2129646437143262</v>
      </c>
      <c r="AD40" s="30"/>
      <c r="AJ40" s="18">
        <v>25</v>
      </c>
      <c r="AK40">
        <v>2.2023E-4</v>
      </c>
      <c r="AL40" s="21">
        <f t="shared" si="56"/>
        <v>1.1005440679497883E-3</v>
      </c>
      <c r="AM40" s="22">
        <f t="shared" si="71"/>
        <v>0.5</v>
      </c>
      <c r="AN40" s="21">
        <f t="shared" si="57"/>
        <v>0.99889945593205021</v>
      </c>
      <c r="AO40" s="23">
        <f t="shared" si="72"/>
        <v>99528.856094073257</v>
      </c>
      <c r="AP40" s="23">
        <f t="shared" si="58"/>
        <v>109.53589216416003</v>
      </c>
      <c r="AQ40" s="23">
        <f t="shared" si="59"/>
        <v>497370.44073995587</v>
      </c>
      <c r="AR40" s="23">
        <f>SUM(AQ40:AQ$55)</f>
        <v>5953560.4618045734</v>
      </c>
      <c r="AS40" s="24">
        <f t="shared" si="60"/>
        <v>59.81743079793214</v>
      </c>
      <c r="AU40" s="18">
        <v>25</v>
      </c>
      <c r="AV40">
        <v>2.1408000000000001E-4</v>
      </c>
      <c r="AW40" s="21">
        <f t="shared" si="61"/>
        <v>1.0698274283603415E-3</v>
      </c>
      <c r="AX40" s="22">
        <f t="shared" si="73"/>
        <v>0.5</v>
      </c>
      <c r="AY40" s="21">
        <f t="shared" si="62"/>
        <v>0.99893017257163963</v>
      </c>
      <c r="AZ40" s="23">
        <f t="shared" si="74"/>
        <v>99466.182896248021</v>
      </c>
      <c r="BA40" s="23">
        <f t="shared" si="63"/>
        <v>106.41165065672249</v>
      </c>
      <c r="BB40" s="23">
        <f t="shared" si="64"/>
        <v>497064.88535459829</v>
      </c>
      <c r="BC40" s="23">
        <f>SUM(BB40:BB$55)</f>
        <v>5885015.2429228779</v>
      </c>
      <c r="BD40" s="24">
        <f t="shared" si="65"/>
        <v>59.165990606691587</v>
      </c>
      <c r="BE40" s="18"/>
      <c r="BF40" s="28">
        <f t="shared" si="75"/>
        <v>0.97207464923035014</v>
      </c>
      <c r="BM40" s="30"/>
    </row>
    <row r="41" spans="1:65" x14ac:dyDescent="0.25">
      <c r="A41" s="18">
        <v>30</v>
      </c>
      <c r="B41">
        <v>6.0459999999999995E-4</v>
      </c>
      <c r="C41" s="21">
        <f t="shared" si="46"/>
        <v>3.0184376315199571E-3</v>
      </c>
      <c r="D41" s="22">
        <f t="shared" si="66"/>
        <v>0.5</v>
      </c>
      <c r="E41" s="21">
        <f t="shared" si="47"/>
        <v>0.99698156236848001</v>
      </c>
      <c r="F41" s="23">
        <f t="shared" si="67"/>
        <v>98957.956187263262</v>
      </c>
      <c r="G41" s="23">
        <f t="shared" si="48"/>
        <v>298.69841889393865</v>
      </c>
      <c r="H41" s="23">
        <f t="shared" si="49"/>
        <v>494043.03488908149</v>
      </c>
      <c r="I41" s="23">
        <f>SUM(H41:H$55)</f>
        <v>5009237.1509017888</v>
      </c>
      <c r="J41" s="24">
        <f t="shared" si="50"/>
        <v>50.619852550537225</v>
      </c>
      <c r="L41" s="18">
        <v>30</v>
      </c>
      <c r="M41">
        <v>7.6955999999999997E-4</v>
      </c>
      <c r="N41" s="21">
        <f t="shared" si="51"/>
        <v>3.8404114324451185E-3</v>
      </c>
      <c r="O41" s="22">
        <f t="shared" si="68"/>
        <v>0.5</v>
      </c>
      <c r="P41" s="21">
        <f t="shared" si="52"/>
        <v>0.99615958856755493</v>
      </c>
      <c r="Q41" s="23">
        <f t="shared" si="69"/>
        <v>98784.174682991361</v>
      </c>
      <c r="R41" s="23">
        <f t="shared" si="53"/>
        <v>379.37187379720854</v>
      </c>
      <c r="S41" s="23">
        <f t="shared" si="54"/>
        <v>492972.44373046374</v>
      </c>
      <c r="T41" s="23">
        <f>SUM(S41:S$55)</f>
        <v>4889721.718844234</v>
      </c>
      <c r="U41" s="24">
        <f t="shared" si="55"/>
        <v>49.499039036726856</v>
      </c>
      <c r="V41" s="18"/>
      <c r="W41" s="28">
        <f t="shared" si="70"/>
        <v>1.2728415481309958</v>
      </c>
      <c r="AD41" s="30"/>
      <c r="AJ41" s="18">
        <v>30</v>
      </c>
      <c r="AK41">
        <v>3.0398000000000003E-4</v>
      </c>
      <c r="AL41" s="21">
        <f t="shared" si="56"/>
        <v>1.5187458291071702E-3</v>
      </c>
      <c r="AM41" s="22">
        <f t="shared" si="71"/>
        <v>0.5</v>
      </c>
      <c r="AN41" s="21">
        <f t="shared" si="57"/>
        <v>0.99848125417089284</v>
      </c>
      <c r="AO41" s="23">
        <f t="shared" si="72"/>
        <v>99419.320201909097</v>
      </c>
      <c r="AP41" s="23">
        <f t="shared" si="58"/>
        <v>150.9926778893132</v>
      </c>
      <c r="AQ41" s="23">
        <f t="shared" si="59"/>
        <v>496719.11931482219</v>
      </c>
      <c r="AR41" s="23">
        <f>SUM(AQ41:AQ$55)</f>
        <v>5456190.0210646186</v>
      </c>
      <c r="AS41" s="24">
        <f t="shared" si="60"/>
        <v>54.880580655588169</v>
      </c>
      <c r="AU41" s="18">
        <v>30</v>
      </c>
      <c r="AV41">
        <v>3.2299E-4</v>
      </c>
      <c r="AW41" s="21">
        <f t="shared" si="61"/>
        <v>1.6136470203722249E-3</v>
      </c>
      <c r="AX41" s="22">
        <f t="shared" si="73"/>
        <v>0.5</v>
      </c>
      <c r="AY41" s="21">
        <f t="shared" si="62"/>
        <v>0.99838635297962774</v>
      </c>
      <c r="AZ41" s="23">
        <f t="shared" si="74"/>
        <v>99359.771245591299</v>
      </c>
      <c r="BA41" s="23">
        <f t="shared" si="63"/>
        <v>160.33159881531901</v>
      </c>
      <c r="BB41" s="23">
        <f t="shared" si="64"/>
        <v>496398.02723091817</v>
      </c>
      <c r="BC41" s="23">
        <f>SUM(BB41:BB$55)</f>
        <v>5387950.3575682798</v>
      </c>
      <c r="BD41" s="24">
        <f t="shared" si="65"/>
        <v>54.226678363124243</v>
      </c>
      <c r="BE41" s="18"/>
      <c r="BF41" s="28">
        <f t="shared" si="75"/>
        <v>1.0625370090137507</v>
      </c>
      <c r="BM41" s="30"/>
    </row>
    <row r="42" spans="1:65" x14ac:dyDescent="0.25">
      <c r="A42" s="18">
        <v>35</v>
      </c>
      <c r="B42">
        <v>7.8302999999999999E-4</v>
      </c>
      <c r="C42" s="21">
        <f t="shared" si="46"/>
        <v>3.9075007741720003E-3</v>
      </c>
      <c r="D42" s="22">
        <f t="shared" si="66"/>
        <v>0.5</v>
      </c>
      <c r="E42" s="21">
        <f t="shared" si="47"/>
        <v>0.99609249922582799</v>
      </c>
      <c r="F42" s="23">
        <f t="shared" si="67"/>
        <v>98659.257768369323</v>
      </c>
      <c r="G42" s="23">
        <f t="shared" si="48"/>
        <v>385.51112610913697</v>
      </c>
      <c r="H42" s="23">
        <f t="shared" si="49"/>
        <v>492332.51102657377</v>
      </c>
      <c r="I42" s="23">
        <f>SUM(H42:H$55)</f>
        <v>4515194.1160127083</v>
      </c>
      <c r="J42" s="24">
        <f t="shared" si="50"/>
        <v>45.765539069971631</v>
      </c>
      <c r="L42" s="18">
        <v>35</v>
      </c>
      <c r="M42">
        <v>1.0435100000000001E-3</v>
      </c>
      <c r="N42" s="21">
        <f t="shared" si="51"/>
        <v>5.2039740027210526E-3</v>
      </c>
      <c r="O42" s="22">
        <f t="shared" si="68"/>
        <v>0.5</v>
      </c>
      <c r="P42" s="21">
        <f t="shared" si="52"/>
        <v>0.9947960259972789</v>
      </c>
      <c r="Q42" s="23">
        <f t="shared" si="69"/>
        <v>98404.802809194152</v>
      </c>
      <c r="R42" s="23">
        <f t="shared" si="53"/>
        <v>512.09603556194634</v>
      </c>
      <c r="S42" s="23">
        <f t="shared" si="54"/>
        <v>490743.77395706589</v>
      </c>
      <c r="T42" s="23">
        <f>SUM(S42:S$55)</f>
        <v>4396749.2751137707</v>
      </c>
      <c r="U42" s="24">
        <f t="shared" si="55"/>
        <v>44.680230533452928</v>
      </c>
      <c r="V42" s="18"/>
      <c r="W42" s="28">
        <f t="shared" si="70"/>
        <v>1.3326564754862522</v>
      </c>
      <c r="AD42" s="30"/>
      <c r="AJ42" s="18">
        <v>35</v>
      </c>
      <c r="AK42">
        <v>4.3648E-4</v>
      </c>
      <c r="AL42" s="21">
        <f t="shared" si="56"/>
        <v>2.1800211609092159E-3</v>
      </c>
      <c r="AM42" s="22">
        <f t="shared" si="71"/>
        <v>0.5</v>
      </c>
      <c r="AN42" s="21">
        <f t="shared" si="57"/>
        <v>0.99781997883909079</v>
      </c>
      <c r="AO42" s="23">
        <f t="shared" si="72"/>
        <v>99268.327524019784</v>
      </c>
      <c r="AP42" s="23">
        <f t="shared" si="58"/>
        <v>216.40705461043399</v>
      </c>
      <c r="AQ42" s="23">
        <f t="shared" si="59"/>
        <v>495800.6199835728</v>
      </c>
      <c r="AR42" s="23">
        <f>SUM(AQ42:AQ$55)</f>
        <v>4959470.9017497953</v>
      </c>
      <c r="AS42" s="24">
        <f t="shared" si="60"/>
        <v>49.960254448225299</v>
      </c>
      <c r="AU42" s="18">
        <v>35</v>
      </c>
      <c r="AV42">
        <v>4.7506000000000002E-4</v>
      </c>
      <c r="AW42" s="21">
        <f t="shared" si="61"/>
        <v>2.372482321371024E-3</v>
      </c>
      <c r="AX42" s="22">
        <f t="shared" si="73"/>
        <v>0.5</v>
      </c>
      <c r="AY42" s="21">
        <f t="shared" si="62"/>
        <v>0.99762751767862901</v>
      </c>
      <c r="AZ42" s="23">
        <f t="shared" si="74"/>
        <v>99199.43964677598</v>
      </c>
      <c r="BA42" s="23">
        <f t="shared" si="63"/>
        <v>235.34891685188632</v>
      </c>
      <c r="BB42" s="23">
        <f t="shared" si="64"/>
        <v>495408.8259417502</v>
      </c>
      <c r="BC42" s="23">
        <f>SUM(BB42:BB$55)</f>
        <v>4891552.3303373614</v>
      </c>
      <c r="BD42" s="24">
        <f t="shared" si="65"/>
        <v>49.310281870088552</v>
      </c>
      <c r="BE42" s="18"/>
      <c r="BF42" s="28">
        <f t="shared" si="75"/>
        <v>1.0883889296187683</v>
      </c>
      <c r="BM42" s="30"/>
    </row>
    <row r="43" spans="1:65" x14ac:dyDescent="0.25">
      <c r="A43" s="18">
        <v>40</v>
      </c>
      <c r="B43">
        <v>1.21648E-3</v>
      </c>
      <c r="C43" s="21">
        <f t="shared" si="46"/>
        <v>6.0639582900483052E-3</v>
      </c>
      <c r="D43" s="22">
        <f t="shared" si="66"/>
        <v>0.5</v>
      </c>
      <c r="E43" s="21">
        <f t="shared" si="47"/>
        <v>0.99393604170995165</v>
      </c>
      <c r="F43" s="23">
        <f t="shared" si="67"/>
        <v>98273.746642260186</v>
      </c>
      <c r="G43" s="23">
        <f t="shared" si="48"/>
        <v>595.92790064544533</v>
      </c>
      <c r="H43" s="23">
        <f t="shared" si="49"/>
        <v>489878.91345968732</v>
      </c>
      <c r="I43" s="23">
        <f>SUM(H43:H$55)</f>
        <v>4022861.6049861354</v>
      </c>
      <c r="J43" s="24">
        <f t="shared" si="50"/>
        <v>40.935262391392371</v>
      </c>
      <c r="L43" s="18">
        <v>40</v>
      </c>
      <c r="M43">
        <v>1.36454E-3</v>
      </c>
      <c r="N43" s="21">
        <f t="shared" si="51"/>
        <v>6.7995045102888264E-3</v>
      </c>
      <c r="O43" s="22">
        <f t="shared" si="68"/>
        <v>0.5</v>
      </c>
      <c r="P43" s="21">
        <f t="shared" si="52"/>
        <v>0.99320049548971112</v>
      </c>
      <c r="Q43" s="23">
        <f t="shared" si="69"/>
        <v>97892.706773632206</v>
      </c>
      <c r="R43" s="23">
        <f t="shared" si="53"/>
        <v>665.62190123170149</v>
      </c>
      <c r="S43" s="23">
        <f t="shared" si="54"/>
        <v>487799.47911508178</v>
      </c>
      <c r="T43" s="23">
        <f>SUM(S43:S$55)</f>
        <v>3906005.501156705</v>
      </c>
      <c r="U43" s="24">
        <f t="shared" si="55"/>
        <v>39.900883629553526</v>
      </c>
      <c r="V43" s="18"/>
      <c r="W43" s="28">
        <f t="shared" si="70"/>
        <v>1.1217118242798896</v>
      </c>
      <c r="AD43" s="30"/>
      <c r="AJ43" s="18">
        <v>40</v>
      </c>
      <c r="AK43">
        <v>7.5891000000000001E-4</v>
      </c>
      <c r="AL43" s="21">
        <f t="shared" si="56"/>
        <v>3.7873643283439415E-3</v>
      </c>
      <c r="AM43" s="22">
        <f t="shared" si="71"/>
        <v>0.5</v>
      </c>
      <c r="AN43" s="21">
        <f t="shared" si="57"/>
        <v>0.99621263567165608</v>
      </c>
      <c r="AO43" s="23">
        <f t="shared" si="72"/>
        <v>99051.92046940935</v>
      </c>
      <c r="AP43" s="23">
        <f t="shared" si="58"/>
        <v>375.14571023979806</v>
      </c>
      <c r="AQ43" s="23">
        <f t="shared" si="59"/>
        <v>494321.73807144724</v>
      </c>
      <c r="AR43" s="23">
        <f>SUM(AQ43:AQ$55)</f>
        <v>4463670.2817662228</v>
      </c>
      <c r="AS43" s="24">
        <f t="shared" si="60"/>
        <v>45.063944854504442</v>
      </c>
      <c r="AU43" s="18">
        <v>40</v>
      </c>
      <c r="AV43">
        <v>7.6117000000000003E-4</v>
      </c>
      <c r="AW43" s="21">
        <f t="shared" si="61"/>
        <v>3.7986215081665725E-3</v>
      </c>
      <c r="AX43" s="22">
        <f t="shared" si="73"/>
        <v>0.5</v>
      </c>
      <c r="AY43" s="21">
        <f t="shared" si="62"/>
        <v>0.99620137849183343</v>
      </c>
      <c r="AZ43" s="23">
        <f t="shared" si="74"/>
        <v>98964.090729924093</v>
      </c>
      <c r="BA43" s="23">
        <f t="shared" si="63"/>
        <v>375.92712358283461</v>
      </c>
      <c r="BB43" s="23">
        <f t="shared" si="64"/>
        <v>493880.63584066334</v>
      </c>
      <c r="BC43" s="23">
        <f>SUM(BB43:BB$55)</f>
        <v>4396143.5043956116</v>
      </c>
      <c r="BD43" s="24">
        <f t="shared" si="65"/>
        <v>44.421602542611303</v>
      </c>
      <c r="BE43" s="18"/>
      <c r="BF43" s="28">
        <f t="shared" si="75"/>
        <v>1.0029779552252573</v>
      </c>
      <c r="BM43" s="30"/>
    </row>
    <row r="44" spans="1:65" x14ac:dyDescent="0.25">
      <c r="A44" s="18">
        <v>45</v>
      </c>
      <c r="B44">
        <v>2.01636E-3</v>
      </c>
      <c r="C44" s="21">
        <f t="shared" si="46"/>
        <v>1.0031233554773741E-2</v>
      </c>
      <c r="D44" s="22">
        <f t="shared" si="66"/>
        <v>0.5</v>
      </c>
      <c r="E44" s="21">
        <f t="shared" si="47"/>
        <v>0.98996876644522624</v>
      </c>
      <c r="F44" s="23">
        <f t="shared" si="67"/>
        <v>97677.818741614741</v>
      </c>
      <c r="G44" s="23">
        <f t="shared" si="48"/>
        <v>979.82901291799499</v>
      </c>
      <c r="H44" s="23">
        <f t="shared" si="49"/>
        <v>485939.5211757787</v>
      </c>
      <c r="I44" s="23">
        <f>SUM(H44:H$55)</f>
        <v>3532982.6915264479</v>
      </c>
      <c r="J44" s="24">
        <f t="shared" si="50"/>
        <v>36.169754167752039</v>
      </c>
      <c r="L44" s="18">
        <v>45</v>
      </c>
      <c r="M44">
        <v>2.3249799999999999E-3</v>
      </c>
      <c r="N44" s="21">
        <f t="shared" si="51"/>
        <v>1.1557721322697884E-2</v>
      </c>
      <c r="O44" s="22">
        <f t="shared" si="68"/>
        <v>0.5</v>
      </c>
      <c r="P44" s="21">
        <f t="shared" si="52"/>
        <v>0.98844227867730217</v>
      </c>
      <c r="Q44" s="23">
        <f t="shared" si="69"/>
        <v>97227.084872400505</v>
      </c>
      <c r="R44" s="23">
        <f t="shared" si="53"/>
        <v>1123.7235519734968</v>
      </c>
      <c r="S44" s="23">
        <f t="shared" si="54"/>
        <v>483326.1154820688</v>
      </c>
      <c r="T44" s="23">
        <f>SUM(S44:S$55)</f>
        <v>3418206.0220416239</v>
      </c>
      <c r="U44" s="24">
        <f t="shared" si="55"/>
        <v>35.156932109274187</v>
      </c>
      <c r="V44" s="18"/>
      <c r="W44" s="28">
        <f t="shared" si="70"/>
        <v>1.1530579856771608</v>
      </c>
      <c r="AD44" s="30"/>
      <c r="AJ44" s="18">
        <v>45</v>
      </c>
      <c r="AK44">
        <v>1.1197100000000001E-3</v>
      </c>
      <c r="AL44" s="21">
        <f t="shared" si="56"/>
        <v>5.5829218663924545E-3</v>
      </c>
      <c r="AM44" s="22">
        <f t="shared" si="71"/>
        <v>0.5</v>
      </c>
      <c r="AN44" s="21">
        <f t="shared" si="57"/>
        <v>0.99441707813360758</v>
      </c>
      <c r="AO44" s="23">
        <f t="shared" si="72"/>
        <v>98676.774759169552</v>
      </c>
      <c r="AP44" s="23">
        <f t="shared" si="58"/>
        <v>550.90472350805067</v>
      </c>
      <c r="AQ44" s="23">
        <f t="shared" si="59"/>
        <v>492006.61198707763</v>
      </c>
      <c r="AR44" s="23">
        <f>SUM(AQ44:AQ$55)</f>
        <v>3969348.5436947769</v>
      </c>
      <c r="AS44" s="24">
        <f t="shared" si="60"/>
        <v>40.225762884755461</v>
      </c>
      <c r="AU44" s="18">
        <v>45</v>
      </c>
      <c r="AV44">
        <v>1.2413599999999999E-3</v>
      </c>
      <c r="AW44" s="21">
        <f t="shared" si="61"/>
        <v>6.1875974101971935E-3</v>
      </c>
      <c r="AX44" s="22">
        <f t="shared" si="73"/>
        <v>0.5</v>
      </c>
      <c r="AY44" s="21">
        <f t="shared" si="62"/>
        <v>0.99381240258980286</v>
      </c>
      <c r="AZ44" s="23">
        <f t="shared" si="74"/>
        <v>98588.163606341259</v>
      </c>
      <c r="BA44" s="23">
        <f t="shared" si="63"/>
        <v>610.02386580669554</v>
      </c>
      <c r="BB44" s="23">
        <f t="shared" si="64"/>
        <v>491415.75836718956</v>
      </c>
      <c r="BC44" s="23">
        <f>SUM(BB44:BB$55)</f>
        <v>3902262.868554947</v>
      </c>
      <c r="BD44" s="24">
        <f t="shared" si="65"/>
        <v>39.581454059095087</v>
      </c>
      <c r="BE44" s="18"/>
      <c r="BF44" s="28">
        <f t="shared" si="75"/>
        <v>1.1086442025167229</v>
      </c>
      <c r="BM44" s="30"/>
    </row>
    <row r="45" spans="1:65" x14ac:dyDescent="0.25">
      <c r="A45" s="18">
        <v>50</v>
      </c>
      <c r="B45">
        <v>3.2464E-3</v>
      </c>
      <c r="C45" s="21">
        <f t="shared" si="46"/>
        <v>1.6101321673299501E-2</v>
      </c>
      <c r="D45" s="22">
        <f t="shared" si="66"/>
        <v>0.5</v>
      </c>
      <c r="E45" s="21">
        <f t="shared" si="47"/>
        <v>0.98389867832670053</v>
      </c>
      <c r="F45" s="23">
        <f t="shared" si="67"/>
        <v>96697.989728696746</v>
      </c>
      <c r="G45" s="23">
        <f t="shared" si="48"/>
        <v>1556.9654377831612</v>
      </c>
      <c r="H45" s="23">
        <f t="shared" si="49"/>
        <v>479597.53504902584</v>
      </c>
      <c r="I45" s="23">
        <f>SUM(H45:H$55)</f>
        <v>3047043.1703506694</v>
      </c>
      <c r="J45" s="24">
        <f t="shared" si="50"/>
        <v>31.510925706932337</v>
      </c>
      <c r="L45" s="18">
        <v>50</v>
      </c>
      <c r="M45">
        <v>3.8093100000000002E-3</v>
      </c>
      <c r="N45" s="21">
        <f t="shared" si="51"/>
        <v>1.8866875555692365E-2</v>
      </c>
      <c r="O45" s="22">
        <f t="shared" si="68"/>
        <v>0.5</v>
      </c>
      <c r="P45" s="21">
        <f t="shared" si="52"/>
        <v>0.98113312444430767</v>
      </c>
      <c r="Q45" s="23">
        <f t="shared" si="69"/>
        <v>96103.361320427008</v>
      </c>
      <c r="R45" s="23">
        <f t="shared" si="53"/>
        <v>1813.1701585162373</v>
      </c>
      <c r="S45" s="23">
        <f t="shared" si="54"/>
        <v>475983.88120584446</v>
      </c>
      <c r="T45" s="23">
        <f>SUM(S45:S$55)</f>
        <v>2934879.9065595553</v>
      </c>
      <c r="U45" s="24">
        <f t="shared" si="55"/>
        <v>30.538785181239433</v>
      </c>
      <c r="V45" s="18"/>
      <c r="W45" s="28">
        <f t="shared" si="70"/>
        <v>1.1733951453918188</v>
      </c>
      <c r="AD45" s="30"/>
      <c r="AJ45" s="18">
        <v>50</v>
      </c>
      <c r="AK45">
        <v>1.84661E-3</v>
      </c>
      <c r="AL45" s="21">
        <f t="shared" si="56"/>
        <v>9.1906212671546469E-3</v>
      </c>
      <c r="AM45" s="22">
        <f t="shared" si="71"/>
        <v>0.5</v>
      </c>
      <c r="AN45" s="21">
        <f t="shared" si="57"/>
        <v>0.99080937873284536</v>
      </c>
      <c r="AO45" s="23">
        <f t="shared" si="72"/>
        <v>98125.870035661501</v>
      </c>
      <c r="AP45" s="23">
        <f t="shared" si="58"/>
        <v>901.83770800780621</v>
      </c>
      <c r="AQ45" s="23">
        <f t="shared" si="59"/>
        <v>488374.755908288</v>
      </c>
      <c r="AR45" s="23">
        <f>SUM(AQ45:AQ$55)</f>
        <v>3477341.9317076989</v>
      </c>
      <c r="AS45" s="24">
        <f t="shared" si="60"/>
        <v>35.437565347893901</v>
      </c>
      <c r="AU45" s="18">
        <v>50</v>
      </c>
      <c r="AV45">
        <v>2.0631600000000001E-3</v>
      </c>
      <c r="AW45" s="21">
        <f t="shared" si="61"/>
        <v>1.0262865167751257E-2</v>
      </c>
      <c r="AX45" s="22">
        <f t="shared" si="73"/>
        <v>0.5</v>
      </c>
      <c r="AY45" s="21">
        <f t="shared" si="62"/>
        <v>0.98973713483224879</v>
      </c>
      <c r="AZ45" s="23">
        <f t="shared" si="74"/>
        <v>97978.139740534563</v>
      </c>
      <c r="BA45" s="23">
        <f t="shared" si="63"/>
        <v>1005.5364375441859</v>
      </c>
      <c r="BB45" s="23">
        <f t="shared" si="64"/>
        <v>487376.85760881234</v>
      </c>
      <c r="BC45" s="23">
        <f>SUM(BB45:BB$55)</f>
        <v>3410847.1101877578</v>
      </c>
      <c r="BD45" s="24">
        <f t="shared" si="65"/>
        <v>34.812327721472911</v>
      </c>
      <c r="BE45" s="18"/>
      <c r="BF45" s="28">
        <f t="shared" si="75"/>
        <v>1.1172689414657129</v>
      </c>
      <c r="BM45" s="30"/>
    </row>
    <row r="46" spans="1:65" x14ac:dyDescent="0.25">
      <c r="A46" s="18">
        <v>55</v>
      </c>
      <c r="B46">
        <v>5.8190300000000002E-3</v>
      </c>
      <c r="C46" s="21">
        <f t="shared" si="46"/>
        <v>2.8677955294506521E-2</v>
      </c>
      <c r="D46" s="22">
        <f t="shared" si="66"/>
        <v>0.5</v>
      </c>
      <c r="E46" s="21">
        <f t="shared" si="47"/>
        <v>0.97132204470549344</v>
      </c>
      <c r="F46" s="23">
        <f t="shared" si="67"/>
        <v>95141.024290913585</v>
      </c>
      <c r="G46" s="23">
        <f t="shared" si="48"/>
        <v>2728.450041288379</v>
      </c>
      <c r="H46" s="23">
        <f t="shared" si="49"/>
        <v>468883.99635134696</v>
      </c>
      <c r="I46" s="23">
        <f>SUM(H46:H$55)</f>
        <v>2567445.6353016431</v>
      </c>
      <c r="J46" s="24">
        <f t="shared" si="50"/>
        <v>26.985684192879205</v>
      </c>
      <c r="L46" s="18">
        <v>55</v>
      </c>
      <c r="M46">
        <v>6.4253899999999996E-3</v>
      </c>
      <c r="N46" s="21">
        <f t="shared" si="51"/>
        <v>3.1619038367657101E-2</v>
      </c>
      <c r="O46" s="22">
        <f t="shared" si="68"/>
        <v>0.5</v>
      </c>
      <c r="P46" s="21">
        <f t="shared" si="52"/>
        <v>0.96838096163234288</v>
      </c>
      <c r="Q46" s="23">
        <f t="shared" si="69"/>
        <v>94290.19116191077</v>
      </c>
      <c r="R46" s="23">
        <f t="shared" si="53"/>
        <v>2981.3651720421767</v>
      </c>
      <c r="S46" s="23">
        <f t="shared" si="54"/>
        <v>463997.54287944845</v>
      </c>
      <c r="T46" s="23">
        <f>SUM(S46:S$55)</f>
        <v>2458896.0253537102</v>
      </c>
      <c r="U46" s="24">
        <f t="shared" si="55"/>
        <v>26.077962034581173</v>
      </c>
      <c r="V46" s="18"/>
      <c r="W46" s="28">
        <f t="shared" si="70"/>
        <v>1.1042029341660036</v>
      </c>
      <c r="AD46" s="30"/>
      <c r="AJ46" s="18">
        <v>55</v>
      </c>
      <c r="AK46">
        <v>3.0882599999999998E-3</v>
      </c>
      <c r="AL46" s="21">
        <f t="shared" si="56"/>
        <v>1.5322996507018089E-2</v>
      </c>
      <c r="AM46" s="22">
        <f t="shared" si="71"/>
        <v>0.5</v>
      </c>
      <c r="AN46" s="21">
        <f t="shared" si="57"/>
        <v>0.98467700349298193</v>
      </c>
      <c r="AO46" s="23">
        <f t="shared" si="72"/>
        <v>97224.032327653695</v>
      </c>
      <c r="AP46" s="23">
        <f t="shared" si="58"/>
        <v>1489.7635077548475</v>
      </c>
      <c r="AQ46" s="23">
        <f t="shared" si="59"/>
        <v>482395.75286888133</v>
      </c>
      <c r="AR46" s="23">
        <f>SUM(AQ46:AQ$55)</f>
        <v>2988967.1757994108</v>
      </c>
      <c r="AS46" s="24">
        <f t="shared" si="60"/>
        <v>30.743089997813748</v>
      </c>
      <c r="AU46" s="18">
        <v>55</v>
      </c>
      <c r="AV46">
        <v>3.0173999999999999E-3</v>
      </c>
      <c r="AW46" s="21">
        <f t="shared" si="61"/>
        <v>1.4974043304333759E-2</v>
      </c>
      <c r="AX46" s="22">
        <f t="shared" si="73"/>
        <v>0.5</v>
      </c>
      <c r="AY46" s="21">
        <f t="shared" si="62"/>
        <v>0.98502595669566628</v>
      </c>
      <c r="AZ46" s="23">
        <f t="shared" si="74"/>
        <v>96972.603302990377</v>
      </c>
      <c r="BA46" s="23">
        <f t="shared" si="63"/>
        <v>1452.0719611929526</v>
      </c>
      <c r="BB46" s="23">
        <f t="shared" si="64"/>
        <v>481232.83661196951</v>
      </c>
      <c r="BC46" s="23">
        <f>SUM(BB46:BB$55)</f>
        <v>2923470.2525789449</v>
      </c>
      <c r="BD46" s="24">
        <f t="shared" si="65"/>
        <v>30.147383415546532</v>
      </c>
      <c r="BE46" s="18"/>
      <c r="BF46" s="28">
        <f t="shared" si="75"/>
        <v>0.97705504070253157</v>
      </c>
      <c r="BM46" s="30"/>
    </row>
    <row r="47" spans="1:65" x14ac:dyDescent="0.25">
      <c r="A47" s="18">
        <v>60</v>
      </c>
      <c r="B47">
        <v>9.8993499999999995E-3</v>
      </c>
      <c r="C47" s="21">
        <f t="shared" si="46"/>
        <v>4.8301369592315777E-2</v>
      </c>
      <c r="D47" s="22">
        <f t="shared" si="66"/>
        <v>0.5</v>
      </c>
      <c r="E47" s="21">
        <f t="shared" si="47"/>
        <v>0.95169863040768421</v>
      </c>
      <c r="F47" s="23">
        <f t="shared" si="67"/>
        <v>92412.574249625206</v>
      </c>
      <c r="G47" s="23">
        <f t="shared" si="48"/>
        <v>4463.6539038084738</v>
      </c>
      <c r="H47" s="23">
        <f t="shared" si="49"/>
        <v>450903.73648860486</v>
      </c>
      <c r="I47" s="23">
        <f>SUM(H47:H$55)</f>
        <v>2098561.6389502962</v>
      </c>
      <c r="J47" s="24">
        <f t="shared" si="50"/>
        <v>22.708615748346684</v>
      </c>
      <c r="L47" s="18">
        <v>60</v>
      </c>
      <c r="M47">
        <v>1.109916E-2</v>
      </c>
      <c r="N47" s="21">
        <f t="shared" si="51"/>
        <v>5.3997483234945062E-2</v>
      </c>
      <c r="O47" s="22">
        <f t="shared" si="68"/>
        <v>0.5</v>
      </c>
      <c r="P47" s="21">
        <f t="shared" si="52"/>
        <v>0.94600251676505498</v>
      </c>
      <c r="Q47" s="23">
        <f t="shared" si="69"/>
        <v>91308.825989868594</v>
      </c>
      <c r="R47" s="23">
        <f t="shared" si="53"/>
        <v>4930.4468005904346</v>
      </c>
      <c r="S47" s="23">
        <f t="shared" si="54"/>
        <v>444218.01294786693</v>
      </c>
      <c r="T47" s="23">
        <f>SUM(S47:S$55)</f>
        <v>1994898.4824742619</v>
      </c>
      <c r="U47" s="24">
        <f t="shared" si="55"/>
        <v>21.847816581231818</v>
      </c>
      <c r="V47" s="18"/>
      <c r="W47" s="28">
        <f t="shared" si="70"/>
        <v>1.1212008869269194</v>
      </c>
      <c r="AD47" s="30"/>
      <c r="AJ47" s="18">
        <v>60</v>
      </c>
      <c r="AK47">
        <v>5.2728799999999998E-3</v>
      </c>
      <c r="AL47" s="21">
        <f t="shared" si="56"/>
        <v>2.6021380952014356E-2</v>
      </c>
      <c r="AM47" s="22">
        <f t="shared" si="71"/>
        <v>0.5</v>
      </c>
      <c r="AN47" s="21">
        <f t="shared" si="57"/>
        <v>0.97397861904798566</v>
      </c>
      <c r="AO47" s="23">
        <f t="shared" si="72"/>
        <v>95734.268819898847</v>
      </c>
      <c r="AP47" s="23">
        <f t="shared" si="58"/>
        <v>2491.1378791251336</v>
      </c>
      <c r="AQ47" s="23">
        <f t="shared" si="59"/>
        <v>472443.49940168136</v>
      </c>
      <c r="AR47" s="23">
        <f>SUM(AQ47:AQ$55)</f>
        <v>2506571.4229305293</v>
      </c>
      <c r="AS47" s="24">
        <f t="shared" si="60"/>
        <v>26.182593274369125</v>
      </c>
      <c r="AU47" s="18">
        <v>60</v>
      </c>
      <c r="AV47">
        <v>5.4603200000000003E-3</v>
      </c>
      <c r="AW47" s="21">
        <f t="shared" si="61"/>
        <v>2.6933930304203383E-2</v>
      </c>
      <c r="AX47" s="22">
        <f t="shared" si="73"/>
        <v>0.5</v>
      </c>
      <c r="AY47" s="21">
        <f t="shared" si="62"/>
        <v>0.97306606969579656</v>
      </c>
      <c r="AZ47" s="23">
        <f t="shared" si="74"/>
        <v>95520.531341797425</v>
      </c>
      <c r="BA47" s="23">
        <f t="shared" si="63"/>
        <v>2572.7433337804541</v>
      </c>
      <c r="BB47" s="23">
        <f t="shared" si="64"/>
        <v>471170.79837453604</v>
      </c>
      <c r="BC47" s="23">
        <f>SUM(BB47:BB$55)</f>
        <v>2442237.415966976</v>
      </c>
      <c r="BD47" s="24">
        <f t="shared" si="65"/>
        <v>25.567669920386145</v>
      </c>
      <c r="BE47" s="18"/>
      <c r="BF47" s="28">
        <f t="shared" si="75"/>
        <v>1.0355479358528927</v>
      </c>
      <c r="BM47" s="30"/>
    </row>
    <row r="48" spans="1:65" x14ac:dyDescent="0.25">
      <c r="A48" s="18">
        <v>65</v>
      </c>
      <c r="B48">
        <v>1.679044E-2</v>
      </c>
      <c r="C48" s="21">
        <f t="shared" si="46"/>
        <v>8.0570178145160903E-2</v>
      </c>
      <c r="D48" s="22">
        <f t="shared" si="66"/>
        <v>0.5</v>
      </c>
      <c r="E48" s="21">
        <f t="shared" si="47"/>
        <v>0.91942982185483912</v>
      </c>
      <c r="F48" s="23">
        <f t="shared" si="67"/>
        <v>87948.920345816732</v>
      </c>
      <c r="G48" s="23">
        <f t="shared" si="48"/>
        <v>7086.0601799370197</v>
      </c>
      <c r="H48" s="23">
        <f t="shared" si="49"/>
        <v>422029.45127924113</v>
      </c>
      <c r="I48" s="23">
        <f>SUM(H48:H$55)</f>
        <v>1647657.9024616913</v>
      </c>
      <c r="J48" s="24">
        <f t="shared" si="50"/>
        <v>18.734259567747628</v>
      </c>
      <c r="L48" s="18">
        <v>65</v>
      </c>
      <c r="M48">
        <v>1.7503560000000001E-2</v>
      </c>
      <c r="N48" s="21">
        <f t="shared" si="51"/>
        <v>8.3848674248430358E-2</v>
      </c>
      <c r="O48" s="22">
        <f t="shared" si="68"/>
        <v>0.5</v>
      </c>
      <c r="P48" s="21">
        <f t="shared" si="52"/>
        <v>0.91615132575156966</v>
      </c>
      <c r="Q48" s="23">
        <f t="shared" si="69"/>
        <v>86378.379189278159</v>
      </c>
      <c r="R48" s="23">
        <f t="shared" si="53"/>
        <v>7242.7125787491823</v>
      </c>
      <c r="S48" s="23">
        <f t="shared" si="54"/>
        <v>413785.11449951783</v>
      </c>
      <c r="T48" s="23">
        <f>SUM(S48:S$55)</f>
        <v>1550680.4695263952</v>
      </c>
      <c r="U48" s="24">
        <f t="shared" si="55"/>
        <v>17.952182989315407</v>
      </c>
      <c r="V48" s="18"/>
      <c r="W48" s="28">
        <f t="shared" si="70"/>
        <v>1.0424717875171825</v>
      </c>
      <c r="AD48" s="30"/>
      <c r="AJ48" s="18">
        <v>65</v>
      </c>
      <c r="AK48">
        <v>9.0666199999999992E-3</v>
      </c>
      <c r="AL48" s="21">
        <f t="shared" si="56"/>
        <v>4.4328329698473064E-2</v>
      </c>
      <c r="AM48" s="22">
        <f t="shared" si="71"/>
        <v>0.5</v>
      </c>
      <c r="AN48" s="21">
        <f t="shared" si="57"/>
        <v>0.95567167030152689</v>
      </c>
      <c r="AO48" s="23">
        <f t="shared" si="72"/>
        <v>93243.130940773714</v>
      </c>
      <c r="AP48" s="23">
        <f t="shared" si="58"/>
        <v>4133.3122504605126</v>
      </c>
      <c r="AQ48" s="23">
        <f t="shared" si="59"/>
        <v>455882.37407771731</v>
      </c>
      <c r="AR48" s="23">
        <f>SUM(AQ48:AQ$55)</f>
        <v>2034127.923528848</v>
      </c>
      <c r="AS48" s="24">
        <f t="shared" si="60"/>
        <v>21.815311251408833</v>
      </c>
      <c r="AU48" s="18">
        <v>65</v>
      </c>
      <c r="AV48">
        <v>9.1049300000000007E-3</v>
      </c>
      <c r="AW48" s="21">
        <f t="shared" si="61"/>
        <v>4.4511465554815E-2</v>
      </c>
      <c r="AX48" s="22">
        <f t="shared" si="73"/>
        <v>0.5</v>
      </c>
      <c r="AY48" s="21">
        <f t="shared" si="62"/>
        <v>0.955488534445185</v>
      </c>
      <c r="AZ48" s="23">
        <f t="shared" si="74"/>
        <v>92947.788008016971</v>
      </c>
      <c r="BA48" s="23">
        <f t="shared" si="63"/>
        <v>4137.2422643150931</v>
      </c>
      <c r="BB48" s="23">
        <f t="shared" si="64"/>
        <v>454395.8343792971</v>
      </c>
      <c r="BC48" s="23">
        <f>SUM(BB48:BB$55)</f>
        <v>1971066.6175924395</v>
      </c>
      <c r="BD48" s="24">
        <f t="shared" si="65"/>
        <v>21.206170257891777</v>
      </c>
      <c r="BE48" s="18"/>
      <c r="BF48" s="28">
        <f t="shared" si="75"/>
        <v>1.0042253893953867</v>
      </c>
      <c r="BM48" s="30"/>
    </row>
    <row r="49" spans="1:65" x14ac:dyDescent="0.25">
      <c r="A49" s="18">
        <v>70</v>
      </c>
      <c r="B49">
        <v>2.4330689999999999E-2</v>
      </c>
      <c r="C49" s="21">
        <f t="shared" si="46"/>
        <v>0.11467796496171416</v>
      </c>
      <c r="D49" s="22">
        <f t="shared" si="66"/>
        <v>0.5</v>
      </c>
      <c r="E49" s="21">
        <f t="shared" si="47"/>
        <v>0.88532203503828588</v>
      </c>
      <c r="F49" s="23">
        <f t="shared" si="67"/>
        <v>80862.860165879712</v>
      </c>
      <c r="G49" s="23">
        <f t="shared" si="48"/>
        <v>9273.1882448067481</v>
      </c>
      <c r="H49" s="23">
        <f t="shared" si="49"/>
        <v>381131.33021738171</v>
      </c>
      <c r="I49" s="23">
        <f>SUM(H49:H$55)</f>
        <v>1225628.4511824502</v>
      </c>
      <c r="J49" s="24">
        <f t="shared" si="50"/>
        <v>15.156877318811524</v>
      </c>
      <c r="L49" s="18">
        <v>70</v>
      </c>
      <c r="M49">
        <v>2.7673179999999999E-2</v>
      </c>
      <c r="N49" s="21">
        <f t="shared" si="51"/>
        <v>0.12941274456350055</v>
      </c>
      <c r="O49" s="22">
        <f t="shared" si="68"/>
        <v>0.5</v>
      </c>
      <c r="P49" s="21">
        <f t="shared" si="52"/>
        <v>0.87058725543649951</v>
      </c>
      <c r="Q49" s="23">
        <f t="shared" si="69"/>
        <v>79135.666610528977</v>
      </c>
      <c r="R49" s="23">
        <f t="shared" si="53"/>
        <v>10241.163808930723</v>
      </c>
      <c r="S49" s="23">
        <f t="shared" si="54"/>
        <v>370075.42353031808</v>
      </c>
      <c r="T49" s="23">
        <f>SUM(S49:S$55)</f>
        <v>1136895.3550268773</v>
      </c>
      <c r="U49" s="24">
        <f t="shared" si="55"/>
        <v>14.366409025429421</v>
      </c>
      <c r="V49" s="18"/>
      <c r="W49" s="28">
        <f t="shared" si="70"/>
        <v>1.1373775260792029</v>
      </c>
      <c r="AD49" s="30"/>
      <c r="AJ49" s="18">
        <v>70</v>
      </c>
      <c r="AK49">
        <v>1.364958E-2</v>
      </c>
      <c r="AL49" s="21">
        <f t="shared" si="56"/>
        <v>6.5995860554240143E-2</v>
      </c>
      <c r="AM49" s="22">
        <f t="shared" si="71"/>
        <v>0.5</v>
      </c>
      <c r="AN49" s="21">
        <f t="shared" si="57"/>
        <v>0.93400413944575988</v>
      </c>
      <c r="AO49" s="23">
        <f t="shared" si="72"/>
        <v>89109.818690313201</v>
      </c>
      <c r="AP49" s="23">
        <f t="shared" si="58"/>
        <v>5880.8791682995361</v>
      </c>
      <c r="AQ49" s="23">
        <f t="shared" si="59"/>
        <v>430846.89553081716</v>
      </c>
      <c r="AR49" s="23">
        <f>SUM(AQ49:AQ$55)</f>
        <v>1578245.5494511307</v>
      </c>
      <c r="AS49" s="24">
        <f t="shared" si="60"/>
        <v>17.711241843461362</v>
      </c>
      <c r="AU49" s="18">
        <v>70</v>
      </c>
      <c r="AV49">
        <v>1.552363E-2</v>
      </c>
      <c r="AW49" s="21">
        <f t="shared" si="61"/>
        <v>7.4718398084845372E-2</v>
      </c>
      <c r="AX49" s="22">
        <f t="shared" si="73"/>
        <v>0.5</v>
      </c>
      <c r="AY49" s="21">
        <f t="shared" si="62"/>
        <v>0.92528160191515463</v>
      </c>
      <c r="AZ49" s="23">
        <f t="shared" si="74"/>
        <v>88810.545743701878</v>
      </c>
      <c r="BA49" s="23">
        <f t="shared" si="63"/>
        <v>6635.7817110102915</v>
      </c>
      <c r="BB49" s="23">
        <f t="shared" si="64"/>
        <v>427463.27444098366</v>
      </c>
      <c r="BC49" s="23">
        <f>SUM(BB49:BB$55)</f>
        <v>1516670.7832131423</v>
      </c>
      <c r="BD49" s="24">
        <f t="shared" si="65"/>
        <v>17.077597829317462</v>
      </c>
      <c r="BE49" s="18"/>
      <c r="BF49" s="28">
        <f t="shared" si="75"/>
        <v>1.1372972648242656</v>
      </c>
      <c r="BM49" s="30"/>
    </row>
    <row r="50" spans="1:65" x14ac:dyDescent="0.25">
      <c r="A50" s="18">
        <v>75</v>
      </c>
      <c r="B50">
        <v>3.5026689999999999E-2</v>
      </c>
      <c r="C50" s="21">
        <f t="shared" si="46"/>
        <v>0.16103237251948838</v>
      </c>
      <c r="D50" s="22">
        <f t="shared" si="66"/>
        <v>0.5</v>
      </c>
      <c r="E50" s="21">
        <f t="shared" si="47"/>
        <v>0.83896762748051157</v>
      </c>
      <c r="F50" s="23">
        <f t="shared" si="67"/>
        <v>71589.671921072964</v>
      </c>
      <c r="G50" s="23">
        <f t="shared" si="48"/>
        <v>11528.254717342184</v>
      </c>
      <c r="H50" s="23">
        <f t="shared" si="49"/>
        <v>329127.72281200934</v>
      </c>
      <c r="I50" s="23">
        <f>SUM(H50:H$55)</f>
        <v>844497.12096506834</v>
      </c>
      <c r="J50" s="24">
        <f t="shared" si="50"/>
        <v>11.796354115103636</v>
      </c>
      <c r="L50" s="18">
        <v>75</v>
      </c>
      <c r="M50">
        <v>4.3675720000000001E-2</v>
      </c>
      <c r="N50" s="21">
        <f t="shared" si="51"/>
        <v>0.196881271754064</v>
      </c>
      <c r="O50" s="22">
        <f t="shared" si="68"/>
        <v>0.5</v>
      </c>
      <c r="P50" s="21">
        <f t="shared" si="52"/>
        <v>0.803118728245936</v>
      </c>
      <c r="Q50" s="23">
        <f t="shared" si="69"/>
        <v>68894.502801598253</v>
      </c>
      <c r="R50" s="23">
        <f t="shared" si="53"/>
        <v>13564.037328442588</v>
      </c>
      <c r="S50" s="23">
        <f t="shared" si="54"/>
        <v>310562.42068688478</v>
      </c>
      <c r="T50" s="23">
        <f>SUM(S50:S$55)</f>
        <v>766819.93149655929</v>
      </c>
      <c r="U50" s="24">
        <f t="shared" si="55"/>
        <v>11.130350032495919</v>
      </c>
      <c r="V50" s="18"/>
      <c r="W50" s="28">
        <f t="shared" si="70"/>
        <v>1.2469268435013414</v>
      </c>
      <c r="AD50" s="30"/>
      <c r="AJ50" s="18">
        <v>75</v>
      </c>
      <c r="AK50">
        <v>2.03191E-2</v>
      </c>
      <c r="AL50" s="21">
        <f t="shared" si="56"/>
        <v>9.6684162104458252E-2</v>
      </c>
      <c r="AM50" s="22">
        <f t="shared" si="71"/>
        <v>0.5</v>
      </c>
      <c r="AN50" s="21">
        <f t="shared" si="57"/>
        <v>0.90331583789554171</v>
      </c>
      <c r="AO50" s="23">
        <f t="shared" si="72"/>
        <v>83228.939522013665</v>
      </c>
      <c r="AP50" s="23">
        <f t="shared" si="58"/>
        <v>8046.9202805285313</v>
      </c>
      <c r="AQ50" s="23">
        <f t="shared" si="59"/>
        <v>396027.39690874703</v>
      </c>
      <c r="AR50" s="23">
        <f>SUM(AQ50:AQ$55)</f>
        <v>1147398.6539203136</v>
      </c>
      <c r="AS50" s="24">
        <f t="shared" si="60"/>
        <v>13.786053991674759</v>
      </c>
      <c r="AU50" s="18">
        <v>75</v>
      </c>
      <c r="AV50">
        <v>2.55219E-2</v>
      </c>
      <c r="AW50" s="21">
        <f t="shared" si="61"/>
        <v>0.11995575315865056</v>
      </c>
      <c r="AX50" s="22">
        <f t="shared" si="73"/>
        <v>0.5</v>
      </c>
      <c r="AY50" s="21">
        <f t="shared" si="62"/>
        <v>0.88004424684134941</v>
      </c>
      <c r="AZ50" s="23">
        <f t="shared" si="74"/>
        <v>82174.764032691586</v>
      </c>
      <c r="BA50" s="23">
        <f t="shared" si="63"/>
        <v>9857.3357101759175</v>
      </c>
      <c r="BB50" s="23">
        <f t="shared" si="64"/>
        <v>386230.48088801815</v>
      </c>
      <c r="BC50" s="23">
        <f>SUM(BB50:BB$55)</f>
        <v>1089207.508772159</v>
      </c>
      <c r="BD50" s="24">
        <f t="shared" si="65"/>
        <v>13.254768925638041</v>
      </c>
      <c r="BE50" s="18"/>
      <c r="BF50" s="28">
        <f t="shared" si="75"/>
        <v>1.2560546480897283</v>
      </c>
      <c r="BM50" s="30"/>
    </row>
    <row r="51" spans="1:65" x14ac:dyDescent="0.25">
      <c r="A51" s="18">
        <v>80</v>
      </c>
      <c r="B51">
        <v>6.4198439999999996E-2</v>
      </c>
      <c r="C51" s="21">
        <f t="shared" si="46"/>
        <v>0.27659911997980857</v>
      </c>
      <c r="D51" s="22">
        <f t="shared" si="66"/>
        <v>0.5</v>
      </c>
      <c r="E51" s="21">
        <f t="shared" si="47"/>
        <v>0.72340088002019143</v>
      </c>
      <c r="F51" s="23">
        <f t="shared" si="67"/>
        <v>60061.41720373078</v>
      </c>
      <c r="G51" s="23">
        <f t="shared" si="48"/>
        <v>16612.935143292067</v>
      </c>
      <c r="H51" s="23">
        <f t="shared" si="49"/>
        <v>258774.74816042374</v>
      </c>
      <c r="I51" s="23">
        <f>SUM(H51:H$55)</f>
        <v>515369.39815305889</v>
      </c>
      <c r="J51" s="24">
        <f t="shared" si="50"/>
        <v>8.5807065858087377</v>
      </c>
      <c r="L51" s="18">
        <v>80</v>
      </c>
      <c r="M51">
        <v>6.8369910000000006E-2</v>
      </c>
      <c r="N51" s="21">
        <f t="shared" si="51"/>
        <v>0.29194834484563714</v>
      </c>
      <c r="O51" s="22">
        <f t="shared" si="68"/>
        <v>0.5</v>
      </c>
      <c r="P51" s="21">
        <f t="shared" si="52"/>
        <v>0.70805165515436286</v>
      </c>
      <c r="Q51" s="23">
        <f t="shared" si="69"/>
        <v>55330.465473155666</v>
      </c>
      <c r="R51" s="23">
        <f t="shared" si="53"/>
        <v>16153.637814426467</v>
      </c>
      <c r="S51" s="23">
        <f t="shared" si="54"/>
        <v>236268.23282971216</v>
      </c>
      <c r="T51" s="23">
        <f>SUM(S51:S$55)</f>
        <v>456257.51080967451</v>
      </c>
      <c r="U51" s="24">
        <f t="shared" si="55"/>
        <v>8.2460450478413936</v>
      </c>
      <c r="V51" s="18"/>
      <c r="W51" s="28">
        <f t="shared" si="70"/>
        <v>1.0649777471228274</v>
      </c>
      <c r="AD51" s="30"/>
      <c r="AJ51" s="18">
        <v>80</v>
      </c>
      <c r="AK51">
        <v>4.2643100000000003E-2</v>
      </c>
      <c r="AL51" s="21">
        <f t="shared" si="56"/>
        <v>0.19267486604896811</v>
      </c>
      <c r="AM51" s="22">
        <f t="shared" si="71"/>
        <v>0.5</v>
      </c>
      <c r="AN51" s="21">
        <f t="shared" si="57"/>
        <v>0.80732513395103189</v>
      </c>
      <c r="AO51" s="23">
        <f t="shared" si="72"/>
        <v>75182.019241485134</v>
      </c>
      <c r="AP51" s="23">
        <f t="shared" si="58"/>
        <v>14485.685486644092</v>
      </c>
      <c r="AQ51" s="23">
        <f t="shared" si="59"/>
        <v>339695.88249081542</v>
      </c>
      <c r="AR51" s="23">
        <f>SUM(AQ51:AQ$55)</f>
        <v>751371.25701156666</v>
      </c>
      <c r="AS51" s="24">
        <f t="shared" si="60"/>
        <v>9.9940286865421548</v>
      </c>
      <c r="AU51" s="18">
        <v>80</v>
      </c>
      <c r="AV51">
        <v>4.5240139999999998E-2</v>
      </c>
      <c r="AW51" s="21">
        <f t="shared" si="61"/>
        <v>0.20321680790056346</v>
      </c>
      <c r="AX51" s="22">
        <f t="shared" si="73"/>
        <v>0.5</v>
      </c>
      <c r="AY51" s="21">
        <f t="shared" si="62"/>
        <v>0.7967831920994366</v>
      </c>
      <c r="AZ51" s="23">
        <f t="shared" si="74"/>
        <v>72317.428322515669</v>
      </c>
      <c r="BA51" s="23">
        <f t="shared" si="63"/>
        <v>14696.116939279433</v>
      </c>
      <c r="BB51" s="23">
        <f t="shared" si="64"/>
        <v>324846.84926437977</v>
      </c>
      <c r="BC51" s="23">
        <f>SUM(BB51:BB$55)</f>
        <v>702977.02788414061</v>
      </c>
      <c r="BD51" s="24">
        <f t="shared" si="65"/>
        <v>9.7207138609666544</v>
      </c>
      <c r="BE51" s="18"/>
      <c r="BF51" s="28">
        <f t="shared" si="75"/>
        <v>1.0609017637085483</v>
      </c>
      <c r="BM51" s="30"/>
    </row>
    <row r="52" spans="1:65" x14ac:dyDescent="0.25">
      <c r="A52" s="18">
        <v>85</v>
      </c>
      <c r="B52">
        <v>0.12551387999999999</v>
      </c>
      <c r="C52" s="21">
        <f t="shared" si="46"/>
        <v>0.47768055146326482</v>
      </c>
      <c r="D52" s="22">
        <f t="shared" si="66"/>
        <v>0.5</v>
      </c>
      <c r="E52" s="21">
        <f t="shared" si="47"/>
        <v>0.52231944853673518</v>
      </c>
      <c r="F52" s="23">
        <f t="shared" si="67"/>
        <v>43448.482060438713</v>
      </c>
      <c r="G52" s="23">
        <f t="shared" si="48"/>
        <v>20754.494870872135</v>
      </c>
      <c r="H52" s="23">
        <f t="shared" si="49"/>
        <v>165356.17312501321</v>
      </c>
      <c r="I52" s="23">
        <f>SUM(H52:H$55)</f>
        <v>256594.64999263515</v>
      </c>
      <c r="J52" s="24">
        <f t="shared" si="50"/>
        <v>5.9057218531984832</v>
      </c>
      <c r="L52" s="18">
        <v>85</v>
      </c>
      <c r="M52">
        <v>0.13477043999999999</v>
      </c>
      <c r="N52" s="21">
        <f t="shared" si="51"/>
        <v>0.5040310006663794</v>
      </c>
      <c r="O52" s="22">
        <f t="shared" si="68"/>
        <v>0.5</v>
      </c>
      <c r="P52" s="21">
        <f t="shared" si="52"/>
        <v>0.4959689993336206</v>
      </c>
      <c r="Q52" s="23">
        <f t="shared" si="69"/>
        <v>39176.827658729198</v>
      </c>
      <c r="R52" s="23">
        <f t="shared" si="53"/>
        <v>19746.335647763568</v>
      </c>
      <c r="S52" s="23">
        <f t="shared" si="54"/>
        <v>146518.29917423707</v>
      </c>
      <c r="T52" s="23">
        <f>SUM(S52:S$55)</f>
        <v>219989.27797996229</v>
      </c>
      <c r="U52" s="24">
        <f t="shared" si="55"/>
        <v>5.6152907503460225</v>
      </c>
      <c r="V52" s="18"/>
      <c r="W52" s="28">
        <f t="shared" si="70"/>
        <v>1.0737492937036126</v>
      </c>
      <c r="AD52" s="30"/>
      <c r="AJ52" s="18">
        <v>85</v>
      </c>
      <c r="AK52">
        <v>9.6516130000000006E-2</v>
      </c>
      <c r="AL52" s="21">
        <f t="shared" si="56"/>
        <v>0.3887733919137733</v>
      </c>
      <c r="AM52" s="22">
        <f t="shared" si="71"/>
        <v>0.5</v>
      </c>
      <c r="AN52" s="21">
        <f t="shared" si="57"/>
        <v>0.61122660808622675</v>
      </c>
      <c r="AO52" s="23">
        <f t="shared" si="72"/>
        <v>60696.333754841042</v>
      </c>
      <c r="AP52" s="23">
        <f t="shared" si="58"/>
        <v>23597.1195506</v>
      </c>
      <c r="AQ52" s="23">
        <f t="shared" si="59"/>
        <v>244488.86989770521</v>
      </c>
      <c r="AR52" s="23">
        <f>SUM(AQ52:AQ$55)</f>
        <v>411675.37452075118</v>
      </c>
      <c r="AS52" s="24">
        <f t="shared" si="60"/>
        <v>6.7825410375452311</v>
      </c>
      <c r="AU52" s="18">
        <v>85</v>
      </c>
      <c r="AV52">
        <v>0.10131101000000001</v>
      </c>
      <c r="AW52" s="21">
        <f t="shared" si="61"/>
        <v>0.40418426078453767</v>
      </c>
      <c r="AX52" s="22">
        <f t="shared" si="73"/>
        <v>0.5</v>
      </c>
      <c r="AY52" s="21">
        <f t="shared" si="62"/>
        <v>0.59581573921546238</v>
      </c>
      <c r="AZ52" s="23">
        <f t="shared" si="74"/>
        <v>57621.311383236236</v>
      </c>
      <c r="BA52" s="23">
        <f t="shared" si="63"/>
        <v>23289.627146869003</v>
      </c>
      <c r="BB52" s="23">
        <f t="shared" si="64"/>
        <v>229882.48904900867</v>
      </c>
      <c r="BC52" s="23">
        <f>SUM(BB52:BB$55)</f>
        <v>378130.17861976085</v>
      </c>
      <c r="BD52" s="24">
        <f t="shared" si="65"/>
        <v>6.562332052889901</v>
      </c>
      <c r="BE52" s="18"/>
      <c r="BF52" s="28">
        <f t="shared" si="75"/>
        <v>1.0496795716943894</v>
      </c>
      <c r="BM52" s="30"/>
    </row>
    <row r="53" spans="1:65" x14ac:dyDescent="0.25">
      <c r="A53" s="18">
        <v>90</v>
      </c>
      <c r="B53">
        <v>0.21740870000000001</v>
      </c>
      <c r="C53" s="21">
        <f t="shared" si="46"/>
        <v>0.70426186090348264</v>
      </c>
      <c r="D53" s="22">
        <f t="shared" si="66"/>
        <v>0.5</v>
      </c>
      <c r="E53" s="21">
        <f t="shared" si="47"/>
        <v>0.29573813909651736</v>
      </c>
      <c r="F53" s="23">
        <f t="shared" si="67"/>
        <v>22693.987189566578</v>
      </c>
      <c r="G53" s="23">
        <f t="shared" si="48"/>
        <v>15982.509649443955</v>
      </c>
      <c r="H53" s="23">
        <f t="shared" si="49"/>
        <v>73513.661824223003</v>
      </c>
      <c r="I53" s="23">
        <f>SUM(H53:H$55)</f>
        <v>91238.476867621954</v>
      </c>
      <c r="J53" s="24">
        <f t="shared" si="50"/>
        <v>4.0203810862098432</v>
      </c>
      <c r="L53" s="18">
        <v>90</v>
      </c>
      <c r="M53">
        <v>0.23769148000000001</v>
      </c>
      <c r="N53" s="21">
        <f t="shared" si="51"/>
        <v>0.74547484937386976</v>
      </c>
      <c r="O53" s="22">
        <f t="shared" si="68"/>
        <v>0.5</v>
      </c>
      <c r="P53" s="21">
        <f t="shared" si="52"/>
        <v>0.25452515062613024</v>
      </c>
      <c r="Q53" s="23">
        <f t="shared" si="69"/>
        <v>19430.49201096563</v>
      </c>
      <c r="R53" s="23">
        <f t="shared" si="53"/>
        <v>14484.943105134782</v>
      </c>
      <c r="S53" s="23">
        <f t="shared" si="54"/>
        <v>60940.102291991192</v>
      </c>
      <c r="T53" s="23">
        <f>SUM(S53:S$55)</f>
        <v>73470.978805725259</v>
      </c>
      <c r="U53" s="24">
        <f t="shared" si="55"/>
        <v>3.7812207104308935</v>
      </c>
      <c r="V53" s="18"/>
      <c r="W53" s="28">
        <f t="shared" si="70"/>
        <v>1.0932933226683201</v>
      </c>
      <c r="AD53" s="30"/>
      <c r="AJ53" s="18">
        <v>90</v>
      </c>
      <c r="AK53">
        <v>0.1872789</v>
      </c>
      <c r="AL53" s="21">
        <f t="shared" si="56"/>
        <v>0.63778521584889225</v>
      </c>
      <c r="AM53" s="22">
        <f t="shared" si="71"/>
        <v>0.5</v>
      </c>
      <c r="AN53" s="21">
        <f t="shared" si="57"/>
        <v>0.36221478415110775</v>
      </c>
      <c r="AO53" s="23">
        <f t="shared" si="72"/>
        <v>37099.214204241041</v>
      </c>
      <c r="AP53" s="23">
        <f t="shared" si="58"/>
        <v>23661.330339076161</v>
      </c>
      <c r="AQ53" s="23">
        <f t="shared" si="59"/>
        <v>126342.74517351481</v>
      </c>
      <c r="AR53" s="23">
        <f>SUM(AQ53:AQ$55)</f>
        <v>167186.50462304594</v>
      </c>
      <c r="AS53" s="24">
        <f t="shared" si="60"/>
        <v>4.5064702368799452</v>
      </c>
      <c r="AU53" s="18">
        <v>90</v>
      </c>
      <c r="AV53">
        <v>0.19802548</v>
      </c>
      <c r="AW53" s="21">
        <f t="shared" si="61"/>
        <v>0.66226435703040609</v>
      </c>
      <c r="AX53" s="22">
        <f t="shared" si="73"/>
        <v>0.5</v>
      </c>
      <c r="AY53" s="21">
        <f t="shared" si="62"/>
        <v>0.33773564296959391</v>
      </c>
      <c r="AZ53" s="23">
        <f t="shared" si="74"/>
        <v>34331.684236367233</v>
      </c>
      <c r="BA53" s="23">
        <f t="shared" si="63"/>
        <v>22736.650786568673</v>
      </c>
      <c r="BB53" s="23">
        <f t="shared" si="64"/>
        <v>114816.79421541447</v>
      </c>
      <c r="BC53" s="23">
        <f>SUM(BB53:BB$55)</f>
        <v>148247.68957075221</v>
      </c>
      <c r="BD53" s="24">
        <f t="shared" si="65"/>
        <v>4.3181012778194789</v>
      </c>
      <c r="BE53" s="18"/>
      <c r="BF53" s="28">
        <f t="shared" si="75"/>
        <v>1.057382759082844</v>
      </c>
      <c r="BM53" s="30"/>
    </row>
    <row r="54" spans="1:65" x14ac:dyDescent="0.25">
      <c r="A54" s="18">
        <v>95</v>
      </c>
      <c r="B54">
        <v>0.37536633000000003</v>
      </c>
      <c r="C54" s="21">
        <f>(A55-A54)*B54/(1+(A55-A54)*(1-D54)*B54)</f>
        <v>0.96822963669314865</v>
      </c>
      <c r="D54" s="22">
        <f t="shared" si="66"/>
        <v>0.5</v>
      </c>
      <c r="E54" s="21">
        <f t="shared" si="47"/>
        <v>3.1770363306851346E-2</v>
      </c>
      <c r="F54" s="23">
        <f t="shared" si="67"/>
        <v>6711.4775401226234</v>
      </c>
      <c r="G54" s="23">
        <f t="shared" si="48"/>
        <v>6498.2514603471545</v>
      </c>
      <c r="H54" s="23">
        <f t="shared" si="49"/>
        <v>17311.759049745229</v>
      </c>
      <c r="I54" s="23">
        <f>SUM(H54:H$55)</f>
        <v>17724.815043398947</v>
      </c>
      <c r="J54" s="24">
        <f t="shared" si="50"/>
        <v>2.6409706264285737</v>
      </c>
      <c r="L54" s="18">
        <v>95</v>
      </c>
      <c r="M54">
        <v>0.39365869999999997</v>
      </c>
      <c r="N54" s="21">
        <f>(L55-L54)*M54/(1+(L55-L54)*(1-O54)*M54)</f>
        <v>0.99201004159596562</v>
      </c>
      <c r="O54" s="22">
        <f t="shared" si="68"/>
        <v>0.5</v>
      </c>
      <c r="P54" s="21">
        <f t="shared" si="52"/>
        <v>7.9899584040343807E-3</v>
      </c>
      <c r="Q54" s="23">
        <f t="shared" si="69"/>
        <v>4945.5489058308476</v>
      </c>
      <c r="R54" s="23">
        <f t="shared" si="53"/>
        <v>4906.0341757881415</v>
      </c>
      <c r="S54" s="23">
        <f t="shared" si="54"/>
        <v>12462.659089683884</v>
      </c>
      <c r="T54" s="23">
        <f>SUM(S54:S$55)</f>
        <v>12530.876513734069</v>
      </c>
      <c r="U54" s="24">
        <f t="shared" si="55"/>
        <v>2.5337685972451007</v>
      </c>
      <c r="V54" s="18"/>
      <c r="W54" s="28">
        <f t="shared" si="70"/>
        <v>1.0487320479703119</v>
      </c>
      <c r="Y54" s="12"/>
      <c r="AD54" s="30"/>
      <c r="AJ54" s="18">
        <v>95</v>
      </c>
      <c r="AK54">
        <v>0.31586227</v>
      </c>
      <c r="AL54" s="21">
        <f>(AJ55-AJ54)*AK54/(1+(AJ55-AJ54)*(1-AM54)*AK54)</f>
        <v>0.88246659514546</v>
      </c>
      <c r="AM54" s="22">
        <f t="shared" si="71"/>
        <v>0.5</v>
      </c>
      <c r="AN54" s="21">
        <f t="shared" si="57"/>
        <v>0.11753340485454</v>
      </c>
      <c r="AO54" s="23">
        <f t="shared" si="72"/>
        <v>13437.88386516488</v>
      </c>
      <c r="AP54" s="23">
        <f t="shared" si="58"/>
        <v>11858.483620452165</v>
      </c>
      <c r="AQ54" s="23">
        <f t="shared" si="59"/>
        <v>37543.210274693985</v>
      </c>
      <c r="AR54" s="23">
        <f>SUM(AQ54:AQ$55)</f>
        <v>40843.75944953115</v>
      </c>
      <c r="AS54" s="24">
        <f t="shared" si="60"/>
        <v>3.0394487598907376</v>
      </c>
      <c r="AU54" s="18">
        <v>95</v>
      </c>
      <c r="AV54">
        <v>0.33638272000000002</v>
      </c>
      <c r="AW54" s="21">
        <f>(AU55-AU54)*AV54/(1+(AU55-AU54)*(1-AX54)*AV54)</f>
        <v>0.91360840189188586</v>
      </c>
      <c r="AX54" s="22">
        <f t="shared" si="73"/>
        <v>0.5</v>
      </c>
      <c r="AY54" s="21">
        <f t="shared" si="62"/>
        <v>8.6391598108114143E-2</v>
      </c>
      <c r="AZ54" s="23">
        <f t="shared" si="74"/>
        <v>11595.033449798559</v>
      </c>
      <c r="BA54" s="23">
        <f t="shared" si="63"/>
        <v>10593.319979953421</v>
      </c>
      <c r="BB54" s="23">
        <f t="shared" si="64"/>
        <v>31491.867299109239</v>
      </c>
      <c r="BC54" s="23">
        <f>SUM(BB54:BB$55)</f>
        <v>33430.895355337736</v>
      </c>
      <c r="BD54" s="24">
        <f t="shared" si="65"/>
        <v>2.8832081856493939</v>
      </c>
      <c r="BE54" s="18"/>
      <c r="BF54" s="28">
        <f t="shared" si="75"/>
        <v>1.0649664488259394</v>
      </c>
      <c r="BH54" s="12"/>
      <c r="BM54" s="30"/>
    </row>
    <row r="55" spans="1:65" x14ac:dyDescent="0.25">
      <c r="A55" s="18">
        <v>100</v>
      </c>
      <c r="B55">
        <v>0.51621592000000005</v>
      </c>
      <c r="C55" s="25">
        <v>1</v>
      </c>
      <c r="D55" s="26">
        <f>1/B55</f>
        <v>1.9371738864620833</v>
      </c>
      <c r="E55" s="21">
        <f t="shared" si="47"/>
        <v>0</v>
      </c>
      <c r="F55" s="23">
        <f t="shared" si="67"/>
        <v>213.22607977546872</v>
      </c>
      <c r="G55" s="23">
        <f t="shared" si="48"/>
        <v>213.22607977546872</v>
      </c>
      <c r="H55" s="23">
        <f>+F55*D55</f>
        <v>413.05599365371899</v>
      </c>
      <c r="I55" s="23">
        <f>SUM(H55:H$55)</f>
        <v>413.05599365371899</v>
      </c>
      <c r="J55" s="24">
        <f t="shared" si="50"/>
        <v>1.9371738864620833</v>
      </c>
      <c r="L55" s="18">
        <v>100</v>
      </c>
      <c r="M55">
        <v>0.57924688000000002</v>
      </c>
      <c r="N55" s="25">
        <v>1</v>
      </c>
      <c r="O55" s="26">
        <f>1/M55</f>
        <v>1.726379605186652</v>
      </c>
      <c r="P55" s="21">
        <f t="shared" si="52"/>
        <v>0</v>
      </c>
      <c r="Q55" s="23">
        <f t="shared" si="69"/>
        <v>39.514730042706219</v>
      </c>
      <c r="R55" s="23">
        <f>Q55-S57</f>
        <v>39.514730042706219</v>
      </c>
      <c r="S55" s="23">
        <f>+Q55*O55</f>
        <v>68.217424050184306</v>
      </c>
      <c r="T55" s="23">
        <f>SUM(S55:S$55)</f>
        <v>68.217424050184306</v>
      </c>
      <c r="U55" s="24">
        <f t="shared" si="55"/>
        <v>1.7263796051866522</v>
      </c>
      <c r="V55" s="18"/>
      <c r="W55" s="28">
        <f t="shared" si="70"/>
        <v>1.1221019297506361</v>
      </c>
      <c r="AJ55" s="18">
        <v>100</v>
      </c>
      <c r="AK55">
        <v>0.47852650000000002</v>
      </c>
      <c r="AL55" s="25">
        <v>1</v>
      </c>
      <c r="AM55" s="26">
        <f>1/AK55</f>
        <v>2.0897484256357797</v>
      </c>
      <c r="AN55" s="21">
        <f t="shared" si="57"/>
        <v>0</v>
      </c>
      <c r="AO55" s="23">
        <f t="shared" si="72"/>
        <v>1579.4002447127148</v>
      </c>
      <c r="AP55" s="23">
        <f t="shared" si="58"/>
        <v>1579.4002447127148</v>
      </c>
      <c r="AQ55" s="23">
        <f>+AO55*AM55</f>
        <v>3300.549174837161</v>
      </c>
      <c r="AR55" s="23">
        <f>SUM(AQ55:AQ$55)</f>
        <v>3300.549174837161</v>
      </c>
      <c r="AS55" s="24">
        <f t="shared" si="60"/>
        <v>2.0897484256357797</v>
      </c>
      <c r="AU55" s="18">
        <v>100</v>
      </c>
      <c r="AV55">
        <v>0.51660596999999997</v>
      </c>
      <c r="AW55" s="25">
        <v>1</v>
      </c>
      <c r="AX55" s="26">
        <f>1/AV55</f>
        <v>1.9357112733327493</v>
      </c>
      <c r="AY55" s="21">
        <f t="shared" si="62"/>
        <v>0</v>
      </c>
      <c r="AZ55" s="23">
        <f t="shared" si="74"/>
        <v>1001.7134698451374</v>
      </c>
      <c r="BA55" s="23">
        <f>AZ55-BB57</f>
        <v>1001.7134698451374</v>
      </c>
      <c r="BB55" s="23">
        <f>+AZ55*AX55</f>
        <v>1939.0280562284975</v>
      </c>
      <c r="BC55" s="23">
        <f>SUM(BB55:BB$55)</f>
        <v>1939.0280562284975</v>
      </c>
      <c r="BD55" s="24">
        <f t="shared" si="65"/>
        <v>1.9357112733327493</v>
      </c>
      <c r="BE55" s="18"/>
      <c r="BF55" s="28">
        <f t="shared" si="75"/>
        <v>1.0795765124815448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85B7-1CB9-4A6D-B2DD-41267D85BD12}">
  <dimension ref="A1:BQ55"/>
  <sheetViews>
    <sheetView zoomScale="75" zoomScaleNormal="75" workbookViewId="0">
      <selection activeCell="BH30" sqref="BH30:BI32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46" max="46" width="3.5703125" customWidth="1"/>
    <col min="57" max="57" width="4" customWidth="1"/>
    <col min="59" max="59" width="4.7109375" customWidth="1"/>
  </cols>
  <sheetData>
    <row r="1" spans="1:69" x14ac:dyDescent="0.25">
      <c r="B1" s="32" t="s">
        <v>18</v>
      </c>
      <c r="AK1" s="32" t="s">
        <v>19</v>
      </c>
    </row>
    <row r="2" spans="1:69" x14ac:dyDescent="0.25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25">
      <c r="U3" s="13">
        <f>+J6-U6</f>
        <v>2.7678748487333991</v>
      </c>
      <c r="AH3" s="13">
        <f>+J6-AH6</f>
        <v>1.3931591888181885</v>
      </c>
      <c r="BD3" s="13">
        <f>+AS6-BD6</f>
        <v>2.2321778228956504</v>
      </c>
      <c r="BQ3" s="13">
        <f>+AS6-BQ6</f>
        <v>0.80862165349287807</v>
      </c>
    </row>
    <row r="4" spans="1:69" x14ac:dyDescent="0.25">
      <c r="B4" s="1" t="s">
        <v>10</v>
      </c>
      <c r="L4" s="1" t="s">
        <v>11</v>
      </c>
      <c r="AK4" s="1" t="s">
        <v>20</v>
      </c>
      <c r="AU4" s="1" t="s">
        <v>23</v>
      </c>
    </row>
    <row r="5" spans="1:69" x14ac:dyDescent="0.25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25">
      <c r="A6" s="2">
        <v>0</v>
      </c>
      <c r="B6">
        <v>3.6524999999999999E-3</v>
      </c>
      <c r="C6" s="3">
        <f t="shared" ref="C6:C25" si="0">(A7-A6)*B6/(1+(A7-A6)*(1-D6)*B6)</f>
        <v>3.6410046980230454E-3</v>
      </c>
      <c r="D6" s="4">
        <f>+IF(B6&lt;0.023,0.1429-1.99545*B6,IF(B6&gt;=0.023&amp;B6&lt;0.08307,0.02832+3.26021*B6,0.29915))</f>
        <v>0.13561161887500001</v>
      </c>
      <c r="E6" s="3">
        <f t="shared" ref="E6:E27" si="1">1-C6</f>
        <v>0.99635899530197691</v>
      </c>
      <c r="F6" s="5">
        <v>100000</v>
      </c>
      <c r="G6" s="5">
        <f t="shared" ref="G6:G27" si="2">F6-F7</f>
        <v>364.10046980230254</v>
      </c>
      <c r="H6" s="5">
        <f t="shared" ref="H6:H26" si="3">F7*(A7-A6)+(F6-F7)*(A7-A6)*D6</f>
        <v>99685.275784340731</v>
      </c>
      <c r="I6" s="5">
        <f>SUM(H6:H$27)</f>
        <v>7354800.0141996164</v>
      </c>
      <c r="J6" s="6">
        <f t="shared" ref="J6:J27" si="4">IF(F6&gt;0.0000001,I6/F6,0)</f>
        <v>73.54800014199617</v>
      </c>
      <c r="L6" s="2">
        <v>0</v>
      </c>
      <c r="M6">
        <v>3.6922000000000001E-3</v>
      </c>
      <c r="N6" s="3">
        <f t="shared" ref="N6:N25" si="5">(L7-L6)*M6/(1+(L7-L6)*(1-O6)*M6)</f>
        <v>3.6804527776597607E-3</v>
      </c>
      <c r="O6" s="4">
        <f>+IF(M6&lt;0.023,0.1429-1.99545*M6,IF(M6&gt;=0.023&amp;M6&lt;0.08307,0.02832+3.26021*M6,0.29915))</f>
        <v>0.13553239951000001</v>
      </c>
      <c r="P6" s="3">
        <f t="shared" ref="P6:P27" si="6">1-N6</f>
        <v>0.99631954722234028</v>
      </c>
      <c r="Q6" s="5">
        <v>100000</v>
      </c>
      <c r="R6" s="5">
        <f t="shared" ref="R6:R26" si="7">Q6-Q7</f>
        <v>368.0452777659666</v>
      </c>
      <c r="S6" s="5">
        <f t="shared" ref="S6:S26" si="8">Q7*(L7-L6)+(Q6-Q7)*(L7-L6)*O6</f>
        <v>99681.836781857986</v>
      </c>
      <c r="T6" s="5">
        <f>SUM(S6:S$27)</f>
        <v>7078012.5293262769</v>
      </c>
      <c r="U6" s="6">
        <f t="shared" ref="U6:U27" si="9">IF(Q6&gt;0.0000001,T6/Q6,0)</f>
        <v>70.78012529326277</v>
      </c>
      <c r="W6" s="15">
        <f>+M6/B6</f>
        <v>1.0108692676249145</v>
      </c>
      <c r="Y6" s="2">
        <v>0</v>
      </c>
      <c r="Z6" s="18">
        <f>+B6*W34</f>
        <v>3.2571507559054575E-3</v>
      </c>
      <c r="AA6" s="3">
        <f t="shared" ref="AA6:AA25" si="10">(Y7-Y6)*Z6/(1+(Y7-Y6)*(1-AB6)*Z6)</f>
        <v>3.2480145013248319E-3</v>
      </c>
      <c r="AB6" s="4">
        <f>+IF(Z6&lt;0.023,0.1429-1.99545*Z6,IF(Z6&gt;=0.023&amp;Z6&lt;0.08307,0.02832+3.26021*Z6,0.29915))</f>
        <v>0.13640051852412846</v>
      </c>
      <c r="AC6" s="3">
        <f t="shared" ref="AC6:AC27" si="11">1-AA6</f>
        <v>0.99675198549867516</v>
      </c>
      <c r="AD6" s="5">
        <v>100000</v>
      </c>
      <c r="AE6" s="5">
        <f t="shared" ref="AE6:AE26" si="12">AD6-AD7</f>
        <v>324.80145013247966</v>
      </c>
      <c r="AF6" s="5">
        <f t="shared" ref="AF6:AF26" si="13">AD7*(Y7-Y6)+(AD6-AD7)*(Y7-Y6)*AB6</f>
        <v>99719.501636082976</v>
      </c>
      <c r="AG6" s="5">
        <f>SUM(AF6:AF$27)</f>
        <v>7215484.0953177977</v>
      </c>
      <c r="AH6" s="6">
        <f t="shared" ref="AH6:AH27" si="14">IF(AD6&gt;0.0000001,AG6/AD6,0)</f>
        <v>72.154840953177981</v>
      </c>
      <c r="AJ6" s="2">
        <v>0</v>
      </c>
      <c r="AK6" s="31">
        <v>3.09465E-3</v>
      </c>
      <c r="AL6" s="3">
        <f t="shared" ref="AL6:AL25" si="15">(AJ7-AJ6)*AK6/(1+(AJ7-AJ6)*(1-AM6)*AK6)</f>
        <v>3.0864611945540421E-3</v>
      </c>
      <c r="AM6" s="4">
        <f>+IF(AK6&lt;0.01724,0.14903-2.05527*AK6,IF(AK6&gt;=0.01724&amp;AK6&lt;0.06891,0.037495+3.57055*AK6,0.301411))</f>
        <v>0.14266965869449999</v>
      </c>
      <c r="AN6" s="3">
        <f t="shared" ref="AN6:AN27" si="16">1-AL6</f>
        <v>0.99691353880544598</v>
      </c>
      <c r="AO6" s="5">
        <v>100000</v>
      </c>
      <c r="AP6" s="5">
        <f t="shared" ref="AP6:AP27" si="17">AO6-AO7</f>
        <v>308.64611945539946</v>
      </c>
      <c r="AQ6" s="5">
        <f t="shared" ref="AQ6:AQ26" si="18">AO7*(AJ7-AJ6)+(AO6-AO7)*(AJ7-AJ6)*AM6</f>
        <v>99735.388317064688</v>
      </c>
      <c r="AR6" s="5">
        <f>SUM(AQ6:AQ$27)</f>
        <v>7997557.0189014897</v>
      </c>
      <c r="AS6" s="6">
        <f t="shared" ref="AS6:AS27" si="19">IF(AO6&gt;0.0000001,AR6/AO6,0)</f>
        <v>79.975570189014903</v>
      </c>
      <c r="AU6" s="2">
        <v>0</v>
      </c>
      <c r="AV6">
        <v>2.7456400000000001E-3</v>
      </c>
      <c r="AW6" s="3">
        <f t="shared" ref="AW6:AW25" si="20">(AU7-AU6)*AV6/(1+(AU7-AU6)*(1-AX6)*AV6)</f>
        <v>2.7391975415922533E-3</v>
      </c>
      <c r="AX6" s="4">
        <f>+IF(AV6&lt;0.01724,0.14903-2.05527*AV6,IF(AV6&gt;=0.01724&amp;AV6&lt;0.06891,0.037495+3.57055*AV6,0.301411))</f>
        <v>0.14338696847720001</v>
      </c>
      <c r="AY6" s="3">
        <f t="shared" ref="AY6:AY27" si="21">1-AW6</f>
        <v>0.99726080245840776</v>
      </c>
      <c r="AZ6" s="5">
        <v>100000</v>
      </c>
      <c r="BA6" s="5">
        <f t="shared" ref="BA6:BA26" si="22">AZ6-AZ7</f>
        <v>273.91975415922934</v>
      </c>
      <c r="BB6" s="5">
        <f t="shared" ref="BB6:BB26" si="23">AZ7*(AU7-AU6)+(AZ6-AZ7)*(AU7-AU6)*AX6</f>
        <v>99765.356768995684</v>
      </c>
      <c r="BC6" s="5">
        <f>SUM(BB6:BB$27)</f>
        <v>7774339.2366119251</v>
      </c>
      <c r="BD6" s="6">
        <f t="shared" ref="BD6:BD27" si="24">IF(AZ6&gt;0.0000001,BC6/AZ6,0)</f>
        <v>77.743392366119252</v>
      </c>
      <c r="BF6" s="15">
        <f>+AV6/AK6</f>
        <v>0.88722149516100368</v>
      </c>
      <c r="BH6" s="2">
        <v>0</v>
      </c>
      <c r="BI6" s="18">
        <f>+AK6*BF34</f>
        <v>3.4138756310789372E-3</v>
      </c>
      <c r="BJ6" s="3">
        <f t="shared" ref="BJ6:BJ25" si="25">(BH7-BH6)*BI6/(1+(BH7-BH6)*(1-BK6)*BI6)</f>
        <v>3.4039053914039644E-3</v>
      </c>
      <c r="BK6" s="4">
        <f>+IF(BI6&lt;0.01724,0.14903-2.05527*BI6,IF(BI6&gt;=0.01724&amp;BI6&lt;0.06891,0.037495+3.57055*BI6,0.301411))</f>
        <v>0.14201356383171237</v>
      </c>
      <c r="BL6" s="3">
        <f t="shared" ref="BL6:BL27" si="26">1-BJ6</f>
        <v>0.99659609460859599</v>
      </c>
      <c r="BM6" s="5">
        <v>100000</v>
      </c>
      <c r="BN6" s="5">
        <f t="shared" ref="BN6:BN26" si="27">BM6-BM7</f>
        <v>340.39053914039687</v>
      </c>
      <c r="BO6" s="5">
        <f t="shared" ref="BO6:BO26" si="28">BM7*(BH7-BH6)+(BM6-BM7)*(BH7-BH6)*BK6</f>
        <v>99707.949534417523</v>
      </c>
      <c r="BP6" s="5">
        <f>SUM(BO6:BO$27)</f>
        <v>7916694.8535522018</v>
      </c>
      <c r="BQ6" s="6">
        <f t="shared" ref="BQ6:BQ27" si="29">IF(BM6&gt;0.0000001,BP6/BM6,0)</f>
        <v>79.166948535522025</v>
      </c>
    </row>
    <row r="7" spans="1:69" x14ac:dyDescent="0.25">
      <c r="A7" s="2">
        <v>1</v>
      </c>
      <c r="B7">
        <v>1.8039E-4</v>
      </c>
      <c r="C7" s="3">
        <f t="shared" si="0"/>
        <v>7.212997694691709E-4</v>
      </c>
      <c r="D7" s="4">
        <f t="shared" ref="D7:D26" si="30">MIN(0.5,1/(A8-A7)/B7)</f>
        <v>0.5</v>
      </c>
      <c r="E7" s="3">
        <f t="shared" si="1"/>
        <v>0.99927870023053078</v>
      </c>
      <c r="F7" s="5">
        <f t="shared" ref="F7:F27" si="31">F6*(1-C6)</f>
        <v>99635.899530197697</v>
      </c>
      <c r="G7" s="5">
        <f t="shared" si="2"/>
        <v>71.867351361986948</v>
      </c>
      <c r="H7" s="5">
        <f t="shared" si="3"/>
        <v>398399.86341806682</v>
      </c>
      <c r="I7" s="5">
        <f>SUM(H7:H$27)</f>
        <v>7255114.7384152748</v>
      </c>
      <c r="J7" s="6">
        <f t="shared" si="4"/>
        <v>72.816271771766267</v>
      </c>
      <c r="L7" s="2">
        <v>1</v>
      </c>
      <c r="M7">
        <v>2.0866E-4</v>
      </c>
      <c r="N7" s="3">
        <f t="shared" si="5"/>
        <v>8.3429183333211384E-4</v>
      </c>
      <c r="O7" s="4">
        <f t="shared" ref="O7:O26" si="32">MIN(0.5,1/(L8-L7)/M7)</f>
        <v>0.5</v>
      </c>
      <c r="P7" s="3">
        <f t="shared" si="6"/>
        <v>0.99916570816666783</v>
      </c>
      <c r="Q7" s="5">
        <f t="shared" ref="Q7:Q27" si="33">Q6*(1-N6)</f>
        <v>99631.954722234033</v>
      </c>
      <c r="R7" s="5">
        <f t="shared" si="7"/>
        <v>83.122126163681969</v>
      </c>
      <c r="S7" s="5">
        <f t="shared" si="8"/>
        <v>398361.57463660877</v>
      </c>
      <c r="T7" s="5">
        <f>SUM(S7:S$27)</f>
        <v>6978330.6925444193</v>
      </c>
      <c r="U7" s="6">
        <f t="shared" si="9"/>
        <v>70.041089849129733</v>
      </c>
      <c r="W7" s="15">
        <f t="shared" ref="W7:W27" si="34">+M7/B7</f>
        <v>1.156716004213094</v>
      </c>
      <c r="Y7" s="2">
        <v>1</v>
      </c>
      <c r="Z7" s="18">
        <f t="shared" ref="Z7:Z27" si="35">+B7*W35</f>
        <v>1.6602770252324036E-4</v>
      </c>
      <c r="AA7" s="3">
        <f t="shared" si="10"/>
        <v>6.6384628959466558E-4</v>
      </c>
      <c r="AB7" s="4">
        <v>0.4</v>
      </c>
      <c r="AC7" s="3">
        <f t="shared" si="11"/>
        <v>0.99933615371040529</v>
      </c>
      <c r="AD7" s="5">
        <f t="shared" ref="AD7:AD27" si="36">AD6*(1-AA6)</f>
        <v>99675.19854986752</v>
      </c>
      <c r="AE7" s="5">
        <f t="shared" si="12"/>
        <v>66.169010721947416</v>
      </c>
      <c r="AF7" s="5">
        <f t="shared" si="13"/>
        <v>398541.98857373738</v>
      </c>
      <c r="AG7" s="5">
        <f>SUM(AF7:AF$27)</f>
        <v>7115764.5936817145</v>
      </c>
      <c r="AH7" s="6">
        <f t="shared" si="14"/>
        <v>71.389520133453217</v>
      </c>
      <c r="AJ7" s="2">
        <v>1</v>
      </c>
      <c r="AK7">
        <v>1.4664999999999999E-4</v>
      </c>
      <c r="AL7" s="3">
        <f t="shared" si="15"/>
        <v>5.8642800066740412E-4</v>
      </c>
      <c r="AM7" s="4">
        <f t="shared" ref="AM7:AM26" si="37">MIN(0.5,1/(AJ8-AJ7)/AK7)</f>
        <v>0.5</v>
      </c>
      <c r="AN7" s="3">
        <f t="shared" si="16"/>
        <v>0.99941357199933256</v>
      </c>
      <c r="AO7" s="5">
        <f t="shared" ref="AO7:AO27" si="38">AO6*(1-AL6)</f>
        <v>99691.353880544601</v>
      </c>
      <c r="AP7" s="5">
        <f t="shared" si="17"/>
        <v>58.461801340003149</v>
      </c>
      <c r="AQ7" s="5">
        <f t="shared" si="18"/>
        <v>398648.49191949842</v>
      </c>
      <c r="AR7" s="5">
        <f>SUM(AQ7:AQ$27)</f>
        <v>7897821.6305844253</v>
      </c>
      <c r="AS7" s="6">
        <f t="shared" si="19"/>
        <v>79.222734200681117</v>
      </c>
      <c r="AU7" s="2">
        <v>1</v>
      </c>
      <c r="AV7">
        <v>1.7055E-4</v>
      </c>
      <c r="AW7" s="3">
        <f t="shared" si="20"/>
        <v>6.8196738092636598E-4</v>
      </c>
      <c r="AX7" s="4">
        <f t="shared" ref="AX7:AX26" si="39">MIN(0.5,1/(AU8-AU7)/AV7)</f>
        <v>0.5</v>
      </c>
      <c r="AY7" s="3">
        <f t="shared" si="21"/>
        <v>0.99931803261907359</v>
      </c>
      <c r="AZ7" s="5">
        <f t="shared" ref="AZ7:AZ27" si="40">AZ6*(1-AW6)</f>
        <v>99726.080245840771</v>
      </c>
      <c r="BA7" s="5">
        <f t="shared" si="22"/>
        <v>68.009933755311067</v>
      </c>
      <c r="BB7" s="5">
        <f t="shared" si="23"/>
        <v>398768.30111585243</v>
      </c>
      <c r="BC7" s="5">
        <f>SUM(BB7:BB$27)</f>
        <v>7674573.8798429295</v>
      </c>
      <c r="BD7" s="6">
        <f t="shared" si="24"/>
        <v>76.956537958013342</v>
      </c>
      <c r="BF7" s="15">
        <f t="shared" ref="BF7:BF27" si="41">+AV7/AK7</f>
        <v>1.1629730651210366</v>
      </c>
      <c r="BH7" s="2">
        <v>1</v>
      </c>
      <c r="BI7" s="18">
        <f t="shared" ref="BI7:BI27" si="42">+AK7*BF35</f>
        <v>1.865462169878658E-4</v>
      </c>
      <c r="BJ7" s="3">
        <f t="shared" si="25"/>
        <v>7.4590657585156019E-4</v>
      </c>
      <c r="BK7" s="4">
        <f t="shared" ref="BK7:BK26" si="43">MIN(0.5,1/(BH8-BH7)/BI7)</f>
        <v>0.5</v>
      </c>
      <c r="BL7" s="3">
        <f t="shared" si="26"/>
        <v>0.99925409342414839</v>
      </c>
      <c r="BM7" s="5">
        <f t="shared" ref="BM7:BM27" si="44">BM6*(1-BJ6)</f>
        <v>99659.609460859603</v>
      </c>
      <c r="BN7" s="5">
        <f t="shared" si="27"/>
        <v>74.336758043660666</v>
      </c>
      <c r="BO7" s="5">
        <f t="shared" si="28"/>
        <v>398489.76432735112</v>
      </c>
      <c r="BP7" s="5">
        <f>SUM(BO7:BO$27)</f>
        <v>7816986.9040177846</v>
      </c>
      <c r="BQ7" s="6">
        <f t="shared" si="29"/>
        <v>78.436860693176158</v>
      </c>
    </row>
    <row r="8" spans="1:69" x14ac:dyDescent="0.25">
      <c r="A8" s="2">
        <v>5</v>
      </c>
      <c r="B8">
        <v>8.5099999999999995E-5</v>
      </c>
      <c r="C8" s="3">
        <f t="shared" si="0"/>
        <v>4.2540949413012383E-4</v>
      </c>
      <c r="D8" s="4">
        <f t="shared" si="30"/>
        <v>0.5</v>
      </c>
      <c r="E8" s="3">
        <f t="shared" si="1"/>
        <v>0.99957459050586983</v>
      </c>
      <c r="F8" s="5">
        <f t="shared" si="31"/>
        <v>99564.032178835711</v>
      </c>
      <c r="G8" s="5">
        <f t="shared" si="2"/>
        <v>42.355484562751371</v>
      </c>
      <c r="H8" s="5">
        <f t="shared" si="3"/>
        <v>497714.2721827717</v>
      </c>
      <c r="I8" s="5">
        <f>SUM(H8:H$27)</f>
        <v>6856714.8749972079</v>
      </c>
      <c r="J8" s="6">
        <f t="shared" si="4"/>
        <v>68.867388402684014</v>
      </c>
      <c r="L8" s="2">
        <v>5</v>
      </c>
      <c r="M8">
        <v>1.2299000000000001E-4</v>
      </c>
      <c r="N8" s="3">
        <f t="shared" si="5"/>
        <v>6.1476097636879105E-4</v>
      </c>
      <c r="O8" s="4">
        <f t="shared" si="32"/>
        <v>0.5</v>
      </c>
      <c r="P8" s="3">
        <f t="shared" si="6"/>
        <v>0.99938523902363119</v>
      </c>
      <c r="Q8" s="5">
        <f t="shared" si="33"/>
        <v>99548.832596070351</v>
      </c>
      <c r="R8" s="5">
        <f t="shared" si="7"/>
        <v>61.198737523140153</v>
      </c>
      <c r="S8" s="5">
        <f t="shared" si="8"/>
        <v>497591.16613654391</v>
      </c>
      <c r="T8" s="5">
        <f>SUM(S8:S$27)</f>
        <v>6579969.1179078091</v>
      </c>
      <c r="U8" s="6">
        <f t="shared" si="9"/>
        <v>66.097903373781506</v>
      </c>
      <c r="W8" s="15">
        <f t="shared" si="34"/>
        <v>1.4452408930669802</v>
      </c>
      <c r="Y8" s="2">
        <v>5</v>
      </c>
      <c r="Z8" s="18">
        <f t="shared" si="35"/>
        <v>5.7701171027902271E-5</v>
      </c>
      <c r="AA8" s="3">
        <f t="shared" si="10"/>
        <v>2.8846424332791218E-4</v>
      </c>
      <c r="AB8" s="4">
        <f t="shared" ref="AB8:AB26" si="45">MIN(0.5,1/(Y9-Y8)/Z8)</f>
        <v>0.5</v>
      </c>
      <c r="AC8" s="3">
        <f t="shared" si="11"/>
        <v>0.99971153575667204</v>
      </c>
      <c r="AD8" s="5">
        <f t="shared" si="36"/>
        <v>99609.029539145573</v>
      </c>
      <c r="AE8" s="5">
        <f t="shared" si="12"/>
        <v>28.733643334635417</v>
      </c>
      <c r="AF8" s="5">
        <f t="shared" si="13"/>
        <v>497973.31358739128</v>
      </c>
      <c r="AG8" s="5">
        <f>SUM(AF8:AF$27)</f>
        <v>6717222.6051079771</v>
      </c>
      <c r="AH8" s="6">
        <f t="shared" si="14"/>
        <v>67.435880423552973</v>
      </c>
      <c r="AJ8" s="2">
        <v>5</v>
      </c>
      <c r="AK8">
        <v>7.4969999999999995E-5</v>
      </c>
      <c r="AL8" s="3">
        <f t="shared" si="15"/>
        <v>3.7477975690406221E-4</v>
      </c>
      <c r="AM8" s="4">
        <f t="shared" si="37"/>
        <v>0.5</v>
      </c>
      <c r="AN8" s="3">
        <f t="shared" si="16"/>
        <v>0.99962522024309597</v>
      </c>
      <c r="AO8" s="5">
        <f t="shared" si="38"/>
        <v>99632.892079204597</v>
      </c>
      <c r="AP8" s="5">
        <f t="shared" si="17"/>
        <v>37.340391073084902</v>
      </c>
      <c r="AQ8" s="5">
        <f t="shared" si="18"/>
        <v>498071.10941834026</v>
      </c>
      <c r="AR8" s="5">
        <f>SUM(AQ8:AQ$27)</f>
        <v>7499173.1386649264</v>
      </c>
      <c r="AS8" s="6">
        <f t="shared" si="19"/>
        <v>75.268046346615648</v>
      </c>
      <c r="AU8" s="2">
        <v>5</v>
      </c>
      <c r="AV8">
        <v>5.3699999999999997E-5</v>
      </c>
      <c r="AW8" s="3">
        <f t="shared" si="20"/>
        <v>2.6846395871354272E-4</v>
      </c>
      <c r="AX8" s="4">
        <f t="shared" si="39"/>
        <v>0.5</v>
      </c>
      <c r="AY8" s="3">
        <f t="shared" si="21"/>
        <v>0.99973153604128651</v>
      </c>
      <c r="AZ8" s="5">
        <f t="shared" si="40"/>
        <v>99658.07031208546</v>
      </c>
      <c r="BA8" s="5">
        <f t="shared" si="22"/>
        <v>26.754600073734764</v>
      </c>
      <c r="BB8" s="5">
        <f t="shared" si="23"/>
        <v>498223.46506024292</v>
      </c>
      <c r="BC8" s="5">
        <f>SUM(BB8:BB$27)</f>
        <v>7275805.5787270777</v>
      </c>
      <c r="BD8" s="6">
        <f t="shared" si="24"/>
        <v>73.007690756427849</v>
      </c>
      <c r="BF8" s="15">
        <f t="shared" si="41"/>
        <v>0.71628651460584236</v>
      </c>
      <c r="BH8" s="2">
        <v>5</v>
      </c>
      <c r="BI8" s="18">
        <f t="shared" si="42"/>
        <v>1.0119779116465862E-4</v>
      </c>
      <c r="BJ8" s="3">
        <f t="shared" si="25"/>
        <v>5.0586097578982721E-4</v>
      </c>
      <c r="BK8" s="4">
        <f t="shared" si="43"/>
        <v>0.5</v>
      </c>
      <c r="BL8" s="3">
        <f t="shared" si="26"/>
        <v>0.99949413902421014</v>
      </c>
      <c r="BM8" s="5">
        <f t="shared" si="44"/>
        <v>99585.272702815942</v>
      </c>
      <c r="BN8" s="5">
        <f t="shared" si="27"/>
        <v>50.376303223747527</v>
      </c>
      <c r="BO8" s="5">
        <f t="shared" si="28"/>
        <v>497800.42275602033</v>
      </c>
      <c r="BP8" s="5">
        <f>SUM(BO8:BO$27)</f>
        <v>7418497.1396904346</v>
      </c>
      <c r="BQ8" s="6">
        <f t="shared" si="29"/>
        <v>74.493918009632196</v>
      </c>
    </row>
    <row r="9" spans="1:69" x14ac:dyDescent="0.25">
      <c r="A9" s="2">
        <v>10</v>
      </c>
      <c r="B9">
        <v>1.2982E-4</v>
      </c>
      <c r="C9" s="3">
        <f t="shared" si="0"/>
        <v>6.4888940294427445E-4</v>
      </c>
      <c r="D9" s="4">
        <f t="shared" si="30"/>
        <v>0.5</v>
      </c>
      <c r="E9" s="3">
        <f t="shared" si="1"/>
        <v>0.99935111059705573</v>
      </c>
      <c r="F9" s="5">
        <f t="shared" si="31"/>
        <v>99521.676694272959</v>
      </c>
      <c r="G9" s="5">
        <f t="shared" si="2"/>
        <v>64.57856137015915</v>
      </c>
      <c r="H9" s="5">
        <f t="shared" si="3"/>
        <v>497446.93706793943</v>
      </c>
      <c r="I9" s="5">
        <f>SUM(H9:H$27)</f>
        <v>6359000.602814436</v>
      </c>
      <c r="J9" s="6">
        <f t="shared" si="4"/>
        <v>63.895633735643933</v>
      </c>
      <c r="L9" s="2">
        <v>10</v>
      </c>
      <c r="M9">
        <v>6.5099999999999997E-5</v>
      </c>
      <c r="N9" s="3">
        <f t="shared" si="5"/>
        <v>3.2544703349529858E-4</v>
      </c>
      <c r="O9" s="4">
        <f t="shared" si="32"/>
        <v>0.5</v>
      </c>
      <c r="P9" s="3">
        <f t="shared" si="6"/>
        <v>0.99967455296650465</v>
      </c>
      <c r="Q9" s="5">
        <f t="shared" si="33"/>
        <v>99487.633858547211</v>
      </c>
      <c r="R9" s="5">
        <f t="shared" si="7"/>
        <v>32.377955308737</v>
      </c>
      <c r="S9" s="5">
        <f t="shared" si="8"/>
        <v>497357.22440446424</v>
      </c>
      <c r="T9" s="5">
        <f>SUM(S9:S$27)</f>
        <v>6082377.9517712649</v>
      </c>
      <c r="U9" s="6">
        <f t="shared" si="9"/>
        <v>61.137024933362746</v>
      </c>
      <c r="W9" s="15">
        <f t="shared" si="34"/>
        <v>0.50146356493606525</v>
      </c>
      <c r="Y9" s="2">
        <v>10</v>
      </c>
      <c r="Z9" s="18">
        <f t="shared" si="35"/>
        <v>1.2814041936203433E-4</v>
      </c>
      <c r="AA9" s="3">
        <f t="shared" si="10"/>
        <v>6.4049691295260712E-4</v>
      </c>
      <c r="AB9" s="4">
        <f t="shared" si="45"/>
        <v>0.5</v>
      </c>
      <c r="AC9" s="3">
        <f t="shared" si="11"/>
        <v>0.99935950308704735</v>
      </c>
      <c r="AD9" s="5">
        <f t="shared" si="36"/>
        <v>99580.295895810938</v>
      </c>
      <c r="AE9" s="5">
        <f t="shared" si="12"/>
        <v>63.780872112183715</v>
      </c>
      <c r="AF9" s="5">
        <f t="shared" si="13"/>
        <v>497742.02729877422</v>
      </c>
      <c r="AG9" s="5">
        <f>SUM(AF9:AF$27)</f>
        <v>6219249.2915205862</v>
      </c>
      <c r="AH9" s="6">
        <f t="shared" si="14"/>
        <v>62.454617508143123</v>
      </c>
      <c r="AJ9" s="2">
        <v>10</v>
      </c>
      <c r="AK9">
        <v>6.9740000000000007E-5</v>
      </c>
      <c r="AL9" s="3">
        <f t="shared" si="15"/>
        <v>3.4863921475290787E-4</v>
      </c>
      <c r="AM9" s="4">
        <f t="shared" si="37"/>
        <v>0.5</v>
      </c>
      <c r="AN9" s="3">
        <f t="shared" si="16"/>
        <v>0.99965136078524708</v>
      </c>
      <c r="AO9" s="5">
        <f t="shared" si="38"/>
        <v>99595.551688131512</v>
      </c>
      <c r="AP9" s="5">
        <f t="shared" si="17"/>
        <v>34.722914933430729</v>
      </c>
      <c r="AQ9" s="5">
        <f t="shared" si="18"/>
        <v>497890.95115332399</v>
      </c>
      <c r="AR9" s="5">
        <f>SUM(AQ9:AQ$27)</f>
        <v>7001102.0292465864</v>
      </c>
      <c r="AS9" s="6">
        <f t="shared" si="19"/>
        <v>70.29532856215792</v>
      </c>
      <c r="AU9" s="2">
        <v>10</v>
      </c>
      <c r="AV9">
        <v>9.3999999999999994E-5</v>
      </c>
      <c r="AW9" s="3">
        <f t="shared" si="20"/>
        <v>4.6988957594965182E-4</v>
      </c>
      <c r="AX9" s="4">
        <f t="shared" si="39"/>
        <v>0.5</v>
      </c>
      <c r="AY9" s="3">
        <f t="shared" si="21"/>
        <v>0.99953011042405038</v>
      </c>
      <c r="AZ9" s="5">
        <f t="shared" si="40"/>
        <v>99631.315712011725</v>
      </c>
      <c r="BA9" s="5">
        <f t="shared" si="22"/>
        <v>46.815716691213311</v>
      </c>
      <c r="BB9" s="5">
        <f t="shared" si="23"/>
        <v>498039.53926833061</v>
      </c>
      <c r="BC9" s="5">
        <f>SUM(BB9:BB$27)</f>
        <v>6777582.1136668343</v>
      </c>
      <c r="BD9" s="6">
        <f t="shared" si="24"/>
        <v>68.026624613266222</v>
      </c>
      <c r="BF9" s="15">
        <f t="shared" si="41"/>
        <v>1.3478634929739028</v>
      </c>
      <c r="BH9" s="2">
        <v>10</v>
      </c>
      <c r="BI9" s="18">
        <f t="shared" si="42"/>
        <v>3.9566919383371246E-5</v>
      </c>
      <c r="BJ9" s="3">
        <f t="shared" si="25"/>
        <v>1.9781502958853486E-4</v>
      </c>
      <c r="BK9" s="4">
        <f t="shared" si="43"/>
        <v>0.5</v>
      </c>
      <c r="BL9" s="3">
        <f t="shared" si="26"/>
        <v>0.99980218497041151</v>
      </c>
      <c r="BM9" s="5">
        <f t="shared" si="44"/>
        <v>99534.896399592195</v>
      </c>
      <c r="BN9" s="5">
        <f t="shared" si="27"/>
        <v>19.689498476378503</v>
      </c>
      <c r="BO9" s="5">
        <f t="shared" si="28"/>
        <v>497625.25825177005</v>
      </c>
      <c r="BP9" s="5">
        <f>SUM(BO9:BO$27)</f>
        <v>6920696.7169344136</v>
      </c>
      <c r="BQ9" s="6">
        <f t="shared" si="29"/>
        <v>69.530355355478804</v>
      </c>
    </row>
    <row r="10" spans="1:69" x14ac:dyDescent="0.25">
      <c r="A10" s="2">
        <v>15</v>
      </c>
      <c r="B10">
        <v>3.2592E-4</v>
      </c>
      <c r="C10" s="3">
        <f t="shared" si="0"/>
        <v>1.6282732829290695E-3</v>
      </c>
      <c r="D10" s="4">
        <f t="shared" si="30"/>
        <v>0.5</v>
      </c>
      <c r="E10" s="3">
        <f t="shared" si="1"/>
        <v>0.99837172671707097</v>
      </c>
      <c r="F10" s="5">
        <f t="shared" si="31"/>
        <v>99457.0981329028</v>
      </c>
      <c r="G10" s="5">
        <f t="shared" si="2"/>
        <v>161.9433356874506</v>
      </c>
      <c r="H10" s="5">
        <f t="shared" si="3"/>
        <v>496880.63232529536</v>
      </c>
      <c r="I10" s="5">
        <f>SUM(H10:H$27)</f>
        <v>5861553.665746497</v>
      </c>
      <c r="J10" s="6">
        <f t="shared" si="4"/>
        <v>58.935498579636864</v>
      </c>
      <c r="L10" s="2">
        <v>15</v>
      </c>
      <c r="M10">
        <v>4.3236000000000001E-4</v>
      </c>
      <c r="N10" s="3">
        <f t="shared" si="5"/>
        <v>2.1594658333806988E-3</v>
      </c>
      <c r="O10" s="4">
        <f t="shared" si="32"/>
        <v>0.5</v>
      </c>
      <c r="P10" s="3">
        <f t="shared" si="6"/>
        <v>0.99784053416661933</v>
      </c>
      <c r="Q10" s="5">
        <f t="shared" si="33"/>
        <v>99455.255903238474</v>
      </c>
      <c r="R10" s="5">
        <f t="shared" si="7"/>
        <v>214.77022707316792</v>
      </c>
      <c r="S10" s="5">
        <f t="shared" si="8"/>
        <v>496739.35394850944</v>
      </c>
      <c r="T10" s="5">
        <f>SUM(S10:S$27)</f>
        <v>5585020.7273668014</v>
      </c>
      <c r="U10" s="6">
        <f t="shared" si="9"/>
        <v>56.156114391787931</v>
      </c>
      <c r="W10" s="15">
        <f t="shared" si="34"/>
        <v>1.3265832106038291</v>
      </c>
      <c r="Y10" s="2">
        <v>15</v>
      </c>
      <c r="Z10" s="18">
        <f t="shared" si="35"/>
        <v>4.5739878213892689E-4</v>
      </c>
      <c r="AA10" s="3">
        <f t="shared" si="10"/>
        <v>2.2843817271447934E-3</v>
      </c>
      <c r="AB10" s="4">
        <f t="shared" si="45"/>
        <v>0.5</v>
      </c>
      <c r="AC10" s="3">
        <f t="shared" si="11"/>
        <v>0.99771561827285515</v>
      </c>
      <c r="AD10" s="5">
        <f t="shared" si="36"/>
        <v>99516.515023698754</v>
      </c>
      <c r="AE10" s="5">
        <f t="shared" si="12"/>
        <v>227.33370846927573</v>
      </c>
      <c r="AF10" s="5">
        <f t="shared" si="13"/>
        <v>497014.24084732059</v>
      </c>
      <c r="AG10" s="5">
        <f>SUM(AF10:AF$27)</f>
        <v>5721507.2642218117</v>
      </c>
      <c r="AH10" s="6">
        <f t="shared" si="14"/>
        <v>57.493042866898001</v>
      </c>
      <c r="AJ10" s="2">
        <v>15</v>
      </c>
      <c r="AK10">
        <v>1.4658999999999999E-4</v>
      </c>
      <c r="AL10" s="3">
        <f t="shared" si="15"/>
        <v>7.326814905507503E-4</v>
      </c>
      <c r="AM10" s="4">
        <f t="shared" si="37"/>
        <v>0.5</v>
      </c>
      <c r="AN10" s="3">
        <f t="shared" si="16"/>
        <v>0.99926731850944928</v>
      </c>
      <c r="AO10" s="5">
        <f t="shared" si="38"/>
        <v>99560.828773198082</v>
      </c>
      <c r="AP10" s="5">
        <f t="shared" si="17"/>
        <v>72.946376426014467</v>
      </c>
      <c r="AQ10" s="5">
        <f t="shared" si="18"/>
        <v>497621.77792492532</v>
      </c>
      <c r="AR10" s="5">
        <f>SUM(AQ10:AQ$27)</f>
        <v>6503211.0780932624</v>
      </c>
      <c r="AS10" s="6">
        <f t="shared" si="19"/>
        <v>65.318972915620563</v>
      </c>
      <c r="AU10" s="2">
        <v>15</v>
      </c>
      <c r="AV10">
        <v>1.8159E-4</v>
      </c>
      <c r="AW10" s="3">
        <f t="shared" si="20"/>
        <v>9.0753800043625189E-4</v>
      </c>
      <c r="AX10" s="4">
        <f t="shared" si="39"/>
        <v>0.5</v>
      </c>
      <c r="AY10" s="3">
        <f t="shared" si="21"/>
        <v>0.9990924619995637</v>
      </c>
      <c r="AZ10" s="5">
        <f t="shared" si="40"/>
        <v>99584.499995320512</v>
      </c>
      <c r="BA10" s="5">
        <f t="shared" si="22"/>
        <v>90.376718000203255</v>
      </c>
      <c r="BB10" s="5">
        <f t="shared" si="23"/>
        <v>497696.55818160204</v>
      </c>
      <c r="BC10" s="5">
        <f>SUM(BB10:BB$27)</f>
        <v>6279542.5743985036</v>
      </c>
      <c r="BD10" s="6">
        <f t="shared" si="24"/>
        <v>63.057429365951329</v>
      </c>
      <c r="BF10" s="15">
        <f t="shared" si="41"/>
        <v>1.2387611706119108</v>
      </c>
      <c r="BH10" s="2">
        <v>15</v>
      </c>
      <c r="BI10" s="18">
        <f t="shared" si="42"/>
        <v>1.9453280728844966E-4</v>
      </c>
      <c r="BJ10" s="3">
        <f t="shared" si="25"/>
        <v>9.7219122871988815E-4</v>
      </c>
      <c r="BK10" s="4">
        <f t="shared" si="43"/>
        <v>0.5</v>
      </c>
      <c r="BL10" s="3">
        <f t="shared" si="26"/>
        <v>0.99902780877128006</v>
      </c>
      <c r="BM10" s="5">
        <f t="shared" si="44"/>
        <v>99515.206901115816</v>
      </c>
      <c r="BN10" s="5">
        <f t="shared" si="27"/>
        <v>96.747811273511616</v>
      </c>
      <c r="BO10" s="5">
        <f t="shared" si="28"/>
        <v>497334.16497739527</v>
      </c>
      <c r="BP10" s="5">
        <f>SUM(BO10:BO$27)</f>
        <v>6423071.4586826432</v>
      </c>
      <c r="BQ10" s="6">
        <f t="shared" si="29"/>
        <v>64.543617590676234</v>
      </c>
    </row>
    <row r="11" spans="1:69" x14ac:dyDescent="0.25">
      <c r="A11" s="2">
        <v>20</v>
      </c>
      <c r="B11">
        <v>5.0250999999999996E-4</v>
      </c>
      <c r="C11" s="3">
        <f t="shared" si="0"/>
        <v>2.5093975066473361E-3</v>
      </c>
      <c r="D11" s="4">
        <f t="shared" si="30"/>
        <v>0.5</v>
      </c>
      <c r="E11" s="3">
        <f t="shared" si="1"/>
        <v>0.99749060249335264</v>
      </c>
      <c r="F11" s="5">
        <f t="shared" si="31"/>
        <v>99295.154797215349</v>
      </c>
      <c r="G11" s="5">
        <f t="shared" si="2"/>
        <v>249.17101387029106</v>
      </c>
      <c r="H11" s="5">
        <f t="shared" si="3"/>
        <v>495852.84645140107</v>
      </c>
      <c r="I11" s="5">
        <f>SUM(H11:H$27)</f>
        <v>5364673.0334212016</v>
      </c>
      <c r="J11" s="6">
        <f t="shared" si="4"/>
        <v>54.027540864175677</v>
      </c>
      <c r="L11" s="2">
        <v>20</v>
      </c>
      <c r="M11">
        <v>6.7772000000000004E-4</v>
      </c>
      <c r="N11" s="3">
        <f t="shared" si="5"/>
        <v>3.3828684060596133E-3</v>
      </c>
      <c r="O11" s="4">
        <f t="shared" si="32"/>
        <v>0.5</v>
      </c>
      <c r="P11" s="3">
        <f t="shared" si="6"/>
        <v>0.99661713159394039</v>
      </c>
      <c r="Q11" s="5">
        <f t="shared" si="33"/>
        <v>99240.485676165306</v>
      </c>
      <c r="R11" s="5">
        <f t="shared" si="7"/>
        <v>335.71750359590806</v>
      </c>
      <c r="S11" s="5">
        <f t="shared" si="8"/>
        <v>495363.13462183677</v>
      </c>
      <c r="T11" s="5">
        <f>SUM(S11:S$27)</f>
        <v>5088281.373418292</v>
      </c>
      <c r="U11" s="6">
        <f t="shared" si="9"/>
        <v>51.272233693233026</v>
      </c>
      <c r="W11" s="15">
        <f t="shared" si="34"/>
        <v>1.3486696782153591</v>
      </c>
      <c r="Y11" s="2">
        <v>20</v>
      </c>
      <c r="Z11" s="18">
        <f t="shared" si="35"/>
        <v>7.6052765341370107E-4</v>
      </c>
      <c r="AA11" s="3">
        <f t="shared" si="10"/>
        <v>3.7954219586786341E-3</v>
      </c>
      <c r="AB11" s="4">
        <f t="shared" si="45"/>
        <v>0.5</v>
      </c>
      <c r="AC11" s="3">
        <f t="shared" si="11"/>
        <v>0.99620457804132134</v>
      </c>
      <c r="AD11" s="5">
        <f t="shared" si="36"/>
        <v>99289.181315229478</v>
      </c>
      <c r="AE11" s="5">
        <f t="shared" si="12"/>
        <v>376.84433902305318</v>
      </c>
      <c r="AF11" s="5">
        <f t="shared" si="13"/>
        <v>495503.79572858976</v>
      </c>
      <c r="AG11" s="5">
        <f>SUM(AF11:AF$27)</f>
        <v>5224493.0233744914</v>
      </c>
      <c r="AH11" s="6">
        <f t="shared" si="14"/>
        <v>52.618955601894285</v>
      </c>
      <c r="AJ11" s="2">
        <v>20</v>
      </c>
      <c r="AK11">
        <v>2.0780000000000001E-4</v>
      </c>
      <c r="AL11" s="3">
        <f t="shared" si="15"/>
        <v>1.0384605197599848E-3</v>
      </c>
      <c r="AM11" s="4">
        <f t="shared" si="37"/>
        <v>0.5</v>
      </c>
      <c r="AN11" s="3">
        <f t="shared" si="16"/>
        <v>0.99896153948024002</v>
      </c>
      <c r="AO11" s="5">
        <f t="shared" si="38"/>
        <v>99487.882396772067</v>
      </c>
      <c r="AP11" s="5">
        <f t="shared" si="17"/>
        <v>103.31423806356906</v>
      </c>
      <c r="AQ11" s="5">
        <f t="shared" si="18"/>
        <v>497181.12638870144</v>
      </c>
      <c r="AR11" s="5">
        <f>SUM(AQ11:AQ$27)</f>
        <v>6005589.3001683373</v>
      </c>
      <c r="AS11" s="6">
        <f t="shared" si="19"/>
        <v>60.365032961674451</v>
      </c>
      <c r="AU11" s="2">
        <v>20</v>
      </c>
      <c r="AV11">
        <v>3.1915999999999997E-4</v>
      </c>
      <c r="AW11" s="3">
        <f t="shared" si="20"/>
        <v>1.5945277263271634E-3</v>
      </c>
      <c r="AX11" s="4">
        <f t="shared" si="39"/>
        <v>0.5</v>
      </c>
      <c r="AY11" s="3">
        <f t="shared" si="21"/>
        <v>0.99840547227367282</v>
      </c>
      <c r="AZ11" s="5">
        <f t="shared" si="40"/>
        <v>99494.123277320308</v>
      </c>
      <c r="BA11" s="5">
        <f t="shared" si="22"/>
        <v>158.64613817230565</v>
      </c>
      <c r="BB11" s="5">
        <f t="shared" si="23"/>
        <v>497074.00104117079</v>
      </c>
      <c r="BC11" s="5">
        <f>SUM(BB11:BB$27)</f>
        <v>5781846.0162169021</v>
      </c>
      <c r="BD11" s="6">
        <f t="shared" si="24"/>
        <v>58.112437456241942</v>
      </c>
      <c r="BF11" s="15">
        <f t="shared" si="41"/>
        <v>1.535899903753609</v>
      </c>
      <c r="BH11" s="2">
        <v>20</v>
      </c>
      <c r="BI11" s="18">
        <f t="shared" si="42"/>
        <v>2.5640594191116692E-4</v>
      </c>
      <c r="BJ11" s="3">
        <f t="shared" si="25"/>
        <v>1.2812084359163456E-3</v>
      </c>
      <c r="BK11" s="4">
        <f t="shared" si="43"/>
        <v>0.5</v>
      </c>
      <c r="BL11" s="3">
        <f t="shared" si="26"/>
        <v>0.99871879156408361</v>
      </c>
      <c r="BM11" s="5">
        <f t="shared" si="44"/>
        <v>99418.459089842305</v>
      </c>
      <c r="BN11" s="5">
        <f t="shared" si="27"/>
        <v>127.37576847171295</v>
      </c>
      <c r="BO11" s="5">
        <f t="shared" si="28"/>
        <v>496773.85602803226</v>
      </c>
      <c r="BP11" s="5">
        <f>SUM(BO11:BO$27)</f>
        <v>5925737.2937052473</v>
      </c>
      <c r="BQ11" s="6">
        <f t="shared" si="29"/>
        <v>59.603994549445666</v>
      </c>
    </row>
    <row r="12" spans="1:69" x14ac:dyDescent="0.25">
      <c r="A12" s="2">
        <v>25</v>
      </c>
      <c r="B12">
        <v>6.1425E-4</v>
      </c>
      <c r="C12" s="3">
        <f t="shared" si="0"/>
        <v>3.0665409430643067E-3</v>
      </c>
      <c r="D12" s="4">
        <f t="shared" si="30"/>
        <v>0.5</v>
      </c>
      <c r="E12" s="3">
        <f t="shared" si="1"/>
        <v>0.99693345905693564</v>
      </c>
      <c r="F12" s="5">
        <f t="shared" si="31"/>
        <v>99045.983783345058</v>
      </c>
      <c r="G12" s="5">
        <f t="shared" si="2"/>
        <v>303.72856451771804</v>
      </c>
      <c r="H12" s="5">
        <f t="shared" si="3"/>
        <v>494470.59750543098</v>
      </c>
      <c r="I12" s="5">
        <f>SUM(H12:H$27)</f>
        <v>4868820.1869698018</v>
      </c>
      <c r="J12" s="6">
        <f t="shared" si="4"/>
        <v>49.157169235856607</v>
      </c>
      <c r="L12" s="2">
        <v>25</v>
      </c>
      <c r="M12">
        <v>8.1517999999999998E-4</v>
      </c>
      <c r="N12" s="3">
        <f t="shared" si="5"/>
        <v>4.067610413358097E-3</v>
      </c>
      <c r="O12" s="4">
        <f t="shared" si="32"/>
        <v>0.5</v>
      </c>
      <c r="P12" s="3">
        <f t="shared" si="6"/>
        <v>0.99593238958664188</v>
      </c>
      <c r="Q12" s="5">
        <f t="shared" si="33"/>
        <v>98904.768172569398</v>
      </c>
      <c r="R12" s="5">
        <f t="shared" si="7"/>
        <v>402.30606494951644</v>
      </c>
      <c r="S12" s="5">
        <f t="shared" si="8"/>
        <v>493518.07570047316</v>
      </c>
      <c r="T12" s="5">
        <f>SUM(S12:S$27)</f>
        <v>4592918.2387964549</v>
      </c>
      <c r="U12" s="6">
        <f t="shared" si="9"/>
        <v>46.437783775830852</v>
      </c>
      <c r="W12" s="15">
        <f t="shared" si="34"/>
        <v>1.327114367114367</v>
      </c>
      <c r="Y12" s="2">
        <v>25</v>
      </c>
      <c r="Z12" s="18">
        <f t="shared" si="35"/>
        <v>7.450635324015249E-4</v>
      </c>
      <c r="AA12" s="3">
        <f t="shared" si="10"/>
        <v>3.7183915671180024E-3</v>
      </c>
      <c r="AB12" s="4">
        <f t="shared" si="45"/>
        <v>0.5</v>
      </c>
      <c r="AC12" s="3">
        <f t="shared" si="11"/>
        <v>0.99628160843288205</v>
      </c>
      <c r="AD12" s="5">
        <f t="shared" si="36"/>
        <v>98912.336976206425</v>
      </c>
      <c r="AE12" s="5">
        <f t="shared" si="12"/>
        <v>367.79479969626118</v>
      </c>
      <c r="AF12" s="5">
        <f t="shared" si="13"/>
        <v>493642.19788179145</v>
      </c>
      <c r="AG12" s="5">
        <f>SUM(AF12:AF$27)</f>
        <v>4728989.227645902</v>
      </c>
      <c r="AH12" s="6">
        <f t="shared" si="14"/>
        <v>47.809902912146043</v>
      </c>
      <c r="AJ12" s="2">
        <v>25</v>
      </c>
      <c r="AK12">
        <v>2.5138999999999999E-4</v>
      </c>
      <c r="AL12" s="3">
        <f t="shared" si="15"/>
        <v>1.2561605345080748E-3</v>
      </c>
      <c r="AM12" s="4">
        <f t="shared" si="37"/>
        <v>0.5</v>
      </c>
      <c r="AN12" s="3">
        <f t="shared" si="16"/>
        <v>0.99874383946549194</v>
      </c>
      <c r="AO12" s="5">
        <f t="shared" si="38"/>
        <v>99384.568158708498</v>
      </c>
      <c r="AP12" s="5">
        <f t="shared" si="17"/>
        <v>124.84297226009949</v>
      </c>
      <c r="AQ12" s="5">
        <f t="shared" si="18"/>
        <v>496610.73336289229</v>
      </c>
      <c r="AR12" s="5">
        <f>SUM(AQ12:AQ$27)</f>
        <v>5508408.1737796357</v>
      </c>
      <c r="AS12" s="6">
        <f t="shared" si="19"/>
        <v>55.425185980414867</v>
      </c>
      <c r="AU12" s="2">
        <v>25</v>
      </c>
      <c r="AV12">
        <v>4.7112E-4</v>
      </c>
      <c r="AW12" s="3">
        <f t="shared" si="20"/>
        <v>2.352828838194375E-3</v>
      </c>
      <c r="AX12" s="4">
        <f t="shared" si="39"/>
        <v>0.5</v>
      </c>
      <c r="AY12" s="3">
        <f t="shared" si="21"/>
        <v>0.99764717116180568</v>
      </c>
      <c r="AZ12" s="5">
        <f t="shared" si="40"/>
        <v>99335.477139148003</v>
      </c>
      <c r="BA12" s="5">
        <f t="shared" si="22"/>
        <v>233.71937526877446</v>
      </c>
      <c r="BB12" s="5">
        <f t="shared" si="23"/>
        <v>496093.08725756808</v>
      </c>
      <c r="BC12" s="5">
        <f>SUM(BB12:BB$27)</f>
        <v>5284772.0151757309</v>
      </c>
      <c r="BD12" s="6">
        <f t="shared" si="24"/>
        <v>53.201254651174452</v>
      </c>
      <c r="BF12" s="15">
        <f t="shared" si="41"/>
        <v>1.8740602251481762</v>
      </c>
      <c r="BH12" s="2">
        <v>25</v>
      </c>
      <c r="BI12" s="18">
        <f t="shared" si="42"/>
        <v>2.4436984607001773E-4</v>
      </c>
      <c r="BJ12" s="3">
        <f t="shared" si="25"/>
        <v>1.221103228330232E-3</v>
      </c>
      <c r="BK12" s="4">
        <f t="shared" si="43"/>
        <v>0.5</v>
      </c>
      <c r="BL12" s="3">
        <f t="shared" si="26"/>
        <v>0.99877889677166976</v>
      </c>
      <c r="BM12" s="5">
        <f t="shared" si="44"/>
        <v>99291.083321370592</v>
      </c>
      <c r="BN12" s="5">
        <f t="shared" si="27"/>
        <v>121.24466238812602</v>
      </c>
      <c r="BO12" s="5">
        <f t="shared" si="28"/>
        <v>496152.30495088268</v>
      </c>
      <c r="BP12" s="5">
        <f>SUM(BO12:BO$27)</f>
        <v>5428963.4376772149</v>
      </c>
      <c r="BQ12" s="6">
        <f t="shared" si="29"/>
        <v>54.677250525161</v>
      </c>
    </row>
    <row r="13" spans="1:69" x14ac:dyDescent="0.25">
      <c r="A13" s="2">
        <v>30</v>
      </c>
      <c r="B13">
        <v>8.0878000000000005E-4</v>
      </c>
      <c r="C13" s="3">
        <f t="shared" si="0"/>
        <v>4.0357399356371389E-3</v>
      </c>
      <c r="D13" s="4">
        <f t="shared" si="30"/>
        <v>0.5</v>
      </c>
      <c r="E13" s="3">
        <f t="shared" si="1"/>
        <v>0.99596426006436289</v>
      </c>
      <c r="F13" s="5">
        <f t="shared" si="31"/>
        <v>98742.25521882734</v>
      </c>
      <c r="G13" s="5">
        <f t="shared" si="2"/>
        <v>398.49806272149726</v>
      </c>
      <c r="H13" s="5">
        <f t="shared" si="3"/>
        <v>492715.03093733295</v>
      </c>
      <c r="I13" s="5">
        <f>SUM(H13:H$27)</f>
        <v>4374349.5894643702</v>
      </c>
      <c r="J13" s="6">
        <f t="shared" si="4"/>
        <v>44.300685453964661</v>
      </c>
      <c r="L13" s="2">
        <v>30</v>
      </c>
      <c r="M13">
        <v>1.1374899999999999E-3</v>
      </c>
      <c r="N13" s="3">
        <f t="shared" si="5"/>
        <v>5.6713223189385755E-3</v>
      </c>
      <c r="O13" s="4">
        <f t="shared" si="32"/>
        <v>0.5</v>
      </c>
      <c r="P13" s="3">
        <f t="shared" si="6"/>
        <v>0.99432867768106148</v>
      </c>
      <c r="Q13" s="5">
        <f t="shared" si="33"/>
        <v>98502.462107619882</v>
      </c>
      <c r="R13" s="5">
        <f t="shared" si="7"/>
        <v>558.63921182134072</v>
      </c>
      <c r="S13" s="5">
        <f t="shared" si="8"/>
        <v>491115.71250854607</v>
      </c>
      <c r="T13" s="5">
        <f>SUM(S13:S$27)</f>
        <v>4099400.1630959818</v>
      </c>
      <c r="U13" s="6">
        <f t="shared" si="9"/>
        <v>41.617235502368864</v>
      </c>
      <c r="W13" s="15">
        <f t="shared" si="34"/>
        <v>1.4064269640693388</v>
      </c>
      <c r="Y13" s="2">
        <v>30</v>
      </c>
      <c r="Z13" s="18">
        <f t="shared" si="35"/>
        <v>1.0294487872973869E-3</v>
      </c>
      <c r="AA13" s="3">
        <f t="shared" si="10"/>
        <v>5.1340308818238313E-3</v>
      </c>
      <c r="AB13" s="4">
        <f t="shared" si="45"/>
        <v>0.5</v>
      </c>
      <c r="AC13" s="3">
        <f t="shared" si="11"/>
        <v>0.99486596911817615</v>
      </c>
      <c r="AD13" s="5">
        <f t="shared" si="36"/>
        <v>98544.542176510164</v>
      </c>
      <c r="AE13" s="5">
        <f t="shared" si="12"/>
        <v>505.93072276939347</v>
      </c>
      <c r="AF13" s="5">
        <f t="shared" si="13"/>
        <v>491457.88407562731</v>
      </c>
      <c r="AG13" s="5">
        <f>SUM(AF13:AF$27)</f>
        <v>4235347.0297641102</v>
      </c>
      <c r="AH13" s="6">
        <f t="shared" si="14"/>
        <v>42.979011685678927</v>
      </c>
      <c r="AJ13" s="2">
        <v>30</v>
      </c>
      <c r="AK13">
        <v>3.9899E-4</v>
      </c>
      <c r="AL13" s="3">
        <f t="shared" si="15"/>
        <v>1.9929620701590683E-3</v>
      </c>
      <c r="AM13" s="4">
        <f t="shared" si="37"/>
        <v>0.5</v>
      </c>
      <c r="AN13" s="3">
        <f t="shared" si="16"/>
        <v>0.99800703792984091</v>
      </c>
      <c r="AO13" s="5">
        <f t="shared" si="38"/>
        <v>99259.725186448399</v>
      </c>
      <c r="AP13" s="5">
        <f t="shared" si="17"/>
        <v>197.82086739101214</v>
      </c>
      <c r="AQ13" s="5">
        <f t="shared" si="18"/>
        <v>495804.07376376446</v>
      </c>
      <c r="AR13" s="5">
        <f>SUM(AQ13:AQ$27)</f>
        <v>5011797.440416743</v>
      </c>
      <c r="AS13" s="6">
        <f t="shared" si="19"/>
        <v>50.491752128092607</v>
      </c>
      <c r="AU13" s="2">
        <v>30</v>
      </c>
      <c r="AV13">
        <v>6.6918999999999995E-4</v>
      </c>
      <c r="AW13" s="3">
        <f t="shared" si="20"/>
        <v>3.3403616584544472E-3</v>
      </c>
      <c r="AX13" s="4">
        <f t="shared" si="39"/>
        <v>0.5</v>
      </c>
      <c r="AY13" s="3">
        <f t="shared" si="21"/>
        <v>0.99665963834154558</v>
      </c>
      <c r="AZ13" s="5">
        <f t="shared" si="40"/>
        <v>99101.757763879228</v>
      </c>
      <c r="BA13" s="5">
        <f t="shared" si="22"/>
        <v>331.03571191990341</v>
      </c>
      <c r="BB13" s="5">
        <f t="shared" si="23"/>
        <v>494681.19953959639</v>
      </c>
      <c r="BC13" s="5">
        <f>SUM(BB13:BB$27)</f>
        <v>4788678.9279181631</v>
      </c>
      <c r="BD13" s="6">
        <f t="shared" si="24"/>
        <v>48.320827359366461</v>
      </c>
      <c r="BF13" s="15">
        <f t="shared" si="41"/>
        <v>1.6772099551367201</v>
      </c>
      <c r="BH13" s="2">
        <v>30</v>
      </c>
      <c r="BI13" s="18">
        <f t="shared" si="42"/>
        <v>4.2394164122639642E-4</v>
      </c>
      <c r="BJ13" s="3">
        <f t="shared" si="25"/>
        <v>2.1174640032200751E-3</v>
      </c>
      <c r="BK13" s="4">
        <f t="shared" si="43"/>
        <v>0.5</v>
      </c>
      <c r="BL13" s="3">
        <f t="shared" si="26"/>
        <v>0.9978825359967799</v>
      </c>
      <c r="BM13" s="5">
        <f t="shared" si="44"/>
        <v>99169.838658982466</v>
      </c>
      <c r="BN13" s="5">
        <f t="shared" si="27"/>
        <v>209.98856356553733</v>
      </c>
      <c r="BO13" s="5">
        <f t="shared" si="28"/>
        <v>495324.2218859985</v>
      </c>
      <c r="BP13" s="5">
        <f>SUM(BO13:BO$27)</f>
        <v>4932811.1327263322</v>
      </c>
      <c r="BQ13" s="6">
        <f t="shared" si="29"/>
        <v>49.74104223047997</v>
      </c>
    </row>
    <row r="14" spans="1:69" x14ac:dyDescent="0.25">
      <c r="A14" s="2">
        <v>35</v>
      </c>
      <c r="B14">
        <v>1.13758E-3</v>
      </c>
      <c r="C14" s="3">
        <f t="shared" si="0"/>
        <v>5.6717697703615811E-3</v>
      </c>
      <c r="D14" s="4">
        <f t="shared" si="30"/>
        <v>0.5</v>
      </c>
      <c r="E14" s="3">
        <f t="shared" si="1"/>
        <v>0.99432823022963845</v>
      </c>
      <c r="F14" s="5">
        <f t="shared" si="31"/>
        <v>98343.757156105843</v>
      </c>
      <c r="G14" s="5">
        <f t="shared" si="2"/>
        <v>557.78314894177311</v>
      </c>
      <c r="H14" s="5">
        <f t="shared" si="3"/>
        <v>490324.32790817478</v>
      </c>
      <c r="I14" s="5">
        <f>SUM(H14:H$27)</f>
        <v>3881634.558527037</v>
      </c>
      <c r="J14" s="6">
        <f t="shared" si="4"/>
        <v>39.47006572430957</v>
      </c>
      <c r="L14" s="2">
        <v>35</v>
      </c>
      <c r="M14">
        <v>1.85685E-3</v>
      </c>
      <c r="N14" s="3">
        <f t="shared" si="5"/>
        <v>9.2413504958295464E-3</v>
      </c>
      <c r="O14" s="4">
        <f t="shared" si="32"/>
        <v>0.5</v>
      </c>
      <c r="P14" s="3">
        <f t="shared" si="6"/>
        <v>0.99075864950417047</v>
      </c>
      <c r="Q14" s="5">
        <f t="shared" si="33"/>
        <v>97943.822895798541</v>
      </c>
      <c r="R14" s="5">
        <f t="shared" si="7"/>
        <v>905.13319628153113</v>
      </c>
      <c r="S14" s="5">
        <f t="shared" si="8"/>
        <v>487456.28148828883</v>
      </c>
      <c r="T14" s="5">
        <f>SUM(S14:S$27)</f>
        <v>3608284.4505874356</v>
      </c>
      <c r="U14" s="6">
        <f t="shared" si="9"/>
        <v>36.840347292000779</v>
      </c>
      <c r="W14" s="15">
        <f t="shared" si="34"/>
        <v>1.6322808066245891</v>
      </c>
      <c r="Y14" s="2">
        <v>35</v>
      </c>
      <c r="Z14" s="18">
        <f t="shared" si="35"/>
        <v>1.5160033533836508E-3</v>
      </c>
      <c r="AA14" s="3">
        <f t="shared" si="10"/>
        <v>7.5513969093250841E-3</v>
      </c>
      <c r="AB14" s="4">
        <f t="shared" si="45"/>
        <v>0.5</v>
      </c>
      <c r="AC14" s="3">
        <f t="shared" si="11"/>
        <v>0.99244860309067495</v>
      </c>
      <c r="AD14" s="5">
        <f t="shared" si="36"/>
        <v>98038.61145374077</v>
      </c>
      <c r="AE14" s="5">
        <f t="shared" si="12"/>
        <v>740.32846752629848</v>
      </c>
      <c r="AF14" s="5">
        <f t="shared" si="13"/>
        <v>488342.2360998881</v>
      </c>
      <c r="AG14" s="5">
        <f>SUM(AF14:AF$27)</f>
        <v>3743889.1456884826</v>
      </c>
      <c r="AH14" s="6">
        <f t="shared" si="14"/>
        <v>38.187904644641215</v>
      </c>
      <c r="AJ14" s="2">
        <v>35</v>
      </c>
      <c r="AK14">
        <v>6.1541000000000005E-4</v>
      </c>
      <c r="AL14" s="3">
        <f t="shared" si="15"/>
        <v>3.0723231540194626E-3</v>
      </c>
      <c r="AM14" s="4">
        <f t="shared" si="37"/>
        <v>0.5</v>
      </c>
      <c r="AN14" s="3">
        <f t="shared" si="16"/>
        <v>0.99692767684598049</v>
      </c>
      <c r="AO14" s="5">
        <f t="shared" si="38"/>
        <v>99061.904319057387</v>
      </c>
      <c r="AP14" s="5">
        <f t="shared" si="17"/>
        <v>304.35018232070433</v>
      </c>
      <c r="AQ14" s="5">
        <f t="shared" si="18"/>
        <v>494548.64613948518</v>
      </c>
      <c r="AR14" s="5">
        <f>SUM(AQ14:AQ$27)</f>
        <v>4515993.3666529795</v>
      </c>
      <c r="AS14" s="6">
        <f t="shared" si="19"/>
        <v>45.58758886875345</v>
      </c>
      <c r="AU14" s="2">
        <v>35</v>
      </c>
      <c r="AV14">
        <v>9.2765999999999996E-4</v>
      </c>
      <c r="AW14" s="3">
        <f t="shared" si="20"/>
        <v>4.6275679757290878E-3</v>
      </c>
      <c r="AX14" s="4">
        <f t="shared" si="39"/>
        <v>0.5</v>
      </c>
      <c r="AY14" s="3">
        <f t="shared" si="21"/>
        <v>0.99537243202427095</v>
      </c>
      <c r="AZ14" s="5">
        <f t="shared" si="40"/>
        <v>98770.722051959325</v>
      </c>
      <c r="BA14" s="5">
        <f t="shared" si="22"/>
        <v>457.06823030728265</v>
      </c>
      <c r="BB14" s="5">
        <f t="shared" si="23"/>
        <v>492710.93968402845</v>
      </c>
      <c r="BC14" s="5">
        <f>SUM(BB14:BB$27)</f>
        <v>4293997.7283785669</v>
      </c>
      <c r="BD14" s="6">
        <f t="shared" si="24"/>
        <v>43.474398477310579</v>
      </c>
      <c r="BF14" s="15">
        <f t="shared" si="41"/>
        <v>1.5073853203555352</v>
      </c>
      <c r="BH14" s="2">
        <v>35</v>
      </c>
      <c r="BI14" s="18">
        <f t="shared" si="42"/>
        <v>6.6980543117668625E-4</v>
      </c>
      <c r="BJ14" s="3">
        <f t="shared" si="25"/>
        <v>3.3434285393973326E-3</v>
      </c>
      <c r="BK14" s="4">
        <f t="shared" si="43"/>
        <v>0.5</v>
      </c>
      <c r="BL14" s="3">
        <f t="shared" si="26"/>
        <v>0.99665657146060271</v>
      </c>
      <c r="BM14" s="5">
        <f t="shared" si="44"/>
        <v>98959.850095416929</v>
      </c>
      <c r="BN14" s="5">
        <f t="shared" si="27"/>
        <v>330.86518706349307</v>
      </c>
      <c r="BO14" s="5">
        <f t="shared" si="28"/>
        <v>493972.08750942588</v>
      </c>
      <c r="BP14" s="5">
        <f>SUM(BO14:BO$27)</f>
        <v>4437486.9108403334</v>
      </c>
      <c r="BQ14" s="6">
        <f t="shared" si="29"/>
        <v>44.841285698813365</v>
      </c>
    </row>
    <row r="15" spans="1:69" x14ac:dyDescent="0.25">
      <c r="A15" s="2">
        <v>40</v>
      </c>
      <c r="B15">
        <v>1.83534E-3</v>
      </c>
      <c r="C15" s="3">
        <f t="shared" si="0"/>
        <v>9.1347864028086725E-3</v>
      </c>
      <c r="D15" s="4">
        <f t="shared" si="30"/>
        <v>0.5</v>
      </c>
      <c r="E15" s="3">
        <f t="shared" si="1"/>
        <v>0.99086521359719137</v>
      </c>
      <c r="F15" s="5">
        <f t="shared" si="31"/>
        <v>97785.97400716407</v>
      </c>
      <c r="G15" s="5">
        <f t="shared" si="2"/>
        <v>893.25398574603605</v>
      </c>
      <c r="H15" s="5">
        <f t="shared" si="3"/>
        <v>486696.7350714553</v>
      </c>
      <c r="I15" s="5">
        <f>SUM(H15:H$27)</f>
        <v>3391310.2306188624</v>
      </c>
      <c r="J15" s="6">
        <f t="shared" si="4"/>
        <v>34.680947498364191</v>
      </c>
      <c r="L15" s="2">
        <v>40</v>
      </c>
      <c r="M15">
        <v>3.12561E-3</v>
      </c>
      <c r="N15" s="3">
        <f t="shared" si="5"/>
        <v>1.5506878860908886E-2</v>
      </c>
      <c r="O15" s="4">
        <f t="shared" si="32"/>
        <v>0.5</v>
      </c>
      <c r="P15" s="3">
        <f t="shared" si="6"/>
        <v>0.98449312113909115</v>
      </c>
      <c r="Q15" s="5">
        <f t="shared" si="33"/>
        <v>97038.68969951701</v>
      </c>
      <c r="R15" s="5">
        <f t="shared" si="7"/>
        <v>1504.7672059917386</v>
      </c>
      <c r="S15" s="5">
        <f t="shared" si="8"/>
        <v>481431.53048260568</v>
      </c>
      <c r="T15" s="5">
        <f>SUM(S15:S$27)</f>
        <v>3120828.169099147</v>
      </c>
      <c r="U15" s="6">
        <f t="shared" si="9"/>
        <v>32.160658586414115</v>
      </c>
      <c r="W15" s="15">
        <f t="shared" si="34"/>
        <v>1.7030141554153455</v>
      </c>
      <c r="Y15" s="2">
        <v>40</v>
      </c>
      <c r="Z15" s="18">
        <f t="shared" si="35"/>
        <v>2.0587225795738527E-3</v>
      </c>
      <c r="AA15" s="3">
        <f t="shared" si="10"/>
        <v>1.0240904942269466E-2</v>
      </c>
      <c r="AB15" s="4">
        <f t="shared" si="45"/>
        <v>0.5</v>
      </c>
      <c r="AC15" s="3">
        <f t="shared" si="11"/>
        <v>0.98975909505773052</v>
      </c>
      <c r="AD15" s="5">
        <f t="shared" si="36"/>
        <v>97298.282986214472</v>
      </c>
      <c r="AE15" s="5">
        <f t="shared" si="12"/>
        <v>996.42246710785548</v>
      </c>
      <c r="AF15" s="5">
        <f t="shared" si="13"/>
        <v>484000.35876330273</v>
      </c>
      <c r="AG15" s="5">
        <f>SUM(AF15:AF$27)</f>
        <v>3255546.9095885949</v>
      </c>
      <c r="AH15" s="6">
        <f t="shared" si="14"/>
        <v>33.459448714525116</v>
      </c>
      <c r="AJ15" s="2">
        <v>40</v>
      </c>
      <c r="AK15">
        <v>9.7024999999999998E-4</v>
      </c>
      <c r="AL15" s="3">
        <f t="shared" si="15"/>
        <v>4.8395111607407275E-3</v>
      </c>
      <c r="AM15" s="4">
        <f t="shared" si="37"/>
        <v>0.5</v>
      </c>
      <c r="AN15" s="3">
        <f t="shared" si="16"/>
        <v>0.99516048883925923</v>
      </c>
      <c r="AO15" s="5">
        <f t="shared" si="38"/>
        <v>98757.554136736682</v>
      </c>
      <c r="AP15" s="5">
        <f t="shared" si="17"/>
        <v>477.93828545219731</v>
      </c>
      <c r="AQ15" s="5">
        <f t="shared" si="18"/>
        <v>492592.9249700529</v>
      </c>
      <c r="AR15" s="5">
        <f>SUM(AQ15:AQ$27)</f>
        <v>4021444.7205134938</v>
      </c>
      <c r="AS15" s="6">
        <f t="shared" si="19"/>
        <v>40.720375830141812</v>
      </c>
      <c r="AU15" s="2">
        <v>40</v>
      </c>
      <c r="AV15">
        <v>1.3983400000000001E-3</v>
      </c>
      <c r="AW15" s="3">
        <f t="shared" si="20"/>
        <v>6.9673432132280368E-3</v>
      </c>
      <c r="AX15" s="4">
        <f t="shared" si="39"/>
        <v>0.5</v>
      </c>
      <c r="AY15" s="3">
        <f t="shared" si="21"/>
        <v>0.99303265678677199</v>
      </c>
      <c r="AZ15" s="5">
        <f t="shared" si="40"/>
        <v>98313.653821652042</v>
      </c>
      <c r="BA15" s="5">
        <f t="shared" si="22"/>
        <v>684.98496872193937</v>
      </c>
      <c r="BB15" s="5">
        <f t="shared" si="23"/>
        <v>489855.80668645533</v>
      </c>
      <c r="BC15" s="5">
        <f>SUM(BB15:BB$27)</f>
        <v>3801286.7886945391</v>
      </c>
      <c r="BD15" s="6">
        <f t="shared" si="24"/>
        <v>38.664891812385932</v>
      </c>
      <c r="BF15" s="15">
        <f t="shared" si="41"/>
        <v>1.4412161813965474</v>
      </c>
      <c r="BH15" s="2">
        <v>40</v>
      </c>
      <c r="BI15" s="18">
        <f t="shared" si="42"/>
        <v>9.7313936105730594E-4</v>
      </c>
      <c r="BJ15" s="3">
        <f t="shared" si="25"/>
        <v>4.8538880315423822E-3</v>
      </c>
      <c r="BK15" s="4">
        <f t="shared" si="43"/>
        <v>0.5</v>
      </c>
      <c r="BL15" s="3">
        <f t="shared" si="26"/>
        <v>0.99514611196845759</v>
      </c>
      <c r="BM15" s="5">
        <f t="shared" si="44"/>
        <v>98628.984908353435</v>
      </c>
      <c r="BN15" s="5">
        <f t="shared" si="27"/>
        <v>478.73404940983164</v>
      </c>
      <c r="BO15" s="5">
        <f t="shared" si="28"/>
        <v>491948.08941824263</v>
      </c>
      <c r="BP15" s="5">
        <f>SUM(BO15:BO$27)</f>
        <v>3943514.8233309067</v>
      </c>
      <c r="BQ15" s="6">
        <f t="shared" si="29"/>
        <v>39.983325662281132</v>
      </c>
    </row>
    <row r="16" spans="1:69" x14ac:dyDescent="0.25">
      <c r="A16" s="2">
        <v>45</v>
      </c>
      <c r="B16">
        <v>3.87858E-3</v>
      </c>
      <c r="C16" s="3">
        <f t="shared" si="0"/>
        <v>1.9206663547247295E-2</v>
      </c>
      <c r="D16" s="4">
        <f t="shared" si="30"/>
        <v>0.5</v>
      </c>
      <c r="E16" s="3">
        <f t="shared" si="1"/>
        <v>0.98079333645275268</v>
      </c>
      <c r="F16" s="5">
        <f t="shared" si="31"/>
        <v>96892.720021418034</v>
      </c>
      <c r="G16" s="5">
        <f t="shared" si="2"/>
        <v>1860.9858736290043</v>
      </c>
      <c r="H16" s="5">
        <f t="shared" si="3"/>
        <v>479811.13542301767</v>
      </c>
      <c r="I16" s="5">
        <f>SUM(H16:H$27)</f>
        <v>2904613.4955474073</v>
      </c>
      <c r="J16" s="6">
        <f t="shared" si="4"/>
        <v>29.977623653307962</v>
      </c>
      <c r="L16" s="2">
        <v>45</v>
      </c>
      <c r="M16">
        <v>5.3463800000000004E-3</v>
      </c>
      <c r="N16" s="3">
        <f t="shared" si="5"/>
        <v>2.6379315389470113E-2</v>
      </c>
      <c r="O16" s="4">
        <f t="shared" si="32"/>
        <v>0.5</v>
      </c>
      <c r="P16" s="3">
        <f t="shared" si="6"/>
        <v>0.97362068461052986</v>
      </c>
      <c r="Q16" s="5">
        <f t="shared" si="33"/>
        <v>95533.922493525271</v>
      </c>
      <c r="R16" s="5">
        <f t="shared" si="7"/>
        <v>2520.1194718499028</v>
      </c>
      <c r="S16" s="5">
        <f t="shared" si="8"/>
        <v>471369.3137880016</v>
      </c>
      <c r="T16" s="5">
        <f>SUM(S16:S$27)</f>
        <v>2639396.6386165414</v>
      </c>
      <c r="U16" s="6">
        <f t="shared" si="9"/>
        <v>27.627847467431522</v>
      </c>
      <c r="W16" s="15">
        <f t="shared" si="34"/>
        <v>1.3784374693831249</v>
      </c>
      <c r="Y16" s="2">
        <v>45</v>
      </c>
      <c r="Z16" s="18">
        <f t="shared" si="35"/>
        <v>4.472227642087722E-3</v>
      </c>
      <c r="AA16" s="3">
        <f t="shared" si="10"/>
        <v>2.2113892309289222E-2</v>
      </c>
      <c r="AB16" s="4">
        <f t="shared" si="45"/>
        <v>0.5</v>
      </c>
      <c r="AC16" s="3">
        <f t="shared" si="11"/>
        <v>0.97788610769071083</v>
      </c>
      <c r="AD16" s="5">
        <f t="shared" si="36"/>
        <v>96301.860519106616</v>
      </c>
      <c r="AE16" s="5">
        <f t="shared" si="12"/>
        <v>2129.6089727037033</v>
      </c>
      <c r="AF16" s="5">
        <f t="shared" si="13"/>
        <v>476185.28016377386</v>
      </c>
      <c r="AG16" s="5">
        <f>SUM(AF16:AF$27)</f>
        <v>2771546.5508252918</v>
      </c>
      <c r="AH16" s="6">
        <f t="shared" si="14"/>
        <v>28.779781988484093</v>
      </c>
      <c r="AJ16" s="2">
        <v>45</v>
      </c>
      <c r="AK16">
        <v>1.91205E-3</v>
      </c>
      <c r="AL16" s="3">
        <f t="shared" si="15"/>
        <v>9.5147682185692112E-3</v>
      </c>
      <c r="AM16" s="4">
        <f t="shared" si="37"/>
        <v>0.5</v>
      </c>
      <c r="AN16" s="3">
        <f t="shared" si="16"/>
        <v>0.99048523178143077</v>
      </c>
      <c r="AO16" s="5">
        <f t="shared" si="38"/>
        <v>98279.615851284485</v>
      </c>
      <c r="AP16" s="5">
        <f t="shared" si="17"/>
        <v>935.10776543499378</v>
      </c>
      <c r="AQ16" s="5">
        <f t="shared" si="18"/>
        <v>489060.30984283489</v>
      </c>
      <c r="AR16" s="5">
        <f>SUM(AQ16:AQ$27)</f>
        <v>3528851.7955434406</v>
      </c>
      <c r="AS16" s="6">
        <f t="shared" si="19"/>
        <v>35.906243273104117</v>
      </c>
      <c r="AU16" s="2">
        <v>45</v>
      </c>
      <c r="AV16">
        <v>2.5181299999999999E-3</v>
      </c>
      <c r="AW16" s="3">
        <f t="shared" si="20"/>
        <v>1.2511883626210824E-2</v>
      </c>
      <c r="AX16" s="4">
        <f t="shared" si="39"/>
        <v>0.5</v>
      </c>
      <c r="AY16" s="3">
        <f t="shared" si="21"/>
        <v>0.98748811637378919</v>
      </c>
      <c r="AZ16" s="5">
        <f t="shared" si="40"/>
        <v>97628.668852930103</v>
      </c>
      <c r="BA16" s="5">
        <f t="shared" si="22"/>
        <v>1221.5185432697326</v>
      </c>
      <c r="BB16" s="5">
        <f t="shared" si="23"/>
        <v>485089.54790647619</v>
      </c>
      <c r="BC16" s="5">
        <f>SUM(BB16:BB$27)</f>
        <v>3311430.9820080837</v>
      </c>
      <c r="BD16" s="6">
        <f t="shared" si="24"/>
        <v>33.918632927347332</v>
      </c>
      <c r="BF16" s="15">
        <f t="shared" si="41"/>
        <v>1.3169791584948092</v>
      </c>
      <c r="BH16" s="2">
        <v>45</v>
      </c>
      <c r="BI16" s="18">
        <f t="shared" si="42"/>
        <v>2.1197831474221002E-3</v>
      </c>
      <c r="BJ16" s="3">
        <f t="shared" si="25"/>
        <v>1.0543043323212783E-2</v>
      </c>
      <c r="BK16" s="4">
        <f t="shared" si="43"/>
        <v>0.5</v>
      </c>
      <c r="BL16" s="3">
        <f t="shared" si="26"/>
        <v>0.98945695667678724</v>
      </c>
      <c r="BM16" s="5">
        <f t="shared" si="44"/>
        <v>98150.250858943604</v>
      </c>
      <c r="BN16" s="5">
        <f t="shared" si="27"/>
        <v>1034.8023469900363</v>
      </c>
      <c r="BO16" s="5">
        <f t="shared" si="28"/>
        <v>488164.24842724297</v>
      </c>
      <c r="BP16" s="5">
        <f>SUM(BO16:BO$27)</f>
        <v>3451566.733912664</v>
      </c>
      <c r="BQ16" s="6">
        <f t="shared" si="29"/>
        <v>35.166152951285625</v>
      </c>
    </row>
    <row r="17" spans="1:69" x14ac:dyDescent="0.25">
      <c r="A17" s="2">
        <v>50</v>
      </c>
      <c r="B17">
        <v>8.3742399999999998E-3</v>
      </c>
      <c r="C17" s="3">
        <f t="shared" si="0"/>
        <v>4.1012577091052556E-2</v>
      </c>
      <c r="D17" s="4">
        <f t="shared" si="30"/>
        <v>0.5</v>
      </c>
      <c r="E17" s="3">
        <f t="shared" si="1"/>
        <v>0.95898742290894745</v>
      </c>
      <c r="F17" s="5">
        <f t="shared" si="31"/>
        <v>95031.73414778903</v>
      </c>
      <c r="G17" s="5">
        <f t="shared" si="2"/>
        <v>3897.4963228326087</v>
      </c>
      <c r="H17" s="5">
        <f t="shared" si="3"/>
        <v>465414.92993186362</v>
      </c>
      <c r="I17" s="5">
        <f>SUM(H17:H$27)</f>
        <v>2424802.3601243892</v>
      </c>
      <c r="J17" s="6">
        <f t="shared" si="4"/>
        <v>25.51571200787988</v>
      </c>
      <c r="L17" s="2">
        <v>50</v>
      </c>
      <c r="M17">
        <v>1.029542E-2</v>
      </c>
      <c r="N17" s="3">
        <f t="shared" si="5"/>
        <v>5.0185400558456147E-2</v>
      </c>
      <c r="O17" s="4">
        <f t="shared" si="32"/>
        <v>0.5</v>
      </c>
      <c r="P17" s="3">
        <f t="shared" si="6"/>
        <v>0.94981459944154389</v>
      </c>
      <c r="Q17" s="5">
        <f t="shared" si="33"/>
        <v>93013.803021675369</v>
      </c>
      <c r="R17" s="5">
        <f t="shared" si="7"/>
        <v>4667.9349621081201</v>
      </c>
      <c r="S17" s="5">
        <f t="shared" si="8"/>
        <v>453399.17770310654</v>
      </c>
      <c r="T17" s="5">
        <f>SUM(S17:S$27)</f>
        <v>2168027.32482854</v>
      </c>
      <c r="U17" s="6">
        <f t="shared" si="9"/>
        <v>23.30866231029513</v>
      </c>
      <c r="W17" s="15">
        <f t="shared" si="34"/>
        <v>1.2294154454613195</v>
      </c>
      <c r="Y17" s="2">
        <v>50</v>
      </c>
      <c r="Z17" s="18">
        <f t="shared" si="35"/>
        <v>9.8262925623459844E-3</v>
      </c>
      <c r="AA17" s="3">
        <f t="shared" si="10"/>
        <v>4.7953451209337097E-2</v>
      </c>
      <c r="AB17" s="4">
        <f t="shared" si="45"/>
        <v>0.5</v>
      </c>
      <c r="AC17" s="3">
        <f t="shared" si="11"/>
        <v>0.95204654879066286</v>
      </c>
      <c r="AD17" s="5">
        <f t="shared" si="36"/>
        <v>94172.251546402913</v>
      </c>
      <c r="AE17" s="5">
        <f t="shared" si="12"/>
        <v>4515.8844698038592</v>
      </c>
      <c r="AF17" s="5">
        <f t="shared" si="13"/>
        <v>459571.54655750492</v>
      </c>
      <c r="AG17" s="5">
        <f>SUM(AF17:AF$27)</f>
        <v>2295361.270661518</v>
      </c>
      <c r="AH17" s="6">
        <f t="shared" si="14"/>
        <v>24.374072329899537</v>
      </c>
      <c r="AJ17" s="2">
        <v>50</v>
      </c>
      <c r="AK17">
        <v>3.81942E-3</v>
      </c>
      <c r="AL17" s="3">
        <f t="shared" si="15"/>
        <v>1.8916475091762548E-2</v>
      </c>
      <c r="AM17" s="4">
        <f t="shared" si="37"/>
        <v>0.5</v>
      </c>
      <c r="AN17" s="3">
        <f t="shared" si="16"/>
        <v>0.98108352490823747</v>
      </c>
      <c r="AO17" s="5">
        <f t="shared" si="38"/>
        <v>97344.508085849491</v>
      </c>
      <c r="AP17" s="5">
        <f t="shared" si="17"/>
        <v>1841.4149625258433</v>
      </c>
      <c r="AQ17" s="5">
        <f t="shared" si="18"/>
        <v>482119.00302293285</v>
      </c>
      <c r="AR17" s="5">
        <f>SUM(AQ17:AQ$27)</f>
        <v>3039791.4857006059</v>
      </c>
      <c r="AS17" s="6">
        <f t="shared" si="19"/>
        <v>31.227149281187707</v>
      </c>
      <c r="AU17" s="2">
        <v>50</v>
      </c>
      <c r="AV17">
        <v>4.9205400000000002E-3</v>
      </c>
      <c r="AW17" s="3">
        <f t="shared" si="20"/>
        <v>2.4303731295033836E-2</v>
      </c>
      <c r="AX17" s="4">
        <f t="shared" si="39"/>
        <v>0.5</v>
      </c>
      <c r="AY17" s="3">
        <f t="shared" si="21"/>
        <v>0.97569626870496617</v>
      </c>
      <c r="AZ17" s="5">
        <f t="shared" si="40"/>
        <v>96407.15030966037</v>
      </c>
      <c r="BA17" s="5">
        <f t="shared" si="22"/>
        <v>2343.0534760459268</v>
      </c>
      <c r="BB17" s="5">
        <f t="shared" si="23"/>
        <v>476178.11785818706</v>
      </c>
      <c r="BC17" s="5">
        <f>SUM(BB17:BB$27)</f>
        <v>2826341.4341016077</v>
      </c>
      <c r="BD17" s="6">
        <f t="shared" si="24"/>
        <v>29.316720025676325</v>
      </c>
      <c r="BF17" s="15">
        <f t="shared" si="41"/>
        <v>1.2882950814521577</v>
      </c>
      <c r="BH17" s="2">
        <v>50</v>
      </c>
      <c r="BI17" s="18">
        <f t="shared" si="42"/>
        <v>4.2673193404129733E-3</v>
      </c>
      <c r="BJ17" s="3">
        <f t="shared" si="25"/>
        <v>2.1111374262828702E-2</v>
      </c>
      <c r="BK17" s="4">
        <f t="shared" si="43"/>
        <v>0.5</v>
      </c>
      <c r="BL17" s="3">
        <f t="shared" si="26"/>
        <v>0.97888862573717128</v>
      </c>
      <c r="BM17" s="5">
        <f t="shared" si="44"/>
        <v>97115.448511953568</v>
      </c>
      <c r="BN17" s="5">
        <f t="shared" si="27"/>
        <v>2050.2405802383291</v>
      </c>
      <c r="BO17" s="5">
        <f t="shared" si="28"/>
        <v>480451.64110917202</v>
      </c>
      <c r="BP17" s="5">
        <f>SUM(BO17:BO$27)</f>
        <v>2963402.485485421</v>
      </c>
      <c r="BQ17" s="6">
        <f t="shared" si="29"/>
        <v>30.514223338222727</v>
      </c>
    </row>
    <row r="18" spans="1:69" x14ac:dyDescent="0.25">
      <c r="A18" s="2">
        <v>55</v>
      </c>
      <c r="B18">
        <v>1.5457729999999999E-2</v>
      </c>
      <c r="C18" s="3">
        <f t="shared" si="0"/>
        <v>7.4413009477522551E-2</v>
      </c>
      <c r="D18" s="4">
        <f t="shared" si="30"/>
        <v>0.5</v>
      </c>
      <c r="E18" s="3">
        <f t="shared" si="1"/>
        <v>0.92558699052247739</v>
      </c>
      <c r="F18" s="5">
        <f t="shared" si="31"/>
        <v>91134.237824956421</v>
      </c>
      <c r="G18" s="5">
        <f t="shared" si="2"/>
        <v>6781.5729029952781</v>
      </c>
      <c r="H18" s="5">
        <f t="shared" si="3"/>
        <v>438717.25686729391</v>
      </c>
      <c r="I18" s="5">
        <f>SUM(H18:H$27)</f>
        <v>1959387.430192526</v>
      </c>
      <c r="J18" s="6">
        <f t="shared" si="4"/>
        <v>21.500014450726692</v>
      </c>
      <c r="L18" s="2">
        <v>55</v>
      </c>
      <c r="M18">
        <v>1.8348139999999999E-2</v>
      </c>
      <c r="N18" s="3">
        <f t="shared" si="5"/>
        <v>8.7717086539454911E-2</v>
      </c>
      <c r="O18" s="4">
        <f t="shared" si="32"/>
        <v>0.5</v>
      </c>
      <c r="P18" s="3">
        <f t="shared" si="6"/>
        <v>0.91228291346054513</v>
      </c>
      <c r="Q18" s="5">
        <f t="shared" si="33"/>
        <v>88345.868059567249</v>
      </c>
      <c r="R18" s="5">
        <f t="shared" si="7"/>
        <v>7749.442153984317</v>
      </c>
      <c r="S18" s="5">
        <f t="shared" si="8"/>
        <v>422355.73491287546</v>
      </c>
      <c r="T18" s="5">
        <f>SUM(S18:S$27)</f>
        <v>1714628.1471254332</v>
      </c>
      <c r="U18" s="6">
        <f t="shared" si="9"/>
        <v>19.408130620996833</v>
      </c>
      <c r="W18" s="15">
        <f t="shared" si="34"/>
        <v>1.1869879988847003</v>
      </c>
      <c r="Y18" s="2">
        <v>55</v>
      </c>
      <c r="Z18" s="18">
        <f t="shared" si="35"/>
        <v>1.7068470821545858E-2</v>
      </c>
      <c r="AA18" s="3">
        <f t="shared" si="10"/>
        <v>8.1849729795801671E-2</v>
      </c>
      <c r="AB18" s="4">
        <f t="shared" si="45"/>
        <v>0.5</v>
      </c>
      <c r="AC18" s="3">
        <f t="shared" si="11"/>
        <v>0.91815027020419837</v>
      </c>
      <c r="AD18" s="5">
        <f t="shared" si="36"/>
        <v>89656.367076599054</v>
      </c>
      <c r="AE18" s="5">
        <f t="shared" si="12"/>
        <v>7338.3494196928368</v>
      </c>
      <c r="AF18" s="5">
        <f t="shared" si="13"/>
        <v>429935.96183376317</v>
      </c>
      <c r="AG18" s="5">
        <f>SUM(AF18:AF$27)</f>
        <v>1835789.7241040131</v>
      </c>
      <c r="AH18" s="6">
        <f t="shared" si="14"/>
        <v>20.475843311112335</v>
      </c>
      <c r="AJ18" s="2">
        <v>55</v>
      </c>
      <c r="AK18">
        <v>6.9228700000000002E-3</v>
      </c>
      <c r="AL18" s="3">
        <f t="shared" si="15"/>
        <v>3.402546531729711E-2</v>
      </c>
      <c r="AM18" s="4">
        <f t="shared" si="37"/>
        <v>0.5</v>
      </c>
      <c r="AN18" s="3">
        <f t="shared" si="16"/>
        <v>0.96597453468270289</v>
      </c>
      <c r="AO18" s="5">
        <f t="shared" si="38"/>
        <v>95503.093123323648</v>
      </c>
      <c r="AP18" s="5">
        <f t="shared" si="17"/>
        <v>3249.5371827622439</v>
      </c>
      <c r="AQ18" s="5">
        <f t="shared" si="18"/>
        <v>469391.62265971262</v>
      </c>
      <c r="AR18" s="5">
        <f>SUM(AQ18:AQ$27)</f>
        <v>2557672.4826776725</v>
      </c>
      <c r="AS18" s="6">
        <f t="shared" si="19"/>
        <v>26.781043409504409</v>
      </c>
      <c r="AU18" s="2">
        <v>55</v>
      </c>
      <c r="AV18">
        <v>8.6169599999999999E-3</v>
      </c>
      <c r="AW18" s="3">
        <f t="shared" si="20"/>
        <v>4.2176222935044104E-2</v>
      </c>
      <c r="AX18" s="4">
        <f t="shared" si="39"/>
        <v>0.5</v>
      </c>
      <c r="AY18" s="3">
        <f t="shared" si="21"/>
        <v>0.95782377706495592</v>
      </c>
      <c r="AZ18" s="5">
        <f t="shared" si="40"/>
        <v>94064.096833614443</v>
      </c>
      <c r="BA18" s="5">
        <f t="shared" si="22"/>
        <v>3967.2683182381006</v>
      </c>
      <c r="BB18" s="5">
        <f t="shared" si="23"/>
        <v>460402.31337247696</v>
      </c>
      <c r="BC18" s="5">
        <f>SUM(BB18:BB$27)</f>
        <v>2350163.3162434208</v>
      </c>
      <c r="BD18" s="6">
        <f t="shared" si="24"/>
        <v>24.984700808859241</v>
      </c>
      <c r="BF18" s="15">
        <f t="shared" si="41"/>
        <v>1.2447092029750666</v>
      </c>
      <c r="BH18" s="2">
        <v>55</v>
      </c>
      <c r="BI18" s="18">
        <f t="shared" si="42"/>
        <v>6.7640250296283353E-3</v>
      </c>
      <c r="BJ18" s="3">
        <f t="shared" si="25"/>
        <v>3.3257734772074055E-2</v>
      </c>
      <c r="BK18" s="4">
        <f t="shared" si="43"/>
        <v>0.5</v>
      </c>
      <c r="BL18" s="3">
        <f t="shared" si="26"/>
        <v>0.96674226522792595</v>
      </c>
      <c r="BM18" s="5">
        <f t="shared" si="44"/>
        <v>95065.207931715238</v>
      </c>
      <c r="BN18" s="5">
        <f t="shared" si="27"/>
        <v>3161.6534714450536</v>
      </c>
      <c r="BO18" s="5">
        <f t="shared" si="28"/>
        <v>467421.9059799636</v>
      </c>
      <c r="BP18" s="5">
        <f>SUM(BO18:BO$27)</f>
        <v>2482950.8443762488</v>
      </c>
      <c r="BQ18" s="6">
        <f t="shared" si="29"/>
        <v>26.118397028697789</v>
      </c>
    </row>
    <row r="19" spans="1:69" x14ac:dyDescent="0.25">
      <c r="A19" s="2">
        <v>60</v>
      </c>
      <c r="B19">
        <v>2.3691799999999999E-2</v>
      </c>
      <c r="C19" s="3">
        <f t="shared" si="0"/>
        <v>0.11183506501659932</v>
      </c>
      <c r="D19" s="4">
        <f t="shared" si="30"/>
        <v>0.5</v>
      </c>
      <c r="E19" s="3">
        <f t="shared" si="1"/>
        <v>0.88816493498340066</v>
      </c>
      <c r="F19" s="5">
        <f t="shared" si="31"/>
        <v>84352.664921961143</v>
      </c>
      <c r="G19" s="5">
        <f t="shared" si="2"/>
        <v>9433.5857658709429</v>
      </c>
      <c r="H19" s="5">
        <f t="shared" si="3"/>
        <v>398179.36019512836</v>
      </c>
      <c r="I19" s="5">
        <f>SUM(H19:H$27)</f>
        <v>1520670.1733252322</v>
      </c>
      <c r="J19" s="6">
        <f t="shared" si="4"/>
        <v>18.027529713875431</v>
      </c>
      <c r="L19" s="2">
        <v>60</v>
      </c>
      <c r="M19">
        <v>3.024833E-2</v>
      </c>
      <c r="N19" s="3">
        <f t="shared" si="5"/>
        <v>0.14060870381530591</v>
      </c>
      <c r="O19" s="4">
        <f t="shared" si="32"/>
        <v>0.5</v>
      </c>
      <c r="P19" s="3">
        <f t="shared" si="6"/>
        <v>0.85939129618469412</v>
      </c>
      <c r="Q19" s="5">
        <f t="shared" si="33"/>
        <v>80596.425905582932</v>
      </c>
      <c r="R19" s="5">
        <f t="shared" si="7"/>
        <v>11332.558978730362</v>
      </c>
      <c r="S19" s="5">
        <f t="shared" si="8"/>
        <v>374650.73208108876</v>
      </c>
      <c r="T19" s="5">
        <f>SUM(S19:S$27)</f>
        <v>1292272.4122125576</v>
      </c>
      <c r="U19" s="6">
        <f t="shared" si="9"/>
        <v>16.033867478521049</v>
      </c>
      <c r="W19" s="15">
        <f t="shared" si="34"/>
        <v>1.2767425860424282</v>
      </c>
      <c r="Y19" s="2">
        <v>60</v>
      </c>
      <c r="Z19" s="18">
        <f t="shared" si="35"/>
        <v>2.6563267172895189E-2</v>
      </c>
      <c r="AA19" s="3">
        <f t="shared" si="10"/>
        <v>0.12454549754809774</v>
      </c>
      <c r="AB19" s="4">
        <f t="shared" si="45"/>
        <v>0.5</v>
      </c>
      <c r="AC19" s="3">
        <f t="shared" si="11"/>
        <v>0.87545450245190226</v>
      </c>
      <c r="AD19" s="5">
        <f t="shared" si="36"/>
        <v>82318.017656906217</v>
      </c>
      <c r="AE19" s="5">
        <f t="shared" si="12"/>
        <v>10252.338466252477</v>
      </c>
      <c r="AF19" s="5">
        <f t="shared" si="13"/>
        <v>385959.24211889989</v>
      </c>
      <c r="AG19" s="5">
        <f>SUM(AF19:AF$27)</f>
        <v>1405853.7622702497</v>
      </c>
      <c r="AH19" s="6">
        <f t="shared" si="14"/>
        <v>17.078323826136295</v>
      </c>
      <c r="AJ19" s="2">
        <v>60</v>
      </c>
      <c r="AK19">
        <v>1.0712920000000001E-2</v>
      </c>
      <c r="AL19" s="3">
        <f t="shared" si="15"/>
        <v>5.2167436076761359E-2</v>
      </c>
      <c r="AM19" s="4">
        <f t="shared" si="37"/>
        <v>0.5</v>
      </c>
      <c r="AN19" s="3">
        <f t="shared" si="16"/>
        <v>0.94783256392323867</v>
      </c>
      <c r="AO19" s="5">
        <f t="shared" si="38"/>
        <v>92253.555940561404</v>
      </c>
      <c r="AP19" s="5">
        <f t="shared" si="17"/>
        <v>4812.6314823831635</v>
      </c>
      <c r="AQ19" s="5">
        <f t="shared" si="18"/>
        <v>449236.2009968491</v>
      </c>
      <c r="AR19" s="5">
        <f>SUM(AQ19:AQ$27)</f>
        <v>2088280.86001796</v>
      </c>
      <c r="AS19" s="6">
        <f t="shared" si="19"/>
        <v>22.636318337294565</v>
      </c>
      <c r="AU19" s="2">
        <v>60</v>
      </c>
      <c r="AV19">
        <v>1.3817100000000001E-2</v>
      </c>
      <c r="AW19" s="3">
        <f t="shared" si="20"/>
        <v>6.6778777387401358E-2</v>
      </c>
      <c r="AX19" s="4">
        <f t="shared" si="39"/>
        <v>0.5</v>
      </c>
      <c r="AY19" s="3">
        <f t="shared" si="21"/>
        <v>0.93322122261259866</v>
      </c>
      <c r="AZ19" s="5">
        <f t="shared" si="40"/>
        <v>90096.828515376343</v>
      </c>
      <c r="BA19" s="5">
        <f t="shared" si="22"/>
        <v>6016.5560547391942</v>
      </c>
      <c r="BB19" s="5">
        <f t="shared" si="23"/>
        <v>435442.75244003371</v>
      </c>
      <c r="BC19" s="5">
        <f>SUM(BB19:BB$27)</f>
        <v>1889761.0028709432</v>
      </c>
      <c r="BD19" s="6">
        <f t="shared" si="24"/>
        <v>20.974778291429292</v>
      </c>
      <c r="BF19" s="15">
        <f t="shared" si="41"/>
        <v>1.2897604014591726</v>
      </c>
      <c r="BH19" s="2">
        <v>60</v>
      </c>
      <c r="BI19" s="18">
        <f t="shared" si="42"/>
        <v>1.1093742192957173E-2</v>
      </c>
      <c r="BJ19" s="3">
        <f t="shared" si="25"/>
        <v>5.3971836855400468E-2</v>
      </c>
      <c r="BK19" s="4">
        <f t="shared" si="43"/>
        <v>0.5</v>
      </c>
      <c r="BL19" s="3">
        <f t="shared" si="26"/>
        <v>0.94602816314459948</v>
      </c>
      <c r="BM19" s="5">
        <f t="shared" si="44"/>
        <v>91903.554460270185</v>
      </c>
      <c r="BN19" s="5">
        <f t="shared" si="27"/>
        <v>4960.2036477611255</v>
      </c>
      <c r="BO19" s="5">
        <f t="shared" si="28"/>
        <v>447117.2631819481</v>
      </c>
      <c r="BP19" s="5">
        <f>SUM(BO19:BO$27)</f>
        <v>2015528.9383962862</v>
      </c>
      <c r="BQ19" s="6">
        <f t="shared" si="29"/>
        <v>21.930913882853108</v>
      </c>
    </row>
    <row r="20" spans="1:69" x14ac:dyDescent="0.25">
      <c r="A20" s="2">
        <v>65</v>
      </c>
      <c r="B20">
        <v>3.1834559999999998E-2</v>
      </c>
      <c r="C20" s="3">
        <f t="shared" si="0"/>
        <v>0.1474386857781832</v>
      </c>
      <c r="D20" s="4">
        <f t="shared" si="30"/>
        <v>0.5</v>
      </c>
      <c r="E20" s="3">
        <f t="shared" si="1"/>
        <v>0.8525613142218168</v>
      </c>
      <c r="F20" s="5">
        <f t="shared" si="31"/>
        <v>74919.0791560902</v>
      </c>
      <c r="G20" s="5">
        <f t="shared" si="2"/>
        <v>11045.970570485617</v>
      </c>
      <c r="H20" s="5">
        <f t="shared" si="3"/>
        <v>346980.46935423696</v>
      </c>
      <c r="I20" s="5">
        <f>SUM(H20:H$27)</f>
        <v>1122490.8131301038</v>
      </c>
      <c r="J20" s="6">
        <f t="shared" si="4"/>
        <v>14.982709688562103</v>
      </c>
      <c r="L20" s="2">
        <v>65</v>
      </c>
      <c r="M20">
        <v>4.239656E-2</v>
      </c>
      <c r="N20" s="3">
        <f t="shared" si="5"/>
        <v>0.19166767481193797</v>
      </c>
      <c r="O20" s="4">
        <f t="shared" si="32"/>
        <v>0.5</v>
      </c>
      <c r="P20" s="3">
        <f t="shared" si="6"/>
        <v>0.80833232518806208</v>
      </c>
      <c r="Q20" s="5">
        <f t="shared" si="33"/>
        <v>69263.86692685257</v>
      </c>
      <c r="R20" s="5">
        <f t="shared" si="7"/>
        <v>13275.644322353321</v>
      </c>
      <c r="S20" s="5">
        <f t="shared" si="8"/>
        <v>313130.22382837953</v>
      </c>
      <c r="T20" s="5">
        <f>SUM(S20:S$27)</f>
        <v>917621.68013146904</v>
      </c>
      <c r="U20" s="6">
        <f t="shared" si="9"/>
        <v>13.248201708122085</v>
      </c>
      <c r="W20" s="15">
        <f t="shared" si="34"/>
        <v>1.3317777911804027</v>
      </c>
      <c r="Y20" s="2">
        <v>65</v>
      </c>
      <c r="Z20" s="18">
        <f t="shared" si="35"/>
        <v>3.3186630668022993E-2</v>
      </c>
      <c r="AA20" s="3">
        <f t="shared" si="10"/>
        <v>0.15322093674426396</v>
      </c>
      <c r="AB20" s="4">
        <f t="shared" si="45"/>
        <v>0.5</v>
      </c>
      <c r="AC20" s="3">
        <f t="shared" si="11"/>
        <v>0.84677906325573604</v>
      </c>
      <c r="AD20" s="5">
        <f t="shared" si="36"/>
        <v>72065.67919065374</v>
      </c>
      <c r="AE20" s="5">
        <f t="shared" si="12"/>
        <v>11041.970872703576</v>
      </c>
      <c r="AF20" s="5">
        <f t="shared" si="13"/>
        <v>332723.46877150971</v>
      </c>
      <c r="AG20" s="5">
        <f>SUM(AF20:AF$27)</f>
        <v>1019894.5201513498</v>
      </c>
      <c r="AH20" s="6">
        <f t="shared" si="14"/>
        <v>14.15229179278478</v>
      </c>
      <c r="AJ20" s="2">
        <v>65</v>
      </c>
      <c r="AK20">
        <v>1.492229E-2</v>
      </c>
      <c r="AL20" s="3">
        <f t="shared" si="15"/>
        <v>7.1928119359410653E-2</v>
      </c>
      <c r="AM20" s="4">
        <f t="shared" si="37"/>
        <v>0.5</v>
      </c>
      <c r="AN20" s="3">
        <f t="shared" si="16"/>
        <v>0.92807188064058932</v>
      </c>
      <c r="AO20" s="5">
        <f t="shared" si="38"/>
        <v>87440.92445817824</v>
      </c>
      <c r="AP20" s="5">
        <f t="shared" si="17"/>
        <v>6289.4612513250613</v>
      </c>
      <c r="AQ20" s="5">
        <f t="shared" si="18"/>
        <v>421480.96916257858</v>
      </c>
      <c r="AR20" s="5">
        <f>SUM(AQ20:AQ$27)</f>
        <v>1639044.6590211107</v>
      </c>
      <c r="AS20" s="6">
        <f t="shared" si="19"/>
        <v>18.744594355301476</v>
      </c>
      <c r="AU20" s="2">
        <v>65</v>
      </c>
      <c r="AV20">
        <v>1.9604949999999999E-2</v>
      </c>
      <c r="AW20" s="3">
        <f t="shared" si="20"/>
        <v>9.3444798494393355E-2</v>
      </c>
      <c r="AX20" s="4">
        <f t="shared" si="39"/>
        <v>0.5</v>
      </c>
      <c r="AY20" s="3">
        <f t="shared" si="21"/>
        <v>0.90655520150560664</v>
      </c>
      <c r="AZ20" s="5">
        <f t="shared" si="40"/>
        <v>84080.272460637148</v>
      </c>
      <c r="BA20" s="5">
        <f t="shared" si="22"/>
        <v>7856.86411743793</v>
      </c>
      <c r="BB20" s="5">
        <f t="shared" si="23"/>
        <v>400759.20200959092</v>
      </c>
      <c r="BC20" s="5">
        <f>SUM(BB20:BB$27)</f>
        <v>1454318.2504309097</v>
      </c>
      <c r="BD20" s="6">
        <f t="shared" si="24"/>
        <v>17.29678327471834</v>
      </c>
      <c r="BF20" s="15">
        <f t="shared" si="41"/>
        <v>1.3138030422944467</v>
      </c>
      <c r="BH20" s="2">
        <v>65</v>
      </c>
      <c r="BI20" s="18">
        <f t="shared" si="42"/>
        <v>1.4985342485920886E-2</v>
      </c>
      <c r="BJ20" s="3">
        <f t="shared" si="25"/>
        <v>7.222106880283026E-2</v>
      </c>
      <c r="BK20" s="4">
        <f t="shared" si="43"/>
        <v>0.5</v>
      </c>
      <c r="BL20" s="3">
        <f t="shared" si="26"/>
        <v>0.9277789311971697</v>
      </c>
      <c r="BM20" s="5">
        <f t="shared" si="44"/>
        <v>86943.350812509059</v>
      </c>
      <c r="BN20" s="5">
        <f t="shared" si="27"/>
        <v>6279.1417209788342</v>
      </c>
      <c r="BO20" s="5">
        <f t="shared" si="28"/>
        <v>419018.8997600982</v>
      </c>
      <c r="BP20" s="5">
        <f>SUM(BO20:BO$27)</f>
        <v>1568411.6752143381</v>
      </c>
      <c r="BQ20" s="6">
        <f t="shared" si="29"/>
        <v>18.039466624613706</v>
      </c>
    </row>
    <row r="21" spans="1:69" x14ac:dyDescent="0.25">
      <c r="A21" s="2">
        <v>70</v>
      </c>
      <c r="B21">
        <v>4.3028039999999997E-2</v>
      </c>
      <c r="C21" s="3">
        <f t="shared" si="0"/>
        <v>0.19424522204057329</v>
      </c>
      <c r="D21" s="4">
        <f t="shared" si="30"/>
        <v>0.5</v>
      </c>
      <c r="E21" s="3">
        <f t="shared" si="1"/>
        <v>0.80575477795942674</v>
      </c>
      <c r="F21" s="5">
        <f t="shared" si="31"/>
        <v>63873.108585604583</v>
      </c>
      <c r="G21" s="5">
        <f t="shared" si="2"/>
        <v>12407.046159632409</v>
      </c>
      <c r="H21" s="5">
        <f t="shared" si="3"/>
        <v>288347.92752894189</v>
      </c>
      <c r="I21" s="5">
        <f>SUM(H21:H$27)</f>
        <v>775510.34377586679</v>
      </c>
      <c r="J21" s="6">
        <f t="shared" si="4"/>
        <v>12.141421655351335</v>
      </c>
      <c r="L21" s="2">
        <v>70</v>
      </c>
      <c r="M21">
        <v>5.6302659999999997E-2</v>
      </c>
      <c r="N21" s="3">
        <f t="shared" si="5"/>
        <v>0.2467776979428522</v>
      </c>
      <c r="O21" s="4">
        <f t="shared" si="32"/>
        <v>0.5</v>
      </c>
      <c r="P21" s="3">
        <f t="shared" si="6"/>
        <v>0.7532223020571478</v>
      </c>
      <c r="Q21" s="5">
        <f t="shared" si="33"/>
        <v>55988.222604499249</v>
      </c>
      <c r="R21" s="5">
        <f t="shared" si="7"/>
        <v>13816.644686250285</v>
      </c>
      <c r="S21" s="5">
        <f t="shared" si="8"/>
        <v>245399.50130687052</v>
      </c>
      <c r="T21" s="5">
        <f>SUM(S21:S$27)</f>
        <v>604491.45630308951</v>
      </c>
      <c r="U21" s="6">
        <f t="shared" si="9"/>
        <v>10.79676096476962</v>
      </c>
      <c r="W21" s="15">
        <f t="shared" si="34"/>
        <v>1.3085109152078505</v>
      </c>
      <c r="Y21" s="2">
        <v>70</v>
      </c>
      <c r="Z21" s="18">
        <f t="shared" si="35"/>
        <v>4.8939125687236983E-2</v>
      </c>
      <c r="AA21" s="3">
        <f t="shared" si="10"/>
        <v>0.21802120994609619</v>
      </c>
      <c r="AB21" s="4">
        <f t="shared" si="45"/>
        <v>0.5</v>
      </c>
      <c r="AC21" s="3">
        <f t="shared" si="11"/>
        <v>0.78197879005390381</v>
      </c>
      <c r="AD21" s="5">
        <f t="shared" si="36"/>
        <v>61023.708317950164</v>
      </c>
      <c r="AE21" s="5">
        <f t="shared" si="12"/>
        <v>13304.46272287715</v>
      </c>
      <c r="AF21" s="5">
        <f t="shared" si="13"/>
        <v>271857.38478255796</v>
      </c>
      <c r="AG21" s="5">
        <f>SUM(AF21:AF$27)</f>
        <v>687171.05137984012</v>
      </c>
      <c r="AH21" s="6">
        <f t="shared" si="14"/>
        <v>11.260722599804842</v>
      </c>
      <c r="AJ21" s="2">
        <v>70</v>
      </c>
      <c r="AK21">
        <v>2.1811319999999999E-2</v>
      </c>
      <c r="AL21" s="3">
        <f t="shared" si="15"/>
        <v>0.10341742369550441</v>
      </c>
      <c r="AM21" s="4">
        <f t="shared" si="37"/>
        <v>0.5</v>
      </c>
      <c r="AN21" s="3">
        <f t="shared" si="16"/>
        <v>0.89658257630449556</v>
      </c>
      <c r="AO21" s="5">
        <f t="shared" si="38"/>
        <v>81151.463206853179</v>
      </c>
      <c r="AP21" s="5">
        <f t="shared" si="17"/>
        <v>8392.4752539732726</v>
      </c>
      <c r="AQ21" s="5">
        <f t="shared" si="18"/>
        <v>384776.12789933273</v>
      </c>
      <c r="AR21" s="5">
        <f>SUM(AQ21:AQ$27)</f>
        <v>1217563.6898585323</v>
      </c>
      <c r="AS21" s="6">
        <f t="shared" si="19"/>
        <v>15.003595027670555</v>
      </c>
      <c r="AU21" s="2">
        <v>70</v>
      </c>
      <c r="AV21">
        <v>2.9092090000000001E-2</v>
      </c>
      <c r="AW21" s="3">
        <f t="shared" si="20"/>
        <v>0.13559835139352025</v>
      </c>
      <c r="AX21" s="4">
        <f t="shared" si="39"/>
        <v>0.5</v>
      </c>
      <c r="AY21" s="3">
        <f t="shared" si="21"/>
        <v>0.86440164860647972</v>
      </c>
      <c r="AZ21" s="5">
        <f t="shared" si="40"/>
        <v>76223.408343199219</v>
      </c>
      <c r="BA21" s="5">
        <f t="shared" si="22"/>
        <v>10335.768508932917</v>
      </c>
      <c r="BB21" s="5">
        <f t="shared" si="23"/>
        <v>355277.62044366379</v>
      </c>
      <c r="BC21" s="5">
        <f>SUM(BB21:BB$27)</f>
        <v>1053559.0484213186</v>
      </c>
      <c r="BD21" s="6">
        <f t="shared" si="24"/>
        <v>13.821988170321944</v>
      </c>
      <c r="BF21" s="15">
        <f t="shared" si="41"/>
        <v>1.3338069406161572</v>
      </c>
      <c r="BH21" s="2">
        <v>70</v>
      </c>
      <c r="BI21" s="18">
        <f t="shared" si="42"/>
        <v>2.48059545782068E-2</v>
      </c>
      <c r="BJ21" s="3">
        <f t="shared" si="25"/>
        <v>0.11678722631294955</v>
      </c>
      <c r="BK21" s="4">
        <f t="shared" si="43"/>
        <v>0.5</v>
      </c>
      <c r="BL21" s="3">
        <f t="shared" si="26"/>
        <v>0.88321277368705042</v>
      </c>
      <c r="BM21" s="5">
        <f t="shared" si="44"/>
        <v>80664.209091530225</v>
      </c>
      <c r="BN21" s="5">
        <f t="shared" si="27"/>
        <v>9420.5492425276316</v>
      </c>
      <c r="BO21" s="5">
        <f t="shared" si="28"/>
        <v>379769.67235133203</v>
      </c>
      <c r="BP21" s="5">
        <f>SUM(BO21:BO$27)</f>
        <v>1149392.7754542399</v>
      </c>
      <c r="BQ21" s="6">
        <f t="shared" si="29"/>
        <v>14.249104880579889</v>
      </c>
    </row>
    <row r="22" spans="1:69" x14ac:dyDescent="0.25">
      <c r="A22" s="2">
        <v>75</v>
      </c>
      <c r="B22">
        <v>6.4215869999999994E-2</v>
      </c>
      <c r="C22" s="3">
        <f t="shared" si="0"/>
        <v>0.27666382883463247</v>
      </c>
      <c r="D22" s="4">
        <f t="shared" si="30"/>
        <v>0.5</v>
      </c>
      <c r="E22" s="3">
        <f t="shared" si="1"/>
        <v>0.72333617116536753</v>
      </c>
      <c r="F22" s="5">
        <f t="shared" si="31"/>
        <v>51466.062425972174</v>
      </c>
      <c r="G22" s="5">
        <f t="shared" si="2"/>
        <v>14238.797885811677</v>
      </c>
      <c r="H22" s="5">
        <f t="shared" si="3"/>
        <v>221733.31741533166</v>
      </c>
      <c r="I22" s="5">
        <f>SUM(H22:H$27)</f>
        <v>487162.4162469249</v>
      </c>
      <c r="J22" s="6">
        <f t="shared" si="4"/>
        <v>9.4657021206479559</v>
      </c>
      <c r="L22" s="2">
        <v>75</v>
      </c>
      <c r="M22">
        <v>7.9189860000000001E-2</v>
      </c>
      <c r="N22" s="3">
        <f t="shared" si="5"/>
        <v>0.33051559146097126</v>
      </c>
      <c r="O22" s="4">
        <f t="shared" si="32"/>
        <v>0.5</v>
      </c>
      <c r="P22" s="3">
        <f t="shared" si="6"/>
        <v>0.6694844085390288</v>
      </c>
      <c r="Q22" s="5">
        <f t="shared" si="33"/>
        <v>42171.577918248964</v>
      </c>
      <c r="R22" s="5">
        <f t="shared" si="7"/>
        <v>13938.364018492488</v>
      </c>
      <c r="S22" s="5">
        <f t="shared" si="8"/>
        <v>176011.97954501363</v>
      </c>
      <c r="T22" s="5">
        <f>SUM(S22:S$27)</f>
        <v>359091.95499621896</v>
      </c>
      <c r="U22" s="6">
        <f t="shared" si="9"/>
        <v>8.5150229780903839</v>
      </c>
      <c r="W22" s="15">
        <f t="shared" si="34"/>
        <v>1.233182077888223</v>
      </c>
      <c r="Y22" s="2">
        <v>75</v>
      </c>
      <c r="Z22" s="18">
        <f t="shared" si="35"/>
        <v>8.0072492081792485E-2</v>
      </c>
      <c r="AA22" s="3">
        <f t="shared" si="10"/>
        <v>0.33358500394207174</v>
      </c>
      <c r="AB22" s="4">
        <f t="shared" si="45"/>
        <v>0.5</v>
      </c>
      <c r="AC22" s="3">
        <f t="shared" si="11"/>
        <v>0.6664149960579282</v>
      </c>
      <c r="AD22" s="5">
        <f t="shared" si="36"/>
        <v>47719.245595073015</v>
      </c>
      <c r="AE22" s="5">
        <f t="shared" si="12"/>
        <v>15918.424729945124</v>
      </c>
      <c r="AF22" s="5">
        <f t="shared" si="13"/>
        <v>198800.16615050228</v>
      </c>
      <c r="AG22" s="5">
        <f>SUM(AF22:AF$27)</f>
        <v>415313.66659728222</v>
      </c>
      <c r="AH22" s="6">
        <f t="shared" si="14"/>
        <v>8.7032739394388727</v>
      </c>
      <c r="AJ22" s="2">
        <v>75</v>
      </c>
      <c r="AK22">
        <v>3.7956490000000002E-2</v>
      </c>
      <c r="AL22" s="3">
        <f t="shared" si="15"/>
        <v>0.17333452462366755</v>
      </c>
      <c r="AM22" s="4">
        <f t="shared" si="37"/>
        <v>0.5</v>
      </c>
      <c r="AN22" s="3">
        <f t="shared" si="16"/>
        <v>0.8266654753763325</v>
      </c>
      <c r="AO22" s="5">
        <f t="shared" si="38"/>
        <v>72758.987952879907</v>
      </c>
      <c r="AP22" s="5">
        <f t="shared" si="17"/>
        <v>12611.644588911586</v>
      </c>
      <c r="AQ22" s="5">
        <f t="shared" si="18"/>
        <v>332265.82829212054</v>
      </c>
      <c r="AR22" s="5">
        <f>SUM(AQ22:AQ$27)</f>
        <v>832787.56195919972</v>
      </c>
      <c r="AS22" s="6">
        <f t="shared" si="19"/>
        <v>11.445837626253525</v>
      </c>
      <c r="AU22" s="2">
        <v>75</v>
      </c>
      <c r="AV22">
        <v>4.7042349999999997E-2</v>
      </c>
      <c r="AW22" s="3">
        <f t="shared" si="20"/>
        <v>0.21046037360889858</v>
      </c>
      <c r="AX22" s="4">
        <f t="shared" si="39"/>
        <v>0.5</v>
      </c>
      <c r="AY22" s="3">
        <f t="shared" si="21"/>
        <v>0.78953962639110142</v>
      </c>
      <c r="AZ22" s="5">
        <f t="shared" si="40"/>
        <v>65887.639834266301</v>
      </c>
      <c r="BA22" s="5">
        <f t="shared" si="22"/>
        <v>13866.737295728235</v>
      </c>
      <c r="BB22" s="5">
        <f t="shared" si="23"/>
        <v>294771.35593201092</v>
      </c>
      <c r="BC22" s="5">
        <f>SUM(BB22:BB$27)</f>
        <v>698281.42797765473</v>
      </c>
      <c r="BD22" s="6">
        <f t="shared" si="24"/>
        <v>10.598064063823065</v>
      </c>
      <c r="BF22" s="15">
        <f t="shared" si="41"/>
        <v>1.2393756640827429</v>
      </c>
      <c r="BH22" s="2">
        <v>75</v>
      </c>
      <c r="BI22" s="18">
        <f t="shared" si="42"/>
        <v>4.7675425689671293E-2</v>
      </c>
      <c r="BJ22" s="3">
        <f t="shared" si="25"/>
        <v>0.21299103302900482</v>
      </c>
      <c r="BK22" s="4">
        <f t="shared" si="43"/>
        <v>0.5</v>
      </c>
      <c r="BL22" s="3">
        <f t="shared" si="26"/>
        <v>0.78700896697099521</v>
      </c>
      <c r="BM22" s="5">
        <f t="shared" si="44"/>
        <v>71243.659849002594</v>
      </c>
      <c r="BN22" s="5">
        <f t="shared" si="27"/>
        <v>15174.260708006092</v>
      </c>
      <c r="BO22" s="5">
        <f t="shared" si="28"/>
        <v>318282.64747499774</v>
      </c>
      <c r="BP22" s="5">
        <f>SUM(BO22:BO$27)</f>
        <v>769623.10310290789</v>
      </c>
      <c r="BQ22" s="6">
        <f t="shared" si="29"/>
        <v>10.80268903554486</v>
      </c>
    </row>
    <row r="23" spans="1:69" x14ac:dyDescent="0.25">
      <c r="A23" s="2">
        <v>80</v>
      </c>
      <c r="B23">
        <v>9.9914909999999996E-2</v>
      </c>
      <c r="C23" s="3">
        <f t="shared" si="0"/>
        <v>0.39972766565414097</v>
      </c>
      <c r="D23" s="4">
        <f t="shared" si="30"/>
        <v>0.5</v>
      </c>
      <c r="E23" s="3">
        <f t="shared" si="1"/>
        <v>0.60027233434585903</v>
      </c>
      <c r="F23" s="5">
        <f t="shared" si="31"/>
        <v>37227.264540160497</v>
      </c>
      <c r="G23" s="5">
        <f t="shared" si="2"/>
        <v>14880.767553327532</v>
      </c>
      <c r="H23" s="5">
        <f t="shared" si="3"/>
        <v>148934.40381748366</v>
      </c>
      <c r="I23" s="5">
        <f>SUM(H23:H$27)</f>
        <v>265429.09883159323</v>
      </c>
      <c r="J23" s="6">
        <f t="shared" si="4"/>
        <v>7.1299651508170925</v>
      </c>
      <c r="L23" s="2">
        <v>80</v>
      </c>
      <c r="M23">
        <v>0.11861083</v>
      </c>
      <c r="N23" s="3">
        <f t="shared" si="5"/>
        <v>0.4574174820066908</v>
      </c>
      <c r="O23" s="4">
        <f t="shared" si="32"/>
        <v>0.5</v>
      </c>
      <c r="P23" s="3">
        <f t="shared" si="6"/>
        <v>0.54258251799330925</v>
      </c>
      <c r="Q23" s="5">
        <f t="shared" si="33"/>
        <v>28233.213899756476</v>
      </c>
      <c r="R23" s="5">
        <f t="shared" si="7"/>
        <v>12914.36561098291</v>
      </c>
      <c r="S23" s="5">
        <f t="shared" si="8"/>
        <v>108880.1554713251</v>
      </c>
      <c r="T23" s="5">
        <f>SUM(S23:S$27)</f>
        <v>183079.97545120536</v>
      </c>
      <c r="U23" s="6">
        <f t="shared" si="9"/>
        <v>6.484560209873397</v>
      </c>
      <c r="W23" s="15">
        <f t="shared" si="34"/>
        <v>1.1871184190627806</v>
      </c>
      <c r="Y23" s="2">
        <v>80</v>
      </c>
      <c r="Z23" s="18">
        <f t="shared" si="35"/>
        <v>0.10640715575578005</v>
      </c>
      <c r="AA23" s="3">
        <f t="shared" si="10"/>
        <v>0.42024349200585137</v>
      </c>
      <c r="AB23" s="4">
        <f t="shared" si="45"/>
        <v>0.5</v>
      </c>
      <c r="AC23" s="3">
        <f t="shared" si="11"/>
        <v>0.57975650799414868</v>
      </c>
      <c r="AD23" s="5">
        <f t="shared" si="36"/>
        <v>31800.820865127891</v>
      </c>
      <c r="AE23" s="5">
        <f t="shared" si="12"/>
        <v>13364.088009013882</v>
      </c>
      <c r="AF23" s="5">
        <f t="shared" si="13"/>
        <v>125593.88430310476</v>
      </c>
      <c r="AG23" s="5">
        <f>SUM(AF23:AF$27)</f>
        <v>216513.50044677989</v>
      </c>
      <c r="AH23" s="6">
        <f t="shared" si="14"/>
        <v>6.8084248945977377</v>
      </c>
      <c r="AJ23" s="2">
        <v>80</v>
      </c>
      <c r="AK23">
        <v>7.1872820000000004E-2</v>
      </c>
      <c r="AL23" s="3">
        <f t="shared" si="15"/>
        <v>0.30462792919498943</v>
      </c>
      <c r="AM23" s="4">
        <f t="shared" si="37"/>
        <v>0.5</v>
      </c>
      <c r="AN23" s="3">
        <f t="shared" si="16"/>
        <v>0.69537207080501062</v>
      </c>
      <c r="AO23" s="5">
        <f t="shared" si="38"/>
        <v>60147.343363968321</v>
      </c>
      <c r="AP23" s="5">
        <f t="shared" si="17"/>
        <v>18322.560655545654</v>
      </c>
      <c r="AQ23" s="5">
        <f t="shared" si="18"/>
        <v>254930.31518097746</v>
      </c>
      <c r="AR23" s="5">
        <f>SUM(AQ23:AQ$27)</f>
        <v>500521.73366707895</v>
      </c>
      <c r="AS23" s="6">
        <f t="shared" si="19"/>
        <v>8.321593368443267</v>
      </c>
      <c r="AU23" s="2">
        <v>80</v>
      </c>
      <c r="AV23">
        <v>8.4266220000000003E-2</v>
      </c>
      <c r="AW23" s="3">
        <f t="shared" si="20"/>
        <v>0.34801609742674183</v>
      </c>
      <c r="AX23" s="4">
        <f t="shared" si="39"/>
        <v>0.5</v>
      </c>
      <c r="AY23" s="3">
        <f t="shared" si="21"/>
        <v>0.65198390257325811</v>
      </c>
      <c r="AZ23" s="5">
        <f t="shared" si="40"/>
        <v>52020.902538538066</v>
      </c>
      <c r="BA23" s="5">
        <f t="shared" si="22"/>
        <v>18104.111486078909</v>
      </c>
      <c r="BB23" s="5">
        <f t="shared" si="23"/>
        <v>214844.23397749307</v>
      </c>
      <c r="BC23" s="5">
        <f>SUM(BB23:BB$27)</f>
        <v>403510.07204564387</v>
      </c>
      <c r="BD23" s="6">
        <f t="shared" si="24"/>
        <v>7.7566911059783328</v>
      </c>
      <c r="BF23" s="15">
        <f t="shared" si="41"/>
        <v>1.1724351430763396</v>
      </c>
      <c r="BH23" s="2">
        <v>80</v>
      </c>
      <c r="BI23" s="18">
        <f t="shared" si="42"/>
        <v>7.6250001500707029E-2</v>
      </c>
      <c r="BJ23" s="3">
        <f t="shared" si="25"/>
        <v>0.32020997904645188</v>
      </c>
      <c r="BK23" s="4">
        <f t="shared" si="43"/>
        <v>0.5</v>
      </c>
      <c r="BL23" s="3">
        <f t="shared" si="26"/>
        <v>0.67979002095354812</v>
      </c>
      <c r="BM23" s="5">
        <f t="shared" si="44"/>
        <v>56069.399140996502</v>
      </c>
      <c r="BN23" s="5">
        <f t="shared" si="27"/>
        <v>17953.981124085636</v>
      </c>
      <c r="BO23" s="5">
        <f t="shared" si="28"/>
        <v>235462.04289476841</v>
      </c>
      <c r="BP23" s="5">
        <f>SUM(BO23:BO$27)</f>
        <v>451340.45562790998</v>
      </c>
      <c r="BQ23" s="6">
        <f t="shared" si="29"/>
        <v>8.0496752692664657</v>
      </c>
    </row>
    <row r="24" spans="1:69" x14ac:dyDescent="0.25">
      <c r="A24" s="2">
        <v>85</v>
      </c>
      <c r="B24">
        <v>0.15878823</v>
      </c>
      <c r="C24" s="3">
        <f t="shared" si="0"/>
        <v>0.56833061784425909</v>
      </c>
      <c r="D24" s="4">
        <f t="shared" si="30"/>
        <v>0.5</v>
      </c>
      <c r="E24" s="3">
        <f t="shared" si="1"/>
        <v>0.43166938215574091</v>
      </c>
      <c r="F24" s="5">
        <f t="shared" si="31"/>
        <v>22346.496986832964</v>
      </c>
      <c r="G24" s="5">
        <f t="shared" si="2"/>
        <v>12700.198439181653</v>
      </c>
      <c r="H24" s="5">
        <f t="shared" si="3"/>
        <v>79981.988836210687</v>
      </c>
      <c r="I24" s="5">
        <f>SUM(H24:H$27)</f>
        <v>116494.6950141096</v>
      </c>
      <c r="J24" s="6">
        <f t="shared" si="4"/>
        <v>5.2131076778051959</v>
      </c>
      <c r="L24" s="2">
        <v>85</v>
      </c>
      <c r="M24">
        <v>0.18823998</v>
      </c>
      <c r="N24" s="3">
        <f t="shared" si="5"/>
        <v>0.64001083367369893</v>
      </c>
      <c r="O24" s="4">
        <f t="shared" si="32"/>
        <v>0.5</v>
      </c>
      <c r="P24" s="3">
        <f t="shared" si="6"/>
        <v>0.35998916632630107</v>
      </c>
      <c r="Q24" s="5">
        <f t="shared" si="33"/>
        <v>15318.848288773566</v>
      </c>
      <c r="R24" s="5">
        <f t="shared" si="7"/>
        <v>9804.2288642188869</v>
      </c>
      <c r="S24" s="5">
        <f t="shared" si="8"/>
        <v>52083.669283320618</v>
      </c>
      <c r="T24" s="5">
        <f>SUM(S24:S$27)</f>
        <v>74199.819979880267</v>
      </c>
      <c r="U24" s="6">
        <f t="shared" si="9"/>
        <v>4.8436944201776369</v>
      </c>
      <c r="W24" s="15">
        <f t="shared" si="34"/>
        <v>1.1854781679977162</v>
      </c>
      <c r="Y24" s="2">
        <v>85</v>
      </c>
      <c r="Z24" s="18">
        <f t="shared" si="35"/>
        <v>0.17049874981094679</v>
      </c>
      <c r="AA24" s="3">
        <f t="shared" si="10"/>
        <v>0.59771822415893838</v>
      </c>
      <c r="AB24" s="4">
        <f t="shared" si="45"/>
        <v>0.5</v>
      </c>
      <c r="AC24" s="3">
        <f t="shared" si="11"/>
        <v>0.40228177584106162</v>
      </c>
      <c r="AD24" s="5">
        <f t="shared" si="36"/>
        <v>18436.732856114009</v>
      </c>
      <c r="AE24" s="5">
        <f t="shared" si="12"/>
        <v>11019.971222049218</v>
      </c>
      <c r="AF24" s="5">
        <f t="shared" si="13"/>
        <v>64633.736225447006</v>
      </c>
      <c r="AG24" s="5">
        <f>SUM(AF24:AF$27)</f>
        <v>90919.616143675172</v>
      </c>
      <c r="AH24" s="6">
        <f t="shared" si="14"/>
        <v>4.9314386042928593</v>
      </c>
      <c r="AJ24" s="2">
        <v>85</v>
      </c>
      <c r="AK24">
        <v>0.13013760999999999</v>
      </c>
      <c r="AL24" s="3">
        <f t="shared" si="15"/>
        <v>0.490957847718067</v>
      </c>
      <c r="AM24" s="4">
        <f t="shared" si="37"/>
        <v>0.5</v>
      </c>
      <c r="AN24" s="3">
        <f t="shared" si="16"/>
        <v>0.50904215228193306</v>
      </c>
      <c r="AO24" s="5">
        <f t="shared" si="38"/>
        <v>41824.782708422666</v>
      </c>
      <c r="AP24" s="5">
        <f t="shared" si="17"/>
        <v>20534.205299803016</v>
      </c>
      <c r="AQ24" s="5">
        <f t="shared" si="18"/>
        <v>157788.4002926058</v>
      </c>
      <c r="AR24" s="5">
        <f>SUM(AQ24:AQ$27)</f>
        <v>245591.41848610152</v>
      </c>
      <c r="AS24" s="6">
        <f t="shared" si="19"/>
        <v>5.8719114023429073</v>
      </c>
      <c r="AU24" s="2">
        <v>85</v>
      </c>
      <c r="AV24">
        <v>0.14888333000000001</v>
      </c>
      <c r="AW24" s="3">
        <f t="shared" si="20"/>
        <v>0.54249536053499758</v>
      </c>
      <c r="AX24" s="4">
        <f t="shared" si="39"/>
        <v>0.5</v>
      </c>
      <c r="AY24" s="3">
        <f t="shared" si="21"/>
        <v>0.45750463946500242</v>
      </c>
      <c r="AZ24" s="5">
        <f t="shared" si="40"/>
        <v>33916.791052459157</v>
      </c>
      <c r="BA24" s="5">
        <f t="shared" si="22"/>
        <v>18399.701790194013</v>
      </c>
      <c r="BB24" s="5">
        <f t="shared" si="23"/>
        <v>123584.70078681078</v>
      </c>
      <c r="BC24" s="5">
        <f>SUM(BB24:BB$27)</f>
        <v>188665.8380681508</v>
      </c>
      <c r="BD24" s="6">
        <f t="shared" si="24"/>
        <v>5.5626087319505269</v>
      </c>
      <c r="BF24" s="15">
        <f t="shared" si="41"/>
        <v>1.1440453685909864</v>
      </c>
      <c r="BH24" s="2">
        <v>85</v>
      </c>
      <c r="BI24" s="18">
        <f t="shared" si="42"/>
        <v>0.13660279072613146</v>
      </c>
      <c r="BJ24" s="3">
        <f t="shared" si="25"/>
        <v>0.50913932274291906</v>
      </c>
      <c r="BK24" s="4">
        <f t="shared" si="43"/>
        <v>0.5</v>
      </c>
      <c r="BL24" s="3">
        <f t="shared" si="26"/>
        <v>0.49086067725708094</v>
      </c>
      <c r="BM24" s="5">
        <f t="shared" si="44"/>
        <v>38115.418016910866</v>
      </c>
      <c r="BN24" s="5">
        <f t="shared" si="27"/>
        <v>19406.058115193253</v>
      </c>
      <c r="BO24" s="5">
        <f t="shared" si="28"/>
        <v>142061.94479657122</v>
      </c>
      <c r="BP24" s="5">
        <f>SUM(BO24:BO$27)</f>
        <v>215878.41273314157</v>
      </c>
      <c r="BQ24" s="6">
        <f t="shared" si="29"/>
        <v>5.6638080851523567</v>
      </c>
    </row>
    <row r="25" spans="1:69" x14ac:dyDescent="0.25">
      <c r="A25" s="2">
        <v>90</v>
      </c>
      <c r="B25">
        <v>0.24031532</v>
      </c>
      <c r="C25" s="3">
        <f t="shared" si="0"/>
        <v>0.75061555609820496</v>
      </c>
      <c r="D25" s="4">
        <f t="shared" si="30"/>
        <v>0.5</v>
      </c>
      <c r="E25" s="3">
        <f t="shared" si="1"/>
        <v>0.24938444390179504</v>
      </c>
      <c r="F25" s="5">
        <f t="shared" si="31"/>
        <v>9646.2985476513113</v>
      </c>
      <c r="G25" s="5">
        <f t="shared" si="2"/>
        <v>7240.6617486345958</v>
      </c>
      <c r="H25" s="5">
        <f t="shared" si="3"/>
        <v>30129.838366670068</v>
      </c>
      <c r="I25" s="5">
        <f>SUM(H25:H$27)</f>
        <v>36512.706177898923</v>
      </c>
      <c r="J25" s="6">
        <f t="shared" si="4"/>
        <v>3.7851519935373621</v>
      </c>
      <c r="L25" s="2">
        <v>90</v>
      </c>
      <c r="M25">
        <v>0.22429679</v>
      </c>
      <c r="N25" s="3">
        <f t="shared" si="5"/>
        <v>0.71855820370308165</v>
      </c>
      <c r="O25" s="4">
        <f t="shared" si="32"/>
        <v>0.5</v>
      </c>
      <c r="P25" s="3">
        <f t="shared" si="6"/>
        <v>0.28144179629691835</v>
      </c>
      <c r="Q25" s="5">
        <f t="shared" si="33"/>
        <v>5514.6194245546794</v>
      </c>
      <c r="R25" s="5">
        <f t="shared" si="7"/>
        <v>3962.5750278141322</v>
      </c>
      <c r="S25" s="5">
        <f t="shared" si="8"/>
        <v>17666.659553238067</v>
      </c>
      <c r="T25" s="5">
        <f>SUM(S25:S$27)</f>
        <v>22116.15069655966</v>
      </c>
      <c r="U25" s="6">
        <f t="shared" si="9"/>
        <v>4.0104582009928276</v>
      </c>
      <c r="W25" s="15">
        <f t="shared" si="34"/>
        <v>0.93334370026846392</v>
      </c>
      <c r="Y25" s="2">
        <v>90</v>
      </c>
      <c r="Z25" s="18">
        <f t="shared" si="35"/>
        <v>0.2627351346909006</v>
      </c>
      <c r="AA25" s="3">
        <f t="shared" si="10"/>
        <v>0.79288126111931634</v>
      </c>
      <c r="AB25" s="4">
        <f t="shared" si="45"/>
        <v>0.5</v>
      </c>
      <c r="AC25" s="3">
        <f t="shared" si="11"/>
        <v>0.20711873888068366</v>
      </c>
      <c r="AD25" s="5">
        <f t="shared" si="36"/>
        <v>7416.7616340647919</v>
      </c>
      <c r="AE25" s="5">
        <f t="shared" si="12"/>
        <v>5880.6113178386531</v>
      </c>
      <c r="AF25" s="5">
        <f t="shared" si="13"/>
        <v>22382.279875727323</v>
      </c>
      <c r="AG25" s="5">
        <f>SUM(AF25:AF$27)</f>
        <v>26285.879918228158</v>
      </c>
      <c r="AH25" s="6">
        <f t="shared" si="14"/>
        <v>3.5441182034890417</v>
      </c>
      <c r="AJ25" s="2">
        <v>90</v>
      </c>
      <c r="AK25">
        <v>0.21368982</v>
      </c>
      <c r="AL25" s="3">
        <f t="shared" si="15"/>
        <v>0.69640985734454586</v>
      </c>
      <c r="AM25" s="4">
        <f t="shared" si="37"/>
        <v>0.5</v>
      </c>
      <c r="AN25" s="3">
        <f t="shared" si="16"/>
        <v>0.30359014265545414</v>
      </c>
      <c r="AO25" s="5">
        <f t="shared" si="38"/>
        <v>21290.577408619651</v>
      </c>
      <c r="AP25" s="5">
        <f t="shared" si="17"/>
        <v>14826.967975919822</v>
      </c>
      <c r="AQ25" s="5">
        <f t="shared" si="18"/>
        <v>69385.467103298695</v>
      </c>
      <c r="AR25" s="5">
        <f>SUM(AQ25:AQ$27)</f>
        <v>87803.018193495693</v>
      </c>
      <c r="AS25" s="6">
        <f t="shared" si="19"/>
        <v>4.1240317962418427</v>
      </c>
      <c r="AU25" s="2">
        <v>90</v>
      </c>
      <c r="AV25">
        <v>0.21023563000000001</v>
      </c>
      <c r="AW25" s="3">
        <f t="shared" si="20"/>
        <v>0.68903098955398601</v>
      </c>
      <c r="AX25" s="4">
        <f t="shared" si="39"/>
        <v>0.5</v>
      </c>
      <c r="AY25" s="3">
        <f t="shared" si="21"/>
        <v>0.31096901044601399</v>
      </c>
      <c r="AZ25" s="5">
        <f t="shared" si="40"/>
        <v>15517.089262265146</v>
      </c>
      <c r="BA25" s="5">
        <f t="shared" si="22"/>
        <v>10691.755369376086</v>
      </c>
      <c r="BB25" s="5">
        <f t="shared" si="23"/>
        <v>50856.057887885523</v>
      </c>
      <c r="BC25" s="5">
        <f>SUM(BB25:BB$27)</f>
        <v>65081.137281340038</v>
      </c>
      <c r="BD25" s="6">
        <f t="shared" si="24"/>
        <v>4.1941588516607951</v>
      </c>
      <c r="BF25" s="15">
        <f t="shared" si="41"/>
        <v>0.98383549576671459</v>
      </c>
      <c r="BH25" s="2">
        <v>90</v>
      </c>
      <c r="BI25" s="18">
        <f t="shared" si="42"/>
        <v>0.22595193145951628</v>
      </c>
      <c r="BJ25" s="3">
        <f t="shared" si="25"/>
        <v>0.72194659079546208</v>
      </c>
      <c r="BK25" s="4">
        <f t="shared" si="43"/>
        <v>0.5</v>
      </c>
      <c r="BL25" s="3">
        <f t="shared" si="26"/>
        <v>0.27805340920453792</v>
      </c>
      <c r="BM25" s="5">
        <f t="shared" si="44"/>
        <v>18709.359901717613</v>
      </c>
      <c r="BN25" s="5">
        <f t="shared" si="27"/>
        <v>13507.158597010352</v>
      </c>
      <c r="BO25" s="5">
        <f t="shared" si="28"/>
        <v>59778.903016062177</v>
      </c>
      <c r="BP25" s="5">
        <f>SUM(BO25:BO$27)</f>
        <v>73816.467936570363</v>
      </c>
      <c r="BQ25" s="6">
        <f t="shared" si="29"/>
        <v>3.9454298984217862</v>
      </c>
    </row>
    <row r="26" spans="1:69" x14ac:dyDescent="0.25">
      <c r="A26" s="2">
        <v>95</v>
      </c>
      <c r="B26">
        <v>0.37433337999999999</v>
      </c>
      <c r="C26" s="3">
        <f>(A27-A26)*B26/(1+(A27-A26)*(1-D26)*B26)</f>
        <v>0.9668532693243832</v>
      </c>
      <c r="D26" s="4">
        <f t="shared" si="30"/>
        <v>0.5</v>
      </c>
      <c r="E26" s="3">
        <f t="shared" si="1"/>
        <v>3.3146730675616798E-2</v>
      </c>
      <c r="F26" s="5">
        <f t="shared" si="31"/>
        <v>2405.6367990167155</v>
      </c>
      <c r="G26" s="5">
        <f t="shared" si="2"/>
        <v>2325.8978039363556</v>
      </c>
      <c r="H26" s="5">
        <f t="shared" si="3"/>
        <v>6213.4394852426885</v>
      </c>
      <c r="I26" s="5">
        <f>SUM(H26:H$27)</f>
        <v>6382.8678112288508</v>
      </c>
      <c r="J26" s="6">
        <f t="shared" si="4"/>
        <v>2.6532965466099441</v>
      </c>
      <c r="L26" s="2">
        <v>95</v>
      </c>
      <c r="M26">
        <v>0.34154972</v>
      </c>
      <c r="N26" s="3">
        <f>(L27-L26)*M26/(1+(L27-L26)*(1-O26)*M26)</f>
        <v>0.92117820501638104</v>
      </c>
      <c r="O26" s="4">
        <f t="shared" si="32"/>
        <v>0.5</v>
      </c>
      <c r="P26" s="3">
        <f t="shared" si="6"/>
        <v>7.8821794983618965E-2</v>
      </c>
      <c r="Q26" s="5">
        <f t="shared" si="33"/>
        <v>1552.0443967405472</v>
      </c>
      <c r="R26" s="5">
        <f t="shared" si="7"/>
        <v>1429.7094714951893</v>
      </c>
      <c r="S26" s="5">
        <f t="shared" si="8"/>
        <v>4185.9483049647633</v>
      </c>
      <c r="T26" s="5">
        <f>SUM(S26:S$27)</f>
        <v>4449.4911433215912</v>
      </c>
      <c r="U26" s="6">
        <f t="shared" si="9"/>
        <v>2.8668581598992788</v>
      </c>
      <c r="W26" s="15">
        <f t="shared" si="34"/>
        <v>0.91242122195995456</v>
      </c>
      <c r="Y26" s="2">
        <v>95</v>
      </c>
      <c r="Z26" s="18">
        <f t="shared" si="35"/>
        <v>0.39257541223104903</v>
      </c>
      <c r="AA26" s="3">
        <f>(Y27-Y26)*Z26/(1+(Y27-Y26)*(1-AB26)*Z26)</f>
        <v>0.99063232639522436</v>
      </c>
      <c r="AB26" s="4">
        <f t="shared" si="45"/>
        <v>0.5</v>
      </c>
      <c r="AC26" s="3">
        <f t="shared" si="11"/>
        <v>9.3676736047756393E-3</v>
      </c>
      <c r="AD26" s="5">
        <f t="shared" si="36"/>
        <v>1536.1503162261383</v>
      </c>
      <c r="AE26" s="5">
        <f t="shared" si="12"/>
        <v>1521.7601614558589</v>
      </c>
      <c r="AF26" s="5">
        <f t="shared" si="13"/>
        <v>3876.3511774910439</v>
      </c>
      <c r="AG26" s="5">
        <f>SUM(AF26:AF$27)</f>
        <v>3903.6000425008342</v>
      </c>
      <c r="AH26" s="6">
        <f t="shared" si="14"/>
        <v>2.5411575945841105</v>
      </c>
      <c r="AJ26" s="2">
        <v>95</v>
      </c>
      <c r="AK26">
        <v>0.34348461000000002</v>
      </c>
      <c r="AL26" s="3">
        <f>(AJ27-AJ26)*AK26/(1+(AJ27-AJ26)*(1-AM26)*AK26)</f>
        <v>0.92398579709672812</v>
      </c>
      <c r="AM26" s="4">
        <f t="shared" si="37"/>
        <v>0.5</v>
      </c>
      <c r="AN26" s="3">
        <f t="shared" si="16"/>
        <v>7.6014202903271877E-2</v>
      </c>
      <c r="AO26" s="5">
        <f t="shared" si="38"/>
        <v>6463.6094326998291</v>
      </c>
      <c r="AP26" s="5">
        <f t="shared" si="17"/>
        <v>5972.283313795082</v>
      </c>
      <c r="AQ26" s="5">
        <f t="shared" si="18"/>
        <v>17387.33887901144</v>
      </c>
      <c r="AR26" s="5">
        <f>SUM(AQ26:AQ$27)</f>
        <v>18417.551090197001</v>
      </c>
      <c r="AS26" s="6">
        <f t="shared" si="19"/>
        <v>2.8494220268046191</v>
      </c>
      <c r="AU26" s="2">
        <v>95</v>
      </c>
      <c r="AV26">
        <v>0.32948491000000002</v>
      </c>
      <c r="AW26" s="3">
        <f>(AU27-AU26)*AV26/(1+(AU27-AU26)*(1-AX26)*AV26)</f>
        <v>0.90333577976273705</v>
      </c>
      <c r="AX26" s="4">
        <f t="shared" si="39"/>
        <v>0.5</v>
      </c>
      <c r="AY26" s="3">
        <f t="shared" si="21"/>
        <v>9.6664220237262954E-2</v>
      </c>
      <c r="AZ26" s="5">
        <f t="shared" si="40"/>
        <v>4825.3338928890616</v>
      </c>
      <c r="BA26" s="5">
        <f t="shared" si="22"/>
        <v>4358.8967547485036</v>
      </c>
      <c r="BB26" s="5">
        <f t="shared" si="23"/>
        <v>13229.427577574048</v>
      </c>
      <c r="BC26" s="5">
        <f>SUM(BB26:BB$27)</f>
        <v>14225.079393454515</v>
      </c>
      <c r="BD26" s="6">
        <f t="shared" si="24"/>
        <v>2.9479989798048076</v>
      </c>
      <c r="BF26" s="15">
        <f t="shared" si="41"/>
        <v>0.95924213314826534</v>
      </c>
      <c r="BH26" s="2">
        <v>95</v>
      </c>
      <c r="BI26" s="18">
        <f t="shared" si="42"/>
        <v>0.36579958533806278</v>
      </c>
      <c r="BJ26" s="3">
        <f>(BH27-BH26)*BI26/(1+(BH27-BH26)*(1-BK26)*BI26)</f>
        <v>0.95534025439979908</v>
      </c>
      <c r="BK26" s="4">
        <f t="shared" si="43"/>
        <v>0.5</v>
      </c>
      <c r="BL26" s="3">
        <f t="shared" si="26"/>
        <v>4.4659745600200917E-2</v>
      </c>
      <c r="BM26" s="5">
        <f t="shared" si="44"/>
        <v>5202.2013047072605</v>
      </c>
      <c r="BN26" s="5">
        <f t="shared" si="27"/>
        <v>4969.872317878001</v>
      </c>
      <c r="BO26" s="5">
        <f t="shared" si="28"/>
        <v>13586.325728841301</v>
      </c>
      <c r="BP26" s="5">
        <f>SUM(BO26:BO$27)</f>
        <v>14037.564920508185</v>
      </c>
      <c r="BQ26" s="6">
        <f t="shared" si="29"/>
        <v>2.6983894121525367</v>
      </c>
    </row>
    <row r="27" spans="1:69" x14ac:dyDescent="0.25">
      <c r="A27" s="2">
        <v>100</v>
      </c>
      <c r="B27">
        <v>0.47063556000000001</v>
      </c>
      <c r="C27" s="7">
        <v>1</v>
      </c>
      <c r="D27" s="8">
        <f>1/B27</f>
        <v>2.1247863208636422</v>
      </c>
      <c r="E27" s="3">
        <f t="shared" si="1"/>
        <v>0</v>
      </c>
      <c r="F27" s="5">
        <f t="shared" si="31"/>
        <v>79.73899508035997</v>
      </c>
      <c r="G27" s="5">
        <f t="shared" si="2"/>
        <v>79.73899508035997</v>
      </c>
      <c r="H27" s="5">
        <f>+F27*D27</f>
        <v>169.42832598616212</v>
      </c>
      <c r="I27" s="5">
        <f>SUM(H27:H$27)</f>
        <v>169.42832598616212</v>
      </c>
      <c r="J27" s="6">
        <f t="shared" si="4"/>
        <v>2.1247863208636422</v>
      </c>
      <c r="L27" s="2">
        <v>100</v>
      </c>
      <c r="M27">
        <v>0.46419369999999999</v>
      </c>
      <c r="N27" s="7">
        <v>1</v>
      </c>
      <c r="O27" s="8">
        <f>1/M27</f>
        <v>2.1542730976314415</v>
      </c>
      <c r="P27" s="3">
        <f t="shared" si="6"/>
        <v>0</v>
      </c>
      <c r="Q27" s="5">
        <f t="shared" si="33"/>
        <v>122.33492524535798</v>
      </c>
      <c r="R27" s="5">
        <f>Q27-S29</f>
        <v>122.33492524535798</v>
      </c>
      <c r="S27" s="5">
        <f>+Q27*O27</f>
        <v>263.54283835682816</v>
      </c>
      <c r="T27" s="5">
        <f>SUM(S27:S$27)</f>
        <v>263.54283835682816</v>
      </c>
      <c r="U27" s="6">
        <f t="shared" si="9"/>
        <v>2.1542730976314415</v>
      </c>
      <c r="W27" s="15">
        <f t="shared" si="34"/>
        <v>0.98631242399108132</v>
      </c>
      <c r="Y27" s="2">
        <v>100</v>
      </c>
      <c r="Z27" s="18">
        <f t="shared" si="35"/>
        <v>0.5281010700852713</v>
      </c>
      <c r="AA27" s="7">
        <v>1</v>
      </c>
      <c r="AB27" s="8">
        <f>1/Z27</f>
        <v>1.8935769242780216</v>
      </c>
      <c r="AC27" s="3">
        <f t="shared" si="11"/>
        <v>0</v>
      </c>
      <c r="AD27" s="5">
        <f t="shared" si="36"/>
        <v>14.390154770279347</v>
      </c>
      <c r="AE27" s="5">
        <f>AD27-AF29</f>
        <v>14.390154770279347</v>
      </c>
      <c r="AF27" s="5">
        <f>+AD27*AB27</f>
        <v>27.248865009790265</v>
      </c>
      <c r="AG27" s="5">
        <f>SUM(AF27:AF$27)</f>
        <v>27.248865009790265</v>
      </c>
      <c r="AH27" s="6">
        <f t="shared" si="14"/>
        <v>1.8935769242780216</v>
      </c>
      <c r="AJ27" s="2">
        <v>100</v>
      </c>
      <c r="AK27">
        <v>0.47691739</v>
      </c>
      <c r="AL27" s="7">
        <v>1</v>
      </c>
      <c r="AM27" s="8">
        <f>1/AK27</f>
        <v>2.0967991961878347</v>
      </c>
      <c r="AN27" s="3">
        <f t="shared" si="16"/>
        <v>0</v>
      </c>
      <c r="AO27" s="5">
        <f t="shared" si="38"/>
        <v>491.32611890474686</v>
      </c>
      <c r="AP27" s="5">
        <f t="shared" si="17"/>
        <v>491.32611890474686</v>
      </c>
      <c r="AQ27" s="5">
        <f>+AO27*AM27</f>
        <v>1030.2122111855617</v>
      </c>
      <c r="AR27" s="5">
        <f>SUM(AQ27:AQ$27)</f>
        <v>1030.2122111855617</v>
      </c>
      <c r="AS27" s="6">
        <f t="shared" si="19"/>
        <v>2.0967991961878347</v>
      </c>
      <c r="AU27" s="2">
        <v>100</v>
      </c>
      <c r="AV27">
        <v>0.46847414999999998</v>
      </c>
      <c r="AW27" s="7">
        <v>1</v>
      </c>
      <c r="AX27" s="8">
        <f>1/AV27</f>
        <v>2.1345894965602694</v>
      </c>
      <c r="AY27" s="3">
        <f t="shared" si="21"/>
        <v>0</v>
      </c>
      <c r="AZ27" s="5">
        <f t="shared" si="40"/>
        <v>466.43713814055769</v>
      </c>
      <c r="BA27" s="5">
        <f>AZ27-BB29</f>
        <v>466.43713814055769</v>
      </c>
      <c r="BB27" s="5">
        <f>+AZ27*AX27</f>
        <v>995.65181588046585</v>
      </c>
      <c r="BC27" s="5">
        <f>SUM(BB27:BB$27)</f>
        <v>995.65181588046585</v>
      </c>
      <c r="BD27" s="6">
        <f t="shared" si="24"/>
        <v>2.1345894965602694</v>
      </c>
      <c r="BF27" s="15">
        <f t="shared" si="41"/>
        <v>0.98229622115477899</v>
      </c>
      <c r="BH27" s="2">
        <v>100</v>
      </c>
      <c r="BI27" s="18">
        <f t="shared" si="42"/>
        <v>0.51486881263800077</v>
      </c>
      <c r="BJ27" s="7">
        <v>1</v>
      </c>
      <c r="BK27" s="8">
        <f>1/BI27</f>
        <v>1.942242325528251</v>
      </c>
      <c r="BL27" s="3">
        <f t="shared" si="26"/>
        <v>0</v>
      </c>
      <c r="BM27" s="5">
        <f t="shared" si="44"/>
        <v>232.32898682925955</v>
      </c>
      <c r="BN27" s="5">
        <f>BM27-BO29</f>
        <v>232.32898682925955</v>
      </c>
      <c r="BO27" s="5">
        <f>+BM27*BK27</f>
        <v>451.23919166688347</v>
      </c>
      <c r="BP27" s="5">
        <f>SUM(BO27:BO$27)</f>
        <v>451.23919166688347</v>
      </c>
      <c r="BQ27" s="6">
        <f t="shared" si="29"/>
        <v>1.942242325528251</v>
      </c>
    </row>
    <row r="30" spans="1:69" x14ac:dyDescent="0.25">
      <c r="B30" s="16" t="s">
        <v>15</v>
      </c>
      <c r="U30" s="27" t="s">
        <v>12</v>
      </c>
      <c r="Y30" s="48" t="s">
        <v>87</v>
      </c>
      <c r="Z30" s="49">
        <f>+U3-U31</f>
        <v>1.5689899645686864</v>
      </c>
      <c r="AK30" s="16" t="s">
        <v>15</v>
      </c>
      <c r="BD30" s="27" t="s">
        <v>12</v>
      </c>
      <c r="BH30" s="48" t="s">
        <v>87</v>
      </c>
      <c r="BI30" s="49">
        <f>+BD3-BD31</f>
        <v>1.5370835368458984</v>
      </c>
    </row>
    <row r="31" spans="1:69" x14ac:dyDescent="0.25">
      <c r="U31" s="29">
        <f>+J34-U34</f>
        <v>1.1988848841647126</v>
      </c>
      <c r="Y31" s="48" t="s">
        <v>88</v>
      </c>
      <c r="Z31" s="49">
        <f>+U3-AH3</f>
        <v>1.3747156599152106</v>
      </c>
      <c r="BD31" s="29">
        <f>+AS34-BD34</f>
        <v>0.69509428604975199</v>
      </c>
      <c r="BH31" s="48" t="s">
        <v>88</v>
      </c>
      <c r="BI31" s="49">
        <f>+BD3-BQ3</f>
        <v>1.4235561694027723</v>
      </c>
    </row>
    <row r="32" spans="1:69" x14ac:dyDescent="0.25">
      <c r="B32" s="16" t="s">
        <v>16</v>
      </c>
      <c r="L32" s="16" t="s">
        <v>17</v>
      </c>
      <c r="Y32" s="48" t="s">
        <v>89</v>
      </c>
      <c r="Z32" s="49">
        <f>+AH3-U31</f>
        <v>0.19427430465347584</v>
      </c>
      <c r="AC32" s="31"/>
      <c r="AD32" s="31"/>
      <c r="AK32" s="16" t="s">
        <v>21</v>
      </c>
      <c r="AU32" s="16" t="s">
        <v>22</v>
      </c>
      <c r="BH32" s="48" t="s">
        <v>89</v>
      </c>
      <c r="BI32" s="49">
        <f>+BQ3-BD31</f>
        <v>0.11352736744312608</v>
      </c>
      <c r="BL32" s="31"/>
      <c r="BM32" s="31"/>
    </row>
    <row r="33" spans="1:65" x14ac:dyDescent="0.25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25">
      <c r="A34" s="18">
        <v>0</v>
      </c>
      <c r="B34">
        <v>2.9163700000000002E-3</v>
      </c>
      <c r="C34" s="21">
        <f t="shared" ref="C34:C53" si="46">(A35-A34)*B34/(1+(A35-A34)*(1-D34)*B34)</f>
        <v>2.9090491089575942E-3</v>
      </c>
      <c r="D34" s="22">
        <f>+IF(B34&lt;0.023,0.1429-1.99545*B34,IF(B34&gt;=0.023&amp;B34&lt;0.08307,0.02832+3.26021*B34,0.29915))</f>
        <v>0.1370805294835</v>
      </c>
      <c r="E34" s="21">
        <f t="shared" ref="E34:E55" si="47">1-C34</f>
        <v>0.99709095089104238</v>
      </c>
      <c r="F34" s="23">
        <v>100000</v>
      </c>
      <c r="G34" s="23">
        <f t="shared" ref="G34:G55" si="48">F34-F35</f>
        <v>290.90491089575517</v>
      </c>
      <c r="H34" s="23">
        <f t="shared" ref="H34:H54" si="49">F35*(A35-A34)+(F34-F35)*(A35-A34)*D34</f>
        <v>99748.972488319181</v>
      </c>
      <c r="I34" s="23">
        <f>SUM(H34:H$55)</f>
        <v>7993205.8555771578</v>
      </c>
      <c r="J34" s="24">
        <f t="shared" ref="J34:J55" si="50">IF(F34&gt;0.0000001,I34/F34,0)</f>
        <v>79.932058555771576</v>
      </c>
      <c r="L34" s="18">
        <v>0</v>
      </c>
      <c r="M34">
        <v>2.6007000000000001E-3</v>
      </c>
      <c r="N34" s="21">
        <f t="shared" ref="N34:N53" si="51">(L35-L34)*M34/(1+(L35-L34)*(1-O34)*M34)</f>
        <v>2.5948808331820207E-3</v>
      </c>
      <c r="O34" s="22">
        <f>+IF(M34&lt;0.023,0.1429-1.99545*M34,IF(M34&gt;=0.023&amp;M34&lt;0.08307,0.02832+3.26021*M34,0.29915))</f>
        <v>0.13771043318500001</v>
      </c>
      <c r="P34" s="21">
        <f t="shared" ref="P34:P55" si="52">1-N34</f>
        <v>0.99740511916681796</v>
      </c>
      <c r="Q34" s="23">
        <v>100000</v>
      </c>
      <c r="R34" s="23">
        <f t="shared" ref="R34:R54" si="53">Q34-Q35</f>
        <v>259.48808331821056</v>
      </c>
      <c r="S34" s="23">
        <f t="shared" ref="S34:S54" si="54">Q35*(L35-L34)+(Q34-Q35)*(L35-L34)*O34</f>
        <v>99776.246133041888</v>
      </c>
      <c r="T34" s="23">
        <f>SUM(S34:S$55)</f>
        <v>7873317.3671606863</v>
      </c>
      <c r="U34" s="24">
        <f t="shared" ref="U34:U55" si="55">IF(Q34&gt;0.0000001,T34/Q34,0)</f>
        <v>78.733173671606863</v>
      </c>
      <c r="V34" s="18"/>
      <c r="W34" s="28">
        <f>+M34/B34</f>
        <v>0.89175927608636762</v>
      </c>
      <c r="AD34" s="30"/>
      <c r="AJ34" s="18">
        <v>0</v>
      </c>
      <c r="AK34">
        <v>2.3883699999999999E-3</v>
      </c>
      <c r="AL34" s="21">
        <f t="shared" ref="AL34:AL53" si="56">(AJ35-AJ34)*AK34/(1+(AJ35-AJ34)*(1-AM34)*AK34)</f>
        <v>2.3834977608517523E-3</v>
      </c>
      <c r="AM34" s="22">
        <f>+IF(AK34&lt;0.01724,0.14903-2.05527*AK34,IF(AK34&gt;=0.01724&amp;AK34&lt;0.06891,0.037495+3.57055*AK34,0.301411))</f>
        <v>0.14412125479009999</v>
      </c>
      <c r="AN34" s="21">
        <f t="shared" ref="AN34:AN55" si="57">1-AL34</f>
        <v>0.99761650223914822</v>
      </c>
      <c r="AO34" s="23">
        <v>100000</v>
      </c>
      <c r="AP34" s="23">
        <f t="shared" ref="AP34:AP55" si="58">AO34-AO35</f>
        <v>238.34977608517511</v>
      </c>
      <c r="AQ34" s="23">
        <f t="shared" ref="AQ34:AQ54" si="59">AO35*(AJ35-AJ34)+(AO34-AO35)*(AJ35-AJ34)*AM34</f>
        <v>99796.001492723153</v>
      </c>
      <c r="AR34" s="23">
        <f>SUM(AQ34:AQ$55)</f>
        <v>8445238.8979706615</v>
      </c>
      <c r="AS34" s="24">
        <f t="shared" ref="AS34:AS55" si="60">IF(AO34&gt;0.0000001,AR34/AO34,0)</f>
        <v>84.452388979706612</v>
      </c>
      <c r="AU34" s="18">
        <v>0</v>
      </c>
      <c r="AV34">
        <v>2.63474E-3</v>
      </c>
      <c r="AW34" s="21">
        <f t="shared" ref="AW34:AW53" si="61">(AU35-AU34)*AV34/(1+(AU35-AU34)*(1-AX34)*AV34)</f>
        <v>2.6288084825024532E-3</v>
      </c>
      <c r="AX34" s="22">
        <f>+IF(AV34&lt;0.01724,0.14903-2.05527*AV34,IF(AV34&gt;=0.01724&amp;AV34&lt;0.06891,0.037495+3.57055*AV34,0.301411))</f>
        <v>0.14361489792019999</v>
      </c>
      <c r="AY34" s="21">
        <f t="shared" ref="AY34:AY55" si="62">1-AW34</f>
        <v>0.99737119151749754</v>
      </c>
      <c r="AZ34" s="23">
        <v>100000</v>
      </c>
      <c r="BA34" s="23">
        <f t="shared" ref="BA34:BA54" si="63">AZ34-AZ35</f>
        <v>262.88084825024998</v>
      </c>
      <c r="BB34" s="23">
        <f t="shared" ref="BB34:BB54" si="64">AZ35*(AU35-AU34)+(AZ34-AZ35)*(AU35-AU34)*AX34</f>
        <v>99774.872757936391</v>
      </c>
      <c r="BC34" s="23">
        <f>SUM(BB34:BB$55)</f>
        <v>8375729.4693656862</v>
      </c>
      <c r="BD34" s="24">
        <f t="shared" ref="BD34:BD55" si="65">IF(AZ34&gt;0.0000001,BC34/AZ34,0)</f>
        <v>83.75729469365686</v>
      </c>
      <c r="BE34" s="18"/>
      <c r="BF34" s="28">
        <f>+AV34/AK34</f>
        <v>1.1031540339227173</v>
      </c>
      <c r="BM34" s="30"/>
    </row>
    <row r="35" spans="1:65" x14ac:dyDescent="0.25">
      <c r="A35" s="18">
        <v>1</v>
      </c>
      <c r="B35">
        <v>1.5813000000000001E-4</v>
      </c>
      <c r="C35" s="21">
        <f t="shared" si="46"/>
        <v>6.3232002246969377E-4</v>
      </c>
      <c r="D35" s="22">
        <f t="shared" ref="D35:D54" si="66">MIN(0.5,1/(A36-A35)/B35)</f>
        <v>0.5</v>
      </c>
      <c r="E35" s="21">
        <f t="shared" si="47"/>
        <v>0.99936767997753029</v>
      </c>
      <c r="F35" s="23">
        <f t="shared" ref="F35:F55" si="67">F34*(1-C34)</f>
        <v>99709.095089104245</v>
      </c>
      <c r="G35" s="23">
        <f t="shared" si="48"/>
        <v>63.048057247171528</v>
      </c>
      <c r="H35" s="23">
        <f t="shared" si="49"/>
        <v>398710.28424192267</v>
      </c>
      <c r="I35" s="23">
        <f>SUM(H35:H$55)</f>
        <v>7893456.8830888383</v>
      </c>
      <c r="J35" s="24">
        <f t="shared" si="50"/>
        <v>79.164863305949297</v>
      </c>
      <c r="L35" s="18">
        <v>1</v>
      </c>
      <c r="M35">
        <v>1.4553999999999999E-4</v>
      </c>
      <c r="N35" s="21">
        <f t="shared" si="51"/>
        <v>5.8199059417784668E-4</v>
      </c>
      <c r="O35" s="22">
        <f t="shared" ref="O35:O54" si="68">MIN(0.5,1/(L36-L35)/M35)</f>
        <v>0.5</v>
      </c>
      <c r="P35" s="21">
        <f t="shared" si="52"/>
        <v>0.99941800940582215</v>
      </c>
      <c r="Q35" s="23">
        <f t="shared" ref="Q35:Q55" si="69">Q34*(1-N34)</f>
        <v>99740.511916681789</v>
      </c>
      <c r="R35" s="23">
        <f t="shared" si="53"/>
        <v>58.048039793997305</v>
      </c>
      <c r="S35" s="23">
        <f t="shared" si="54"/>
        <v>398845.95158713916</v>
      </c>
      <c r="T35" s="23">
        <f>SUM(S35:S$55)</f>
        <v>7773541.1210276438</v>
      </c>
      <c r="U35" s="24">
        <f t="shared" si="55"/>
        <v>77.937650124768453</v>
      </c>
      <c r="V35" s="18"/>
      <c r="W35" s="28">
        <f t="shared" ref="W35:W55" si="70">+M35/B35</f>
        <v>0.92038196420666529</v>
      </c>
      <c r="AD35" s="30"/>
      <c r="AJ35" s="18">
        <v>1</v>
      </c>
      <c r="AK35">
        <v>9.8070000000000001E-5</v>
      </c>
      <c r="AL35" s="21">
        <f t="shared" si="56"/>
        <v>3.9220307328920509E-4</v>
      </c>
      <c r="AM35" s="22">
        <f t="shared" ref="AM35:AM54" si="71">MIN(0.5,1/(AJ36-AJ35)/AK35)</f>
        <v>0.5</v>
      </c>
      <c r="AN35" s="21">
        <f t="shared" si="57"/>
        <v>0.99960779692671076</v>
      </c>
      <c r="AO35" s="23">
        <f t="shared" ref="AO35:AO55" si="72">AO34*(1-AL34)</f>
        <v>99761.650223914825</v>
      </c>
      <c r="AP35" s="23">
        <f t="shared" si="58"/>
        <v>39.126825814222684</v>
      </c>
      <c r="AQ35" s="23">
        <f t="shared" si="59"/>
        <v>398968.34724403085</v>
      </c>
      <c r="AR35" s="23">
        <f>SUM(AQ35:AQ$55)</f>
        <v>8345442.8964779368</v>
      </c>
      <c r="AS35" s="24">
        <f t="shared" si="60"/>
        <v>83.653817651839233</v>
      </c>
      <c r="AU35" s="18">
        <v>1</v>
      </c>
      <c r="AV35">
        <v>1.2475E-4</v>
      </c>
      <c r="AW35" s="21">
        <f t="shared" si="61"/>
        <v>4.9887553055512649E-4</v>
      </c>
      <c r="AX35" s="22">
        <f t="shared" ref="AX35:AX54" si="73">MIN(0.5,1/(AU36-AU35)/AV35)</f>
        <v>0.5</v>
      </c>
      <c r="AY35" s="21">
        <f t="shared" si="62"/>
        <v>0.99950112446944483</v>
      </c>
      <c r="AZ35" s="23">
        <f t="shared" ref="AZ35:AZ55" si="74">AZ34*(1-AW34)</f>
        <v>99737.11915174975</v>
      </c>
      <c r="BA35" s="23">
        <f t="shared" si="63"/>
        <v>49.756408232875401</v>
      </c>
      <c r="BB35" s="23">
        <f t="shared" si="64"/>
        <v>398848.96379053325</v>
      </c>
      <c r="BC35" s="23">
        <f>SUM(BB35:BB$55)</f>
        <v>8275954.5966077494</v>
      </c>
      <c r="BD35" s="24">
        <f t="shared" si="65"/>
        <v>82.977678390889835</v>
      </c>
      <c r="BE35" s="18"/>
      <c r="BF35" s="28">
        <f t="shared" ref="BF35:BF55" si="75">+AV35/AK35</f>
        <v>1.2720505761190986</v>
      </c>
      <c r="BM35" s="30"/>
    </row>
    <row r="36" spans="1:65" x14ac:dyDescent="0.25">
      <c r="A36" s="18">
        <v>5</v>
      </c>
      <c r="B36">
        <v>6.9170000000000004E-5</v>
      </c>
      <c r="C36" s="21">
        <f t="shared" si="46"/>
        <v>3.4579020422893374E-4</v>
      </c>
      <c r="D36" s="22">
        <f t="shared" si="66"/>
        <v>0.5</v>
      </c>
      <c r="E36" s="21">
        <f t="shared" si="47"/>
        <v>0.99965420979577102</v>
      </c>
      <c r="F36" s="23">
        <f t="shared" si="67"/>
        <v>99646.047031857073</v>
      </c>
      <c r="G36" s="23">
        <f t="shared" si="48"/>
        <v>34.45662695376086</v>
      </c>
      <c r="H36" s="23">
        <f t="shared" si="49"/>
        <v>498144.09359190095</v>
      </c>
      <c r="I36" s="23">
        <f>SUM(H36:H$55)</f>
        <v>7494746.5988469161</v>
      </c>
      <c r="J36" s="24">
        <f t="shared" si="50"/>
        <v>75.213687066290021</v>
      </c>
      <c r="L36" s="18">
        <v>5</v>
      </c>
      <c r="M36">
        <v>4.6900000000000002E-5</v>
      </c>
      <c r="N36" s="21">
        <f t="shared" si="51"/>
        <v>2.3447250809842548E-4</v>
      </c>
      <c r="O36" s="22">
        <f t="shared" si="68"/>
        <v>0.5</v>
      </c>
      <c r="P36" s="21">
        <f t="shared" si="52"/>
        <v>0.99976552749190162</v>
      </c>
      <c r="Q36" s="23">
        <f t="shared" si="69"/>
        <v>99682.463876887792</v>
      </c>
      <c r="R36" s="23">
        <f t="shared" si="53"/>
        <v>23.372797318646917</v>
      </c>
      <c r="S36" s="23">
        <f t="shared" si="54"/>
        <v>498353.88739114231</v>
      </c>
      <c r="T36" s="23">
        <f>SUM(S36:S$55)</f>
        <v>7374695.1694405051</v>
      </c>
      <c r="U36" s="24">
        <f t="shared" si="55"/>
        <v>73.981870858936404</v>
      </c>
      <c r="V36" s="18"/>
      <c r="W36" s="28">
        <f t="shared" si="70"/>
        <v>0.67803961254879286</v>
      </c>
      <c r="AD36" s="30"/>
      <c r="AJ36" s="18">
        <v>5</v>
      </c>
      <c r="AK36">
        <v>4.4820000000000001E-5</v>
      </c>
      <c r="AL36" s="21">
        <f t="shared" si="56"/>
        <v>2.2407489240830564E-4</v>
      </c>
      <c r="AM36" s="22">
        <f t="shared" si="71"/>
        <v>0.5</v>
      </c>
      <c r="AN36" s="21">
        <f t="shared" si="57"/>
        <v>0.99977592510759172</v>
      </c>
      <c r="AO36" s="23">
        <f t="shared" si="72"/>
        <v>99722.523398100602</v>
      </c>
      <c r="AP36" s="23">
        <f t="shared" si="58"/>
        <v>22.345313701109262</v>
      </c>
      <c r="AQ36" s="23">
        <f t="shared" si="59"/>
        <v>498556.75370625022</v>
      </c>
      <c r="AR36" s="23">
        <f>SUM(AQ36:AQ$55)</f>
        <v>7946474.549233905</v>
      </c>
      <c r="AS36" s="24">
        <f t="shared" si="60"/>
        <v>79.685855095251839</v>
      </c>
      <c r="AU36" s="18">
        <v>5</v>
      </c>
      <c r="AV36">
        <v>6.05E-5</v>
      </c>
      <c r="AW36" s="21">
        <f t="shared" si="61"/>
        <v>3.0245425379411362E-4</v>
      </c>
      <c r="AX36" s="22">
        <f t="shared" si="73"/>
        <v>0.5</v>
      </c>
      <c r="AY36" s="21">
        <f t="shared" si="62"/>
        <v>0.99969754574620584</v>
      </c>
      <c r="AZ36" s="23">
        <f t="shared" si="74"/>
        <v>99687.362743516875</v>
      </c>
      <c r="BA36" s="23">
        <f t="shared" si="63"/>
        <v>30.150866911295452</v>
      </c>
      <c r="BB36" s="23">
        <f t="shared" si="64"/>
        <v>498361.43655030616</v>
      </c>
      <c r="BC36" s="23">
        <f>SUM(BB36:BB$55)</f>
        <v>7877105.6328172162</v>
      </c>
      <c r="BD36" s="24">
        <f t="shared" si="65"/>
        <v>79.018096336684366</v>
      </c>
      <c r="BE36" s="18"/>
      <c r="BF36" s="28">
        <f t="shared" si="75"/>
        <v>1.3498438197233378</v>
      </c>
      <c r="BM36" s="30"/>
    </row>
    <row r="37" spans="1:65" x14ac:dyDescent="0.25">
      <c r="A37" s="18">
        <v>10</v>
      </c>
      <c r="B37">
        <v>8.9660000000000006E-5</v>
      </c>
      <c r="C37" s="21">
        <f t="shared" si="46"/>
        <v>4.48199536073989E-4</v>
      </c>
      <c r="D37" s="22">
        <f t="shared" si="66"/>
        <v>0.5</v>
      </c>
      <c r="E37" s="21">
        <f t="shared" si="47"/>
        <v>0.999551800463926</v>
      </c>
      <c r="F37" s="23">
        <f t="shared" si="67"/>
        <v>99611.590404903312</v>
      </c>
      <c r="G37" s="23">
        <f t="shared" si="48"/>
        <v>44.645868607069133</v>
      </c>
      <c r="H37" s="23">
        <f t="shared" si="49"/>
        <v>497946.3373529989</v>
      </c>
      <c r="I37" s="23">
        <f>SUM(H37:H$55)</f>
        <v>6996602.5052550156</v>
      </c>
      <c r="J37" s="24">
        <f t="shared" si="50"/>
        <v>70.238839444436906</v>
      </c>
      <c r="L37" s="18">
        <v>10</v>
      </c>
      <c r="M37">
        <v>8.8499999999999996E-5</v>
      </c>
      <c r="N37" s="21">
        <f t="shared" si="51"/>
        <v>4.4240211853127491E-4</v>
      </c>
      <c r="O37" s="22">
        <f t="shared" si="68"/>
        <v>0.5</v>
      </c>
      <c r="P37" s="21">
        <f t="shared" si="52"/>
        <v>0.9995575978814687</v>
      </c>
      <c r="Q37" s="23">
        <f t="shared" si="69"/>
        <v>99659.091079569145</v>
      </c>
      <c r="R37" s="23">
        <f t="shared" si="53"/>
        <v>44.089393024507444</v>
      </c>
      <c r="S37" s="23">
        <f t="shared" si="54"/>
        <v>498185.23191528441</v>
      </c>
      <c r="T37" s="23">
        <f>SUM(S37:S$55)</f>
        <v>6876341.2820493625</v>
      </c>
      <c r="U37" s="24">
        <f t="shared" si="55"/>
        <v>68.998635323286265</v>
      </c>
      <c r="V37" s="18"/>
      <c r="W37" s="28">
        <f t="shared" si="70"/>
        <v>0.98706223511041702</v>
      </c>
      <c r="AD37" s="30"/>
      <c r="AJ37" s="18">
        <v>10</v>
      </c>
      <c r="AK37">
        <v>7.9140000000000005E-5</v>
      </c>
      <c r="AL37" s="21">
        <f t="shared" si="56"/>
        <v>3.9562172624146315E-4</v>
      </c>
      <c r="AM37" s="22">
        <f t="shared" si="71"/>
        <v>0.5</v>
      </c>
      <c r="AN37" s="21">
        <f t="shared" si="57"/>
        <v>0.99960437827375859</v>
      </c>
      <c r="AO37" s="23">
        <f t="shared" si="72"/>
        <v>99700.178084399493</v>
      </c>
      <c r="AP37" s="23">
        <f t="shared" si="58"/>
        <v>39.443556560319848</v>
      </c>
      <c r="AQ37" s="23">
        <f t="shared" si="59"/>
        <v>498402.28153059667</v>
      </c>
      <c r="AR37" s="23">
        <f>SUM(AQ37:AQ$55)</f>
        <v>7447917.7955276566</v>
      </c>
      <c r="AS37" s="24">
        <f t="shared" si="60"/>
        <v>74.703154383763973</v>
      </c>
      <c r="AU37" s="18">
        <v>10</v>
      </c>
      <c r="AV37">
        <v>4.49E-5</v>
      </c>
      <c r="AW37" s="21">
        <f t="shared" si="61"/>
        <v>2.2447480270339657E-4</v>
      </c>
      <c r="AX37" s="22">
        <f t="shared" si="73"/>
        <v>0.5</v>
      </c>
      <c r="AY37" s="21">
        <f t="shared" si="62"/>
        <v>0.99977552519729662</v>
      </c>
      <c r="AZ37" s="23">
        <f t="shared" si="74"/>
        <v>99657.211876605579</v>
      </c>
      <c r="BA37" s="23">
        <f t="shared" si="63"/>
        <v>22.37053297397506</v>
      </c>
      <c r="BB37" s="23">
        <f t="shared" si="64"/>
        <v>498230.13305059297</v>
      </c>
      <c r="BC37" s="23">
        <f>SUM(BB37:BB$55)</f>
        <v>7378744.196266911</v>
      </c>
      <c r="BD37" s="24">
        <f t="shared" si="65"/>
        <v>74.041246562297843</v>
      </c>
      <c r="BE37" s="18"/>
      <c r="BF37" s="28">
        <f t="shared" si="75"/>
        <v>0.56734900176901693</v>
      </c>
      <c r="BM37" s="30"/>
    </row>
    <row r="38" spans="1:65" x14ac:dyDescent="0.25">
      <c r="A38" s="18">
        <v>15</v>
      </c>
      <c r="B38">
        <v>2.9986999999999999E-4</v>
      </c>
      <c r="C38" s="21">
        <f t="shared" si="46"/>
        <v>1.4982268168111071E-3</v>
      </c>
      <c r="D38" s="22">
        <f t="shared" si="66"/>
        <v>0.5</v>
      </c>
      <c r="E38" s="21">
        <f t="shared" si="47"/>
        <v>0.99850177318318889</v>
      </c>
      <c r="F38" s="23">
        <f t="shared" si="67"/>
        <v>99566.944536296243</v>
      </c>
      <c r="G38" s="23">
        <f t="shared" si="48"/>
        <v>149.1738663722208</v>
      </c>
      <c r="H38" s="23">
        <f t="shared" si="49"/>
        <v>497461.7880155507</v>
      </c>
      <c r="I38" s="23">
        <f>SUM(H38:H$55)</f>
        <v>6498656.1679020151</v>
      </c>
      <c r="J38" s="24">
        <f t="shared" si="50"/>
        <v>65.269213574521089</v>
      </c>
      <c r="L38" s="18">
        <v>15</v>
      </c>
      <c r="M38">
        <v>4.2084000000000002E-4</v>
      </c>
      <c r="N38" s="21">
        <f t="shared" si="51"/>
        <v>2.1019884979013581E-3</v>
      </c>
      <c r="O38" s="22">
        <f t="shared" si="68"/>
        <v>0.5</v>
      </c>
      <c r="P38" s="21">
        <f t="shared" si="52"/>
        <v>0.99789801150209867</v>
      </c>
      <c r="Q38" s="23">
        <f t="shared" si="69"/>
        <v>99615.001686544638</v>
      </c>
      <c r="R38" s="23">
        <f t="shared" si="53"/>
        <v>209.38958776353684</v>
      </c>
      <c r="S38" s="23">
        <f t="shared" si="54"/>
        <v>497551.53446331434</v>
      </c>
      <c r="T38" s="23">
        <f>SUM(S38:S$55)</f>
        <v>6378156.0501340786</v>
      </c>
      <c r="U38" s="24">
        <f t="shared" si="55"/>
        <v>64.028067481281781</v>
      </c>
      <c r="V38" s="18"/>
      <c r="W38" s="28">
        <f t="shared" si="70"/>
        <v>1.4034081435288626</v>
      </c>
      <c r="AD38" s="30"/>
      <c r="AJ38" s="18">
        <v>15</v>
      </c>
      <c r="AK38">
        <v>1.2951999999999999E-4</v>
      </c>
      <c r="AL38" s="21">
        <f t="shared" si="56"/>
        <v>6.4739037499657597E-4</v>
      </c>
      <c r="AM38" s="22">
        <f t="shared" si="71"/>
        <v>0.5</v>
      </c>
      <c r="AN38" s="21">
        <f t="shared" si="57"/>
        <v>0.99935260962500339</v>
      </c>
      <c r="AO38" s="23">
        <f t="shared" si="72"/>
        <v>99660.734527839173</v>
      </c>
      <c r="AP38" s="23">
        <f t="shared" si="58"/>
        <v>64.519400298420805</v>
      </c>
      <c r="AQ38" s="23">
        <f t="shared" si="59"/>
        <v>498142.37413844978</v>
      </c>
      <c r="AR38" s="23">
        <f>SUM(AQ38:AQ$55)</f>
        <v>6949515.5139970584</v>
      </c>
      <c r="AS38" s="24">
        <f t="shared" si="60"/>
        <v>69.731730825802657</v>
      </c>
      <c r="AU38" s="18">
        <v>15</v>
      </c>
      <c r="AV38">
        <v>1.7187999999999999E-4</v>
      </c>
      <c r="AW38" s="21">
        <f t="shared" si="61"/>
        <v>8.5903087443325605E-4</v>
      </c>
      <c r="AX38" s="22">
        <f t="shared" si="73"/>
        <v>0.5</v>
      </c>
      <c r="AY38" s="21">
        <f t="shared" si="62"/>
        <v>0.99914096912556671</v>
      </c>
      <c r="AZ38" s="23">
        <f t="shared" si="74"/>
        <v>99634.841343631604</v>
      </c>
      <c r="BA38" s="23">
        <f t="shared" si="63"/>
        <v>85.589404883445241</v>
      </c>
      <c r="BB38" s="23">
        <f t="shared" si="64"/>
        <v>497960.23320594942</v>
      </c>
      <c r="BC38" s="23">
        <f>SUM(BB38:BB$55)</f>
        <v>6880514.0632163174</v>
      </c>
      <c r="BD38" s="24">
        <f t="shared" si="65"/>
        <v>69.057309375201825</v>
      </c>
      <c r="BE38" s="18"/>
      <c r="BF38" s="28">
        <f t="shared" si="75"/>
        <v>1.327053736874614</v>
      </c>
      <c r="BM38" s="30"/>
    </row>
    <row r="39" spans="1:65" x14ac:dyDescent="0.25">
      <c r="A39" s="18">
        <v>20</v>
      </c>
      <c r="B39">
        <v>4.3135E-4</v>
      </c>
      <c r="C39" s="21">
        <f t="shared" si="46"/>
        <v>2.1544267200857272E-3</v>
      </c>
      <c r="D39" s="22">
        <f t="shared" si="66"/>
        <v>0.5</v>
      </c>
      <c r="E39" s="21">
        <f t="shared" si="47"/>
        <v>0.9978455732799143</v>
      </c>
      <c r="F39" s="23">
        <f t="shared" si="67"/>
        <v>99417.770669924023</v>
      </c>
      <c r="G39" s="23">
        <f t="shared" si="48"/>
        <v>214.18830158263154</v>
      </c>
      <c r="H39" s="23">
        <f t="shared" si="49"/>
        <v>496553.38259566354</v>
      </c>
      <c r="I39" s="23">
        <f>SUM(H39:H$55)</f>
        <v>6001194.3798864633</v>
      </c>
      <c r="J39" s="24">
        <f t="shared" si="50"/>
        <v>60.363397202004968</v>
      </c>
      <c r="L39" s="18">
        <v>20</v>
      </c>
      <c r="M39">
        <v>6.5282999999999997E-4</v>
      </c>
      <c r="N39" s="21">
        <f t="shared" si="51"/>
        <v>3.2588313428361403E-3</v>
      </c>
      <c r="O39" s="22">
        <f t="shared" si="68"/>
        <v>0.5</v>
      </c>
      <c r="P39" s="21">
        <f t="shared" si="52"/>
        <v>0.99674116865716389</v>
      </c>
      <c r="Q39" s="23">
        <f t="shared" si="69"/>
        <v>99405.612098781101</v>
      </c>
      <c r="R39" s="23">
        <f t="shared" si="53"/>
        <v>323.94612436131865</v>
      </c>
      <c r="S39" s="23">
        <f t="shared" si="54"/>
        <v>496218.19518300222</v>
      </c>
      <c r="T39" s="23">
        <f>SUM(S39:S$55)</f>
        <v>5880604.5156707643</v>
      </c>
      <c r="U39" s="24">
        <f t="shared" si="55"/>
        <v>59.157671196945145</v>
      </c>
      <c r="V39" s="18"/>
      <c r="W39" s="28">
        <f t="shared" si="70"/>
        <v>1.5134577489277847</v>
      </c>
      <c r="AD39" s="30"/>
      <c r="AJ39" s="18">
        <v>20</v>
      </c>
      <c r="AK39">
        <v>1.3531E-4</v>
      </c>
      <c r="AL39" s="21">
        <f t="shared" si="56"/>
        <v>6.7632121744017049E-4</v>
      </c>
      <c r="AM39" s="22">
        <f t="shared" si="71"/>
        <v>0.5</v>
      </c>
      <c r="AN39" s="21">
        <f t="shared" si="57"/>
        <v>0.99932367878255979</v>
      </c>
      <c r="AO39" s="23">
        <f t="shared" si="72"/>
        <v>99596.215127540752</v>
      </c>
      <c r="AP39" s="23">
        <f t="shared" si="58"/>
        <v>67.359033467495465</v>
      </c>
      <c r="AQ39" s="23">
        <f t="shared" si="59"/>
        <v>497812.67805403506</v>
      </c>
      <c r="AR39" s="23">
        <f>SUM(AQ39:AQ$55)</f>
        <v>6451373.13985861</v>
      </c>
      <c r="AS39" s="24">
        <f t="shared" si="60"/>
        <v>64.775284197267155</v>
      </c>
      <c r="AU39" s="18">
        <v>20</v>
      </c>
      <c r="AV39">
        <v>1.6695999999999999E-4</v>
      </c>
      <c r="AW39" s="21">
        <f t="shared" si="61"/>
        <v>8.3445169986047822E-4</v>
      </c>
      <c r="AX39" s="22">
        <f t="shared" si="73"/>
        <v>0.5</v>
      </c>
      <c r="AY39" s="21">
        <f t="shared" si="62"/>
        <v>0.99916554830013948</v>
      </c>
      <c r="AZ39" s="23">
        <f t="shared" si="74"/>
        <v>99549.251938748159</v>
      </c>
      <c r="BA39" s="23">
        <f t="shared" si="63"/>
        <v>83.069042500137584</v>
      </c>
      <c r="BB39" s="23">
        <f t="shared" si="64"/>
        <v>497538.58708749042</v>
      </c>
      <c r="BC39" s="23">
        <f>SUM(BB39:BB$55)</f>
        <v>6382553.8300103676</v>
      </c>
      <c r="BD39" s="24">
        <f t="shared" si="65"/>
        <v>64.114533316006245</v>
      </c>
      <c r="BE39" s="18"/>
      <c r="BF39" s="28">
        <f t="shared" si="75"/>
        <v>1.2339073239228437</v>
      </c>
      <c r="BM39" s="30"/>
    </row>
    <row r="40" spans="1:65" x14ac:dyDescent="0.25">
      <c r="A40" s="18">
        <v>25</v>
      </c>
      <c r="B40">
        <v>4.9580999999999996E-4</v>
      </c>
      <c r="C40" s="21">
        <f t="shared" si="46"/>
        <v>2.4759809597009268E-3</v>
      </c>
      <c r="D40" s="22">
        <f t="shared" si="66"/>
        <v>0.5</v>
      </c>
      <c r="E40" s="21">
        <f t="shared" si="47"/>
        <v>0.99752401904029908</v>
      </c>
      <c r="F40" s="23">
        <f t="shared" si="67"/>
        <v>99203.582368341391</v>
      </c>
      <c r="G40" s="23">
        <f t="shared" si="48"/>
        <v>245.62618107812887</v>
      </c>
      <c r="H40" s="23">
        <f t="shared" si="49"/>
        <v>495403.8463890116</v>
      </c>
      <c r="I40" s="23">
        <f>SUM(H40:H$55)</f>
        <v>5504640.9972908013</v>
      </c>
      <c r="J40" s="24">
        <f t="shared" si="50"/>
        <v>55.488328807039984</v>
      </c>
      <c r="L40" s="18">
        <v>25</v>
      </c>
      <c r="M40">
        <v>6.0139999999999998E-4</v>
      </c>
      <c r="N40" s="21">
        <f t="shared" si="51"/>
        <v>3.0024857626558469E-3</v>
      </c>
      <c r="O40" s="22">
        <f t="shared" si="68"/>
        <v>0.5</v>
      </c>
      <c r="P40" s="21">
        <f t="shared" si="52"/>
        <v>0.99699751423734417</v>
      </c>
      <c r="Q40" s="23">
        <f t="shared" si="69"/>
        <v>99081.665974419782</v>
      </c>
      <c r="R40" s="23">
        <f t="shared" si="53"/>
        <v>297.49129142842139</v>
      </c>
      <c r="S40" s="23">
        <f t="shared" si="54"/>
        <v>494664.60164352786</v>
      </c>
      <c r="T40" s="23">
        <f>SUM(S40:S$55)</f>
        <v>5384386.3204877619</v>
      </c>
      <c r="U40" s="24">
        <f t="shared" si="55"/>
        <v>54.342912662347295</v>
      </c>
      <c r="V40" s="18"/>
      <c r="W40" s="28">
        <f t="shared" si="70"/>
        <v>1.2129646437143262</v>
      </c>
      <c r="AD40" s="30"/>
      <c r="AJ40" s="18">
        <v>25</v>
      </c>
      <c r="AK40">
        <v>2.2023E-4</v>
      </c>
      <c r="AL40" s="21">
        <f t="shared" si="56"/>
        <v>1.1005440679497883E-3</v>
      </c>
      <c r="AM40" s="22">
        <f t="shared" si="71"/>
        <v>0.5</v>
      </c>
      <c r="AN40" s="21">
        <f t="shared" si="57"/>
        <v>0.99889945593205021</v>
      </c>
      <c r="AO40" s="23">
        <f t="shared" si="72"/>
        <v>99528.856094073257</v>
      </c>
      <c r="AP40" s="23">
        <f t="shared" si="58"/>
        <v>109.53589216416003</v>
      </c>
      <c r="AQ40" s="23">
        <f t="shared" si="59"/>
        <v>497370.44073995587</v>
      </c>
      <c r="AR40" s="23">
        <f>SUM(AQ40:AQ$55)</f>
        <v>5953560.4618045734</v>
      </c>
      <c r="AS40" s="24">
        <f t="shared" si="60"/>
        <v>59.81743079793214</v>
      </c>
      <c r="AU40" s="18">
        <v>25</v>
      </c>
      <c r="AV40">
        <v>2.1408000000000001E-4</v>
      </c>
      <c r="AW40" s="21">
        <f t="shared" si="61"/>
        <v>1.0698274283603415E-3</v>
      </c>
      <c r="AX40" s="22">
        <f t="shared" si="73"/>
        <v>0.5</v>
      </c>
      <c r="AY40" s="21">
        <f t="shared" si="62"/>
        <v>0.99893017257163963</v>
      </c>
      <c r="AZ40" s="23">
        <f t="shared" si="74"/>
        <v>99466.182896248021</v>
      </c>
      <c r="BA40" s="23">
        <f t="shared" si="63"/>
        <v>106.41165065672249</v>
      </c>
      <c r="BB40" s="23">
        <f t="shared" si="64"/>
        <v>497064.88535459829</v>
      </c>
      <c r="BC40" s="23">
        <f>SUM(BB40:BB$55)</f>
        <v>5885015.2429228779</v>
      </c>
      <c r="BD40" s="24">
        <f t="shared" si="65"/>
        <v>59.165990606691587</v>
      </c>
      <c r="BE40" s="18"/>
      <c r="BF40" s="28">
        <f t="shared" si="75"/>
        <v>0.97207464923035014</v>
      </c>
      <c r="BM40" s="30"/>
    </row>
    <row r="41" spans="1:65" x14ac:dyDescent="0.25">
      <c r="A41" s="18">
        <v>30</v>
      </c>
      <c r="B41">
        <v>6.0459999999999995E-4</v>
      </c>
      <c r="C41" s="21">
        <f t="shared" si="46"/>
        <v>3.0184376315199571E-3</v>
      </c>
      <c r="D41" s="22">
        <f t="shared" si="66"/>
        <v>0.5</v>
      </c>
      <c r="E41" s="21">
        <f t="shared" si="47"/>
        <v>0.99698156236848001</v>
      </c>
      <c r="F41" s="23">
        <f t="shared" si="67"/>
        <v>98957.956187263262</v>
      </c>
      <c r="G41" s="23">
        <f t="shared" si="48"/>
        <v>298.69841889393865</v>
      </c>
      <c r="H41" s="23">
        <f t="shared" si="49"/>
        <v>494043.03488908149</v>
      </c>
      <c r="I41" s="23">
        <f>SUM(H41:H$55)</f>
        <v>5009237.1509017888</v>
      </c>
      <c r="J41" s="24">
        <f t="shared" si="50"/>
        <v>50.619852550537225</v>
      </c>
      <c r="L41" s="18">
        <v>30</v>
      </c>
      <c r="M41">
        <v>7.6955999999999997E-4</v>
      </c>
      <c r="N41" s="21">
        <f t="shared" si="51"/>
        <v>3.8404114324451185E-3</v>
      </c>
      <c r="O41" s="22">
        <f t="shared" si="68"/>
        <v>0.5</v>
      </c>
      <c r="P41" s="21">
        <f t="shared" si="52"/>
        <v>0.99615958856755493</v>
      </c>
      <c r="Q41" s="23">
        <f t="shared" si="69"/>
        <v>98784.174682991361</v>
      </c>
      <c r="R41" s="23">
        <f t="shared" si="53"/>
        <v>379.37187379720854</v>
      </c>
      <c r="S41" s="23">
        <f t="shared" si="54"/>
        <v>492972.44373046374</v>
      </c>
      <c r="T41" s="23">
        <f>SUM(S41:S$55)</f>
        <v>4889721.718844234</v>
      </c>
      <c r="U41" s="24">
        <f t="shared" si="55"/>
        <v>49.499039036726856</v>
      </c>
      <c r="V41" s="18"/>
      <c r="W41" s="28">
        <f t="shared" si="70"/>
        <v>1.2728415481309958</v>
      </c>
      <c r="AD41" s="30"/>
      <c r="AJ41" s="18">
        <v>30</v>
      </c>
      <c r="AK41">
        <v>3.0398000000000003E-4</v>
      </c>
      <c r="AL41" s="21">
        <f t="shared" si="56"/>
        <v>1.5187458291071702E-3</v>
      </c>
      <c r="AM41" s="22">
        <f t="shared" si="71"/>
        <v>0.5</v>
      </c>
      <c r="AN41" s="21">
        <f t="shared" si="57"/>
        <v>0.99848125417089284</v>
      </c>
      <c r="AO41" s="23">
        <f t="shared" si="72"/>
        <v>99419.320201909097</v>
      </c>
      <c r="AP41" s="23">
        <f t="shared" si="58"/>
        <v>150.9926778893132</v>
      </c>
      <c r="AQ41" s="23">
        <f t="shared" si="59"/>
        <v>496719.11931482219</v>
      </c>
      <c r="AR41" s="23">
        <f>SUM(AQ41:AQ$55)</f>
        <v>5456190.0210646186</v>
      </c>
      <c r="AS41" s="24">
        <f t="shared" si="60"/>
        <v>54.880580655588169</v>
      </c>
      <c r="AU41" s="18">
        <v>30</v>
      </c>
      <c r="AV41">
        <v>3.2299E-4</v>
      </c>
      <c r="AW41" s="21">
        <f t="shared" si="61"/>
        <v>1.6136470203722249E-3</v>
      </c>
      <c r="AX41" s="22">
        <f t="shared" si="73"/>
        <v>0.5</v>
      </c>
      <c r="AY41" s="21">
        <f t="shared" si="62"/>
        <v>0.99838635297962774</v>
      </c>
      <c r="AZ41" s="23">
        <f t="shared" si="74"/>
        <v>99359.771245591299</v>
      </c>
      <c r="BA41" s="23">
        <f t="shared" si="63"/>
        <v>160.33159881531901</v>
      </c>
      <c r="BB41" s="23">
        <f t="shared" si="64"/>
        <v>496398.02723091817</v>
      </c>
      <c r="BC41" s="23">
        <f>SUM(BB41:BB$55)</f>
        <v>5387950.3575682798</v>
      </c>
      <c r="BD41" s="24">
        <f t="shared" si="65"/>
        <v>54.226678363124243</v>
      </c>
      <c r="BE41" s="18"/>
      <c r="BF41" s="28">
        <f t="shared" si="75"/>
        <v>1.0625370090137507</v>
      </c>
      <c r="BM41" s="30"/>
    </row>
    <row r="42" spans="1:65" x14ac:dyDescent="0.25">
      <c r="A42" s="18">
        <v>35</v>
      </c>
      <c r="B42">
        <v>7.8302999999999999E-4</v>
      </c>
      <c r="C42" s="21">
        <f t="shared" si="46"/>
        <v>3.9075007741720003E-3</v>
      </c>
      <c r="D42" s="22">
        <f t="shared" si="66"/>
        <v>0.5</v>
      </c>
      <c r="E42" s="21">
        <f t="shared" si="47"/>
        <v>0.99609249922582799</v>
      </c>
      <c r="F42" s="23">
        <f t="shared" si="67"/>
        <v>98659.257768369323</v>
      </c>
      <c r="G42" s="23">
        <f t="shared" si="48"/>
        <v>385.51112610913697</v>
      </c>
      <c r="H42" s="23">
        <f t="shared" si="49"/>
        <v>492332.51102657377</v>
      </c>
      <c r="I42" s="23">
        <f>SUM(H42:H$55)</f>
        <v>4515194.1160127083</v>
      </c>
      <c r="J42" s="24">
        <f t="shared" si="50"/>
        <v>45.765539069971631</v>
      </c>
      <c r="L42" s="18">
        <v>35</v>
      </c>
      <c r="M42">
        <v>1.0435100000000001E-3</v>
      </c>
      <c r="N42" s="21">
        <f t="shared" si="51"/>
        <v>5.2039740027210526E-3</v>
      </c>
      <c r="O42" s="22">
        <f t="shared" si="68"/>
        <v>0.5</v>
      </c>
      <c r="P42" s="21">
        <f t="shared" si="52"/>
        <v>0.9947960259972789</v>
      </c>
      <c r="Q42" s="23">
        <f t="shared" si="69"/>
        <v>98404.802809194152</v>
      </c>
      <c r="R42" s="23">
        <f t="shared" si="53"/>
        <v>512.09603556194634</v>
      </c>
      <c r="S42" s="23">
        <f t="shared" si="54"/>
        <v>490743.77395706589</v>
      </c>
      <c r="T42" s="23">
        <f>SUM(S42:S$55)</f>
        <v>4396749.2751137707</v>
      </c>
      <c r="U42" s="24">
        <f t="shared" si="55"/>
        <v>44.680230533452928</v>
      </c>
      <c r="V42" s="18"/>
      <c r="W42" s="28">
        <f t="shared" si="70"/>
        <v>1.3326564754862522</v>
      </c>
      <c r="AD42" s="30"/>
      <c r="AJ42" s="18">
        <v>35</v>
      </c>
      <c r="AK42">
        <v>4.3648E-4</v>
      </c>
      <c r="AL42" s="21">
        <f t="shared" si="56"/>
        <v>2.1800211609092159E-3</v>
      </c>
      <c r="AM42" s="22">
        <f t="shared" si="71"/>
        <v>0.5</v>
      </c>
      <c r="AN42" s="21">
        <f t="shared" si="57"/>
        <v>0.99781997883909079</v>
      </c>
      <c r="AO42" s="23">
        <f t="shared" si="72"/>
        <v>99268.327524019784</v>
      </c>
      <c r="AP42" s="23">
        <f t="shared" si="58"/>
        <v>216.40705461043399</v>
      </c>
      <c r="AQ42" s="23">
        <f t="shared" si="59"/>
        <v>495800.6199835728</v>
      </c>
      <c r="AR42" s="23">
        <f>SUM(AQ42:AQ$55)</f>
        <v>4959470.9017497953</v>
      </c>
      <c r="AS42" s="24">
        <f t="shared" si="60"/>
        <v>49.960254448225299</v>
      </c>
      <c r="AU42" s="18">
        <v>35</v>
      </c>
      <c r="AV42">
        <v>4.7506000000000002E-4</v>
      </c>
      <c r="AW42" s="21">
        <f t="shared" si="61"/>
        <v>2.372482321371024E-3</v>
      </c>
      <c r="AX42" s="22">
        <f t="shared" si="73"/>
        <v>0.5</v>
      </c>
      <c r="AY42" s="21">
        <f t="shared" si="62"/>
        <v>0.99762751767862901</v>
      </c>
      <c r="AZ42" s="23">
        <f t="shared" si="74"/>
        <v>99199.43964677598</v>
      </c>
      <c r="BA42" s="23">
        <f t="shared" si="63"/>
        <v>235.34891685188632</v>
      </c>
      <c r="BB42" s="23">
        <f t="shared" si="64"/>
        <v>495408.8259417502</v>
      </c>
      <c r="BC42" s="23">
        <f>SUM(BB42:BB$55)</f>
        <v>4891552.3303373614</v>
      </c>
      <c r="BD42" s="24">
        <f t="shared" si="65"/>
        <v>49.310281870088552</v>
      </c>
      <c r="BE42" s="18"/>
      <c r="BF42" s="28">
        <f t="shared" si="75"/>
        <v>1.0883889296187683</v>
      </c>
      <c r="BM42" s="30"/>
    </row>
    <row r="43" spans="1:65" x14ac:dyDescent="0.25">
      <c r="A43" s="18">
        <v>40</v>
      </c>
      <c r="B43">
        <v>1.21648E-3</v>
      </c>
      <c r="C43" s="21">
        <f t="shared" si="46"/>
        <v>6.0639582900483052E-3</v>
      </c>
      <c r="D43" s="22">
        <f t="shared" si="66"/>
        <v>0.5</v>
      </c>
      <c r="E43" s="21">
        <f t="shared" si="47"/>
        <v>0.99393604170995165</v>
      </c>
      <c r="F43" s="23">
        <f t="shared" si="67"/>
        <v>98273.746642260186</v>
      </c>
      <c r="G43" s="23">
        <f t="shared" si="48"/>
        <v>595.92790064544533</v>
      </c>
      <c r="H43" s="23">
        <f t="shared" si="49"/>
        <v>489878.91345968732</v>
      </c>
      <c r="I43" s="23">
        <f>SUM(H43:H$55)</f>
        <v>4022861.6049861354</v>
      </c>
      <c r="J43" s="24">
        <f t="shared" si="50"/>
        <v>40.935262391392371</v>
      </c>
      <c r="L43" s="18">
        <v>40</v>
      </c>
      <c r="M43">
        <v>1.36454E-3</v>
      </c>
      <c r="N43" s="21">
        <f t="shared" si="51"/>
        <v>6.7995045102888264E-3</v>
      </c>
      <c r="O43" s="22">
        <f t="shared" si="68"/>
        <v>0.5</v>
      </c>
      <c r="P43" s="21">
        <f t="shared" si="52"/>
        <v>0.99320049548971112</v>
      </c>
      <c r="Q43" s="23">
        <f t="shared" si="69"/>
        <v>97892.706773632206</v>
      </c>
      <c r="R43" s="23">
        <f t="shared" si="53"/>
        <v>665.62190123170149</v>
      </c>
      <c r="S43" s="23">
        <f t="shared" si="54"/>
        <v>487799.47911508178</v>
      </c>
      <c r="T43" s="23">
        <f>SUM(S43:S$55)</f>
        <v>3906005.501156705</v>
      </c>
      <c r="U43" s="24">
        <f t="shared" si="55"/>
        <v>39.900883629553526</v>
      </c>
      <c r="V43" s="18"/>
      <c r="W43" s="28">
        <f t="shared" si="70"/>
        <v>1.1217118242798896</v>
      </c>
      <c r="AD43" s="30"/>
      <c r="AJ43" s="18">
        <v>40</v>
      </c>
      <c r="AK43">
        <v>7.5891000000000001E-4</v>
      </c>
      <c r="AL43" s="21">
        <f t="shared" si="56"/>
        <v>3.7873643283439415E-3</v>
      </c>
      <c r="AM43" s="22">
        <f t="shared" si="71"/>
        <v>0.5</v>
      </c>
      <c r="AN43" s="21">
        <f t="shared" si="57"/>
        <v>0.99621263567165608</v>
      </c>
      <c r="AO43" s="23">
        <f t="shared" si="72"/>
        <v>99051.92046940935</v>
      </c>
      <c r="AP43" s="23">
        <f t="shared" si="58"/>
        <v>375.14571023979806</v>
      </c>
      <c r="AQ43" s="23">
        <f t="shared" si="59"/>
        <v>494321.73807144724</v>
      </c>
      <c r="AR43" s="23">
        <f>SUM(AQ43:AQ$55)</f>
        <v>4463670.2817662228</v>
      </c>
      <c r="AS43" s="24">
        <f t="shared" si="60"/>
        <v>45.063944854504442</v>
      </c>
      <c r="AU43" s="18">
        <v>40</v>
      </c>
      <c r="AV43">
        <v>7.6117000000000003E-4</v>
      </c>
      <c r="AW43" s="21">
        <f t="shared" si="61"/>
        <v>3.7986215081665725E-3</v>
      </c>
      <c r="AX43" s="22">
        <f t="shared" si="73"/>
        <v>0.5</v>
      </c>
      <c r="AY43" s="21">
        <f t="shared" si="62"/>
        <v>0.99620137849183343</v>
      </c>
      <c r="AZ43" s="23">
        <f t="shared" si="74"/>
        <v>98964.090729924093</v>
      </c>
      <c r="BA43" s="23">
        <f t="shared" si="63"/>
        <v>375.92712358283461</v>
      </c>
      <c r="BB43" s="23">
        <f t="shared" si="64"/>
        <v>493880.63584066334</v>
      </c>
      <c r="BC43" s="23">
        <f>SUM(BB43:BB$55)</f>
        <v>4396143.5043956116</v>
      </c>
      <c r="BD43" s="24">
        <f t="shared" si="65"/>
        <v>44.421602542611303</v>
      </c>
      <c r="BE43" s="18"/>
      <c r="BF43" s="28">
        <f t="shared" si="75"/>
        <v>1.0029779552252573</v>
      </c>
      <c r="BM43" s="30"/>
    </row>
    <row r="44" spans="1:65" x14ac:dyDescent="0.25">
      <c r="A44" s="18">
        <v>45</v>
      </c>
      <c r="B44">
        <v>2.01636E-3</v>
      </c>
      <c r="C44" s="21">
        <f t="shared" si="46"/>
        <v>1.0031233554773741E-2</v>
      </c>
      <c r="D44" s="22">
        <f t="shared" si="66"/>
        <v>0.5</v>
      </c>
      <c r="E44" s="21">
        <f t="shared" si="47"/>
        <v>0.98996876644522624</v>
      </c>
      <c r="F44" s="23">
        <f t="shared" si="67"/>
        <v>97677.818741614741</v>
      </c>
      <c r="G44" s="23">
        <f t="shared" si="48"/>
        <v>979.82901291799499</v>
      </c>
      <c r="H44" s="23">
        <f t="shared" si="49"/>
        <v>485939.5211757787</v>
      </c>
      <c r="I44" s="23">
        <f>SUM(H44:H$55)</f>
        <v>3532982.6915264479</v>
      </c>
      <c r="J44" s="24">
        <f t="shared" si="50"/>
        <v>36.169754167752039</v>
      </c>
      <c r="L44" s="18">
        <v>45</v>
      </c>
      <c r="M44">
        <v>2.3249799999999999E-3</v>
      </c>
      <c r="N44" s="21">
        <f t="shared" si="51"/>
        <v>1.1557721322697884E-2</v>
      </c>
      <c r="O44" s="22">
        <f t="shared" si="68"/>
        <v>0.5</v>
      </c>
      <c r="P44" s="21">
        <f t="shared" si="52"/>
        <v>0.98844227867730217</v>
      </c>
      <c r="Q44" s="23">
        <f t="shared" si="69"/>
        <v>97227.084872400505</v>
      </c>
      <c r="R44" s="23">
        <f t="shared" si="53"/>
        <v>1123.7235519734968</v>
      </c>
      <c r="S44" s="23">
        <f t="shared" si="54"/>
        <v>483326.1154820688</v>
      </c>
      <c r="T44" s="23">
        <f>SUM(S44:S$55)</f>
        <v>3418206.0220416239</v>
      </c>
      <c r="U44" s="24">
        <f t="shared" si="55"/>
        <v>35.156932109274187</v>
      </c>
      <c r="V44" s="18"/>
      <c r="W44" s="28">
        <f t="shared" si="70"/>
        <v>1.1530579856771608</v>
      </c>
      <c r="AD44" s="30"/>
      <c r="AJ44" s="18">
        <v>45</v>
      </c>
      <c r="AK44">
        <v>1.1197100000000001E-3</v>
      </c>
      <c r="AL44" s="21">
        <f t="shared" si="56"/>
        <v>5.5829218663924545E-3</v>
      </c>
      <c r="AM44" s="22">
        <f t="shared" si="71"/>
        <v>0.5</v>
      </c>
      <c r="AN44" s="21">
        <f t="shared" si="57"/>
        <v>0.99441707813360758</v>
      </c>
      <c r="AO44" s="23">
        <f t="shared" si="72"/>
        <v>98676.774759169552</v>
      </c>
      <c r="AP44" s="23">
        <f t="shared" si="58"/>
        <v>550.90472350805067</v>
      </c>
      <c r="AQ44" s="23">
        <f t="shared" si="59"/>
        <v>492006.61198707763</v>
      </c>
      <c r="AR44" s="23">
        <f>SUM(AQ44:AQ$55)</f>
        <v>3969348.5436947769</v>
      </c>
      <c r="AS44" s="24">
        <f t="shared" si="60"/>
        <v>40.225762884755461</v>
      </c>
      <c r="AU44" s="18">
        <v>45</v>
      </c>
      <c r="AV44">
        <v>1.2413599999999999E-3</v>
      </c>
      <c r="AW44" s="21">
        <f t="shared" si="61"/>
        <v>6.1875974101971935E-3</v>
      </c>
      <c r="AX44" s="22">
        <f t="shared" si="73"/>
        <v>0.5</v>
      </c>
      <c r="AY44" s="21">
        <f t="shared" si="62"/>
        <v>0.99381240258980286</v>
      </c>
      <c r="AZ44" s="23">
        <f t="shared" si="74"/>
        <v>98588.163606341259</v>
      </c>
      <c r="BA44" s="23">
        <f t="shared" si="63"/>
        <v>610.02386580669554</v>
      </c>
      <c r="BB44" s="23">
        <f t="shared" si="64"/>
        <v>491415.75836718956</v>
      </c>
      <c r="BC44" s="23">
        <f>SUM(BB44:BB$55)</f>
        <v>3902262.868554947</v>
      </c>
      <c r="BD44" s="24">
        <f t="shared" si="65"/>
        <v>39.581454059095087</v>
      </c>
      <c r="BE44" s="18"/>
      <c r="BF44" s="28">
        <f t="shared" si="75"/>
        <v>1.1086442025167229</v>
      </c>
      <c r="BM44" s="30"/>
    </row>
    <row r="45" spans="1:65" x14ac:dyDescent="0.25">
      <c r="A45" s="18">
        <v>50</v>
      </c>
      <c r="B45">
        <v>3.2464E-3</v>
      </c>
      <c r="C45" s="21">
        <f t="shared" si="46"/>
        <v>1.6101321673299501E-2</v>
      </c>
      <c r="D45" s="22">
        <f t="shared" si="66"/>
        <v>0.5</v>
      </c>
      <c r="E45" s="21">
        <f t="shared" si="47"/>
        <v>0.98389867832670053</v>
      </c>
      <c r="F45" s="23">
        <f t="shared" si="67"/>
        <v>96697.989728696746</v>
      </c>
      <c r="G45" s="23">
        <f t="shared" si="48"/>
        <v>1556.9654377831612</v>
      </c>
      <c r="H45" s="23">
        <f t="shared" si="49"/>
        <v>479597.53504902584</v>
      </c>
      <c r="I45" s="23">
        <f>SUM(H45:H$55)</f>
        <v>3047043.1703506694</v>
      </c>
      <c r="J45" s="24">
        <f t="shared" si="50"/>
        <v>31.510925706932337</v>
      </c>
      <c r="L45" s="18">
        <v>50</v>
      </c>
      <c r="M45">
        <v>3.8093100000000002E-3</v>
      </c>
      <c r="N45" s="21">
        <f t="shared" si="51"/>
        <v>1.8866875555692365E-2</v>
      </c>
      <c r="O45" s="22">
        <f t="shared" si="68"/>
        <v>0.5</v>
      </c>
      <c r="P45" s="21">
        <f t="shared" si="52"/>
        <v>0.98113312444430767</v>
      </c>
      <c r="Q45" s="23">
        <f t="shared" si="69"/>
        <v>96103.361320427008</v>
      </c>
      <c r="R45" s="23">
        <f t="shared" si="53"/>
        <v>1813.1701585162373</v>
      </c>
      <c r="S45" s="23">
        <f t="shared" si="54"/>
        <v>475983.88120584446</v>
      </c>
      <c r="T45" s="23">
        <f>SUM(S45:S$55)</f>
        <v>2934879.9065595553</v>
      </c>
      <c r="U45" s="24">
        <f t="shared" si="55"/>
        <v>30.538785181239433</v>
      </c>
      <c r="V45" s="18"/>
      <c r="W45" s="28">
        <f t="shared" si="70"/>
        <v>1.1733951453918188</v>
      </c>
      <c r="AD45" s="30"/>
      <c r="AJ45" s="18">
        <v>50</v>
      </c>
      <c r="AK45">
        <v>1.84661E-3</v>
      </c>
      <c r="AL45" s="21">
        <f t="shared" si="56"/>
        <v>9.1906212671546469E-3</v>
      </c>
      <c r="AM45" s="22">
        <f t="shared" si="71"/>
        <v>0.5</v>
      </c>
      <c r="AN45" s="21">
        <f t="shared" si="57"/>
        <v>0.99080937873284536</v>
      </c>
      <c r="AO45" s="23">
        <f t="shared" si="72"/>
        <v>98125.870035661501</v>
      </c>
      <c r="AP45" s="23">
        <f t="shared" si="58"/>
        <v>901.83770800780621</v>
      </c>
      <c r="AQ45" s="23">
        <f t="shared" si="59"/>
        <v>488374.755908288</v>
      </c>
      <c r="AR45" s="23">
        <f>SUM(AQ45:AQ$55)</f>
        <v>3477341.9317076989</v>
      </c>
      <c r="AS45" s="24">
        <f t="shared" si="60"/>
        <v>35.437565347893901</v>
      </c>
      <c r="AU45" s="18">
        <v>50</v>
      </c>
      <c r="AV45">
        <v>2.0631600000000001E-3</v>
      </c>
      <c r="AW45" s="21">
        <f t="shared" si="61"/>
        <v>1.0262865167751257E-2</v>
      </c>
      <c r="AX45" s="22">
        <f t="shared" si="73"/>
        <v>0.5</v>
      </c>
      <c r="AY45" s="21">
        <f t="shared" si="62"/>
        <v>0.98973713483224879</v>
      </c>
      <c r="AZ45" s="23">
        <f t="shared" si="74"/>
        <v>97978.139740534563</v>
      </c>
      <c r="BA45" s="23">
        <f t="shared" si="63"/>
        <v>1005.5364375441859</v>
      </c>
      <c r="BB45" s="23">
        <f t="shared" si="64"/>
        <v>487376.85760881234</v>
      </c>
      <c r="BC45" s="23">
        <f>SUM(BB45:BB$55)</f>
        <v>3410847.1101877578</v>
      </c>
      <c r="BD45" s="24">
        <f t="shared" si="65"/>
        <v>34.812327721472911</v>
      </c>
      <c r="BE45" s="18"/>
      <c r="BF45" s="28">
        <f t="shared" si="75"/>
        <v>1.1172689414657129</v>
      </c>
      <c r="BM45" s="30"/>
    </row>
    <row r="46" spans="1:65" x14ac:dyDescent="0.25">
      <c r="A46" s="18">
        <v>55</v>
      </c>
      <c r="B46">
        <v>5.8190300000000002E-3</v>
      </c>
      <c r="C46" s="21">
        <f t="shared" si="46"/>
        <v>2.8677955294506521E-2</v>
      </c>
      <c r="D46" s="22">
        <f t="shared" si="66"/>
        <v>0.5</v>
      </c>
      <c r="E46" s="21">
        <f t="shared" si="47"/>
        <v>0.97132204470549344</v>
      </c>
      <c r="F46" s="23">
        <f t="shared" si="67"/>
        <v>95141.024290913585</v>
      </c>
      <c r="G46" s="23">
        <f t="shared" si="48"/>
        <v>2728.450041288379</v>
      </c>
      <c r="H46" s="23">
        <f t="shared" si="49"/>
        <v>468883.99635134696</v>
      </c>
      <c r="I46" s="23">
        <f>SUM(H46:H$55)</f>
        <v>2567445.6353016431</v>
      </c>
      <c r="J46" s="24">
        <f t="shared" si="50"/>
        <v>26.985684192879205</v>
      </c>
      <c r="L46" s="18">
        <v>55</v>
      </c>
      <c r="M46">
        <v>6.4253899999999996E-3</v>
      </c>
      <c r="N46" s="21">
        <f t="shared" si="51"/>
        <v>3.1619038367657101E-2</v>
      </c>
      <c r="O46" s="22">
        <f t="shared" si="68"/>
        <v>0.5</v>
      </c>
      <c r="P46" s="21">
        <f t="shared" si="52"/>
        <v>0.96838096163234288</v>
      </c>
      <c r="Q46" s="23">
        <f t="shared" si="69"/>
        <v>94290.19116191077</v>
      </c>
      <c r="R46" s="23">
        <f t="shared" si="53"/>
        <v>2981.3651720421767</v>
      </c>
      <c r="S46" s="23">
        <f t="shared" si="54"/>
        <v>463997.54287944845</v>
      </c>
      <c r="T46" s="23">
        <f>SUM(S46:S$55)</f>
        <v>2458896.0253537102</v>
      </c>
      <c r="U46" s="24">
        <f t="shared" si="55"/>
        <v>26.077962034581173</v>
      </c>
      <c r="V46" s="18"/>
      <c r="W46" s="28">
        <f t="shared" si="70"/>
        <v>1.1042029341660036</v>
      </c>
      <c r="AD46" s="30"/>
      <c r="AJ46" s="18">
        <v>55</v>
      </c>
      <c r="AK46">
        <v>3.0882599999999998E-3</v>
      </c>
      <c r="AL46" s="21">
        <f t="shared" si="56"/>
        <v>1.5322996507018089E-2</v>
      </c>
      <c r="AM46" s="22">
        <f t="shared" si="71"/>
        <v>0.5</v>
      </c>
      <c r="AN46" s="21">
        <f t="shared" si="57"/>
        <v>0.98467700349298193</v>
      </c>
      <c r="AO46" s="23">
        <f t="shared" si="72"/>
        <v>97224.032327653695</v>
      </c>
      <c r="AP46" s="23">
        <f t="shared" si="58"/>
        <v>1489.7635077548475</v>
      </c>
      <c r="AQ46" s="23">
        <f t="shared" si="59"/>
        <v>482395.75286888133</v>
      </c>
      <c r="AR46" s="23">
        <f>SUM(AQ46:AQ$55)</f>
        <v>2988967.1757994108</v>
      </c>
      <c r="AS46" s="24">
        <f t="shared" si="60"/>
        <v>30.743089997813748</v>
      </c>
      <c r="AU46" s="18">
        <v>55</v>
      </c>
      <c r="AV46">
        <v>3.0173999999999999E-3</v>
      </c>
      <c r="AW46" s="21">
        <f t="shared" si="61"/>
        <v>1.4974043304333759E-2</v>
      </c>
      <c r="AX46" s="22">
        <f t="shared" si="73"/>
        <v>0.5</v>
      </c>
      <c r="AY46" s="21">
        <f t="shared" si="62"/>
        <v>0.98502595669566628</v>
      </c>
      <c r="AZ46" s="23">
        <f t="shared" si="74"/>
        <v>96972.603302990377</v>
      </c>
      <c r="BA46" s="23">
        <f t="shared" si="63"/>
        <v>1452.0719611929526</v>
      </c>
      <c r="BB46" s="23">
        <f t="shared" si="64"/>
        <v>481232.83661196951</v>
      </c>
      <c r="BC46" s="23">
        <f>SUM(BB46:BB$55)</f>
        <v>2923470.2525789449</v>
      </c>
      <c r="BD46" s="24">
        <f t="shared" si="65"/>
        <v>30.147383415546532</v>
      </c>
      <c r="BE46" s="18"/>
      <c r="BF46" s="28">
        <f t="shared" si="75"/>
        <v>0.97705504070253157</v>
      </c>
      <c r="BM46" s="30"/>
    </row>
    <row r="47" spans="1:65" x14ac:dyDescent="0.25">
      <c r="A47" s="18">
        <v>60</v>
      </c>
      <c r="B47">
        <v>9.8993499999999995E-3</v>
      </c>
      <c r="C47" s="21">
        <f t="shared" si="46"/>
        <v>4.8301369592315777E-2</v>
      </c>
      <c r="D47" s="22">
        <f t="shared" si="66"/>
        <v>0.5</v>
      </c>
      <c r="E47" s="21">
        <f t="shared" si="47"/>
        <v>0.95169863040768421</v>
      </c>
      <c r="F47" s="23">
        <f t="shared" si="67"/>
        <v>92412.574249625206</v>
      </c>
      <c r="G47" s="23">
        <f t="shared" si="48"/>
        <v>4463.6539038084738</v>
      </c>
      <c r="H47" s="23">
        <f t="shared" si="49"/>
        <v>450903.73648860486</v>
      </c>
      <c r="I47" s="23">
        <f>SUM(H47:H$55)</f>
        <v>2098561.6389502962</v>
      </c>
      <c r="J47" s="24">
        <f t="shared" si="50"/>
        <v>22.708615748346684</v>
      </c>
      <c r="L47" s="18">
        <v>60</v>
      </c>
      <c r="M47">
        <v>1.109916E-2</v>
      </c>
      <c r="N47" s="21">
        <f t="shared" si="51"/>
        <v>5.3997483234945062E-2</v>
      </c>
      <c r="O47" s="22">
        <f t="shared" si="68"/>
        <v>0.5</v>
      </c>
      <c r="P47" s="21">
        <f t="shared" si="52"/>
        <v>0.94600251676505498</v>
      </c>
      <c r="Q47" s="23">
        <f t="shared" si="69"/>
        <v>91308.825989868594</v>
      </c>
      <c r="R47" s="23">
        <f t="shared" si="53"/>
        <v>4930.4468005904346</v>
      </c>
      <c r="S47" s="23">
        <f t="shared" si="54"/>
        <v>444218.01294786693</v>
      </c>
      <c r="T47" s="23">
        <f>SUM(S47:S$55)</f>
        <v>1994898.4824742619</v>
      </c>
      <c r="U47" s="24">
        <f t="shared" si="55"/>
        <v>21.847816581231818</v>
      </c>
      <c r="V47" s="18"/>
      <c r="W47" s="28">
        <f t="shared" si="70"/>
        <v>1.1212008869269194</v>
      </c>
      <c r="AD47" s="30"/>
      <c r="AJ47" s="18">
        <v>60</v>
      </c>
      <c r="AK47">
        <v>5.2728799999999998E-3</v>
      </c>
      <c r="AL47" s="21">
        <f t="shared" si="56"/>
        <v>2.6021380952014356E-2</v>
      </c>
      <c r="AM47" s="22">
        <f t="shared" si="71"/>
        <v>0.5</v>
      </c>
      <c r="AN47" s="21">
        <f t="shared" si="57"/>
        <v>0.97397861904798566</v>
      </c>
      <c r="AO47" s="23">
        <f t="shared" si="72"/>
        <v>95734.268819898847</v>
      </c>
      <c r="AP47" s="23">
        <f t="shared" si="58"/>
        <v>2491.1378791251336</v>
      </c>
      <c r="AQ47" s="23">
        <f t="shared" si="59"/>
        <v>472443.49940168136</v>
      </c>
      <c r="AR47" s="23">
        <f>SUM(AQ47:AQ$55)</f>
        <v>2506571.4229305293</v>
      </c>
      <c r="AS47" s="24">
        <f t="shared" si="60"/>
        <v>26.182593274369125</v>
      </c>
      <c r="AU47" s="18">
        <v>60</v>
      </c>
      <c r="AV47">
        <v>5.4603200000000003E-3</v>
      </c>
      <c r="AW47" s="21">
        <f t="shared" si="61"/>
        <v>2.6933930304203383E-2</v>
      </c>
      <c r="AX47" s="22">
        <f t="shared" si="73"/>
        <v>0.5</v>
      </c>
      <c r="AY47" s="21">
        <f t="shared" si="62"/>
        <v>0.97306606969579656</v>
      </c>
      <c r="AZ47" s="23">
        <f t="shared" si="74"/>
        <v>95520.531341797425</v>
      </c>
      <c r="BA47" s="23">
        <f t="shared" si="63"/>
        <v>2572.7433337804541</v>
      </c>
      <c r="BB47" s="23">
        <f t="shared" si="64"/>
        <v>471170.79837453604</v>
      </c>
      <c r="BC47" s="23">
        <f>SUM(BB47:BB$55)</f>
        <v>2442237.415966976</v>
      </c>
      <c r="BD47" s="24">
        <f t="shared" si="65"/>
        <v>25.567669920386145</v>
      </c>
      <c r="BE47" s="18"/>
      <c r="BF47" s="28">
        <f t="shared" si="75"/>
        <v>1.0355479358528927</v>
      </c>
      <c r="BM47" s="30"/>
    </row>
    <row r="48" spans="1:65" x14ac:dyDescent="0.25">
      <c r="A48" s="18">
        <v>65</v>
      </c>
      <c r="B48">
        <v>1.679044E-2</v>
      </c>
      <c r="C48" s="21">
        <f t="shared" si="46"/>
        <v>8.0570178145160903E-2</v>
      </c>
      <c r="D48" s="22">
        <f t="shared" si="66"/>
        <v>0.5</v>
      </c>
      <c r="E48" s="21">
        <f t="shared" si="47"/>
        <v>0.91942982185483912</v>
      </c>
      <c r="F48" s="23">
        <f t="shared" si="67"/>
        <v>87948.920345816732</v>
      </c>
      <c r="G48" s="23">
        <f t="shared" si="48"/>
        <v>7086.0601799370197</v>
      </c>
      <c r="H48" s="23">
        <f t="shared" si="49"/>
        <v>422029.45127924113</v>
      </c>
      <c r="I48" s="23">
        <f>SUM(H48:H$55)</f>
        <v>1647657.9024616913</v>
      </c>
      <c r="J48" s="24">
        <f t="shared" si="50"/>
        <v>18.734259567747628</v>
      </c>
      <c r="L48" s="18">
        <v>65</v>
      </c>
      <c r="M48">
        <v>1.7503560000000001E-2</v>
      </c>
      <c r="N48" s="21">
        <f t="shared" si="51"/>
        <v>8.3848674248430358E-2</v>
      </c>
      <c r="O48" s="22">
        <f t="shared" si="68"/>
        <v>0.5</v>
      </c>
      <c r="P48" s="21">
        <f t="shared" si="52"/>
        <v>0.91615132575156966</v>
      </c>
      <c r="Q48" s="23">
        <f t="shared" si="69"/>
        <v>86378.379189278159</v>
      </c>
      <c r="R48" s="23">
        <f t="shared" si="53"/>
        <v>7242.7125787491823</v>
      </c>
      <c r="S48" s="23">
        <f t="shared" si="54"/>
        <v>413785.11449951783</v>
      </c>
      <c r="T48" s="23">
        <f>SUM(S48:S$55)</f>
        <v>1550680.4695263952</v>
      </c>
      <c r="U48" s="24">
        <f t="shared" si="55"/>
        <v>17.952182989315407</v>
      </c>
      <c r="V48" s="18"/>
      <c r="W48" s="28">
        <f t="shared" si="70"/>
        <v>1.0424717875171825</v>
      </c>
      <c r="AD48" s="30"/>
      <c r="AJ48" s="18">
        <v>65</v>
      </c>
      <c r="AK48">
        <v>9.0666199999999992E-3</v>
      </c>
      <c r="AL48" s="21">
        <f t="shared" si="56"/>
        <v>4.4328329698473064E-2</v>
      </c>
      <c r="AM48" s="22">
        <f t="shared" si="71"/>
        <v>0.5</v>
      </c>
      <c r="AN48" s="21">
        <f t="shared" si="57"/>
        <v>0.95567167030152689</v>
      </c>
      <c r="AO48" s="23">
        <f t="shared" si="72"/>
        <v>93243.130940773714</v>
      </c>
      <c r="AP48" s="23">
        <f t="shared" si="58"/>
        <v>4133.3122504605126</v>
      </c>
      <c r="AQ48" s="23">
        <f t="shared" si="59"/>
        <v>455882.37407771731</v>
      </c>
      <c r="AR48" s="23">
        <f>SUM(AQ48:AQ$55)</f>
        <v>2034127.923528848</v>
      </c>
      <c r="AS48" s="24">
        <f t="shared" si="60"/>
        <v>21.815311251408833</v>
      </c>
      <c r="AU48" s="18">
        <v>65</v>
      </c>
      <c r="AV48">
        <v>9.1049300000000007E-3</v>
      </c>
      <c r="AW48" s="21">
        <f t="shared" si="61"/>
        <v>4.4511465554815E-2</v>
      </c>
      <c r="AX48" s="22">
        <f t="shared" si="73"/>
        <v>0.5</v>
      </c>
      <c r="AY48" s="21">
        <f t="shared" si="62"/>
        <v>0.955488534445185</v>
      </c>
      <c r="AZ48" s="23">
        <f t="shared" si="74"/>
        <v>92947.788008016971</v>
      </c>
      <c r="BA48" s="23">
        <f t="shared" si="63"/>
        <v>4137.2422643150931</v>
      </c>
      <c r="BB48" s="23">
        <f t="shared" si="64"/>
        <v>454395.8343792971</v>
      </c>
      <c r="BC48" s="23">
        <f>SUM(BB48:BB$55)</f>
        <v>1971066.6175924395</v>
      </c>
      <c r="BD48" s="24">
        <f t="shared" si="65"/>
        <v>21.206170257891777</v>
      </c>
      <c r="BE48" s="18"/>
      <c r="BF48" s="28">
        <f t="shared" si="75"/>
        <v>1.0042253893953867</v>
      </c>
      <c r="BM48" s="30"/>
    </row>
    <row r="49" spans="1:65" x14ac:dyDescent="0.25">
      <c r="A49" s="18">
        <v>70</v>
      </c>
      <c r="B49">
        <v>2.4330689999999999E-2</v>
      </c>
      <c r="C49" s="21">
        <f t="shared" si="46"/>
        <v>0.11467796496171416</v>
      </c>
      <c r="D49" s="22">
        <f t="shared" si="66"/>
        <v>0.5</v>
      </c>
      <c r="E49" s="21">
        <f t="shared" si="47"/>
        <v>0.88532203503828588</v>
      </c>
      <c r="F49" s="23">
        <f t="shared" si="67"/>
        <v>80862.860165879712</v>
      </c>
      <c r="G49" s="23">
        <f t="shared" si="48"/>
        <v>9273.1882448067481</v>
      </c>
      <c r="H49" s="23">
        <f t="shared" si="49"/>
        <v>381131.33021738171</v>
      </c>
      <c r="I49" s="23">
        <f>SUM(H49:H$55)</f>
        <v>1225628.4511824502</v>
      </c>
      <c r="J49" s="24">
        <f t="shared" si="50"/>
        <v>15.156877318811524</v>
      </c>
      <c r="L49" s="18">
        <v>70</v>
      </c>
      <c r="M49">
        <v>2.7673179999999999E-2</v>
      </c>
      <c r="N49" s="21">
        <f t="shared" si="51"/>
        <v>0.12941274456350055</v>
      </c>
      <c r="O49" s="22">
        <f t="shared" si="68"/>
        <v>0.5</v>
      </c>
      <c r="P49" s="21">
        <f t="shared" si="52"/>
        <v>0.87058725543649951</v>
      </c>
      <c r="Q49" s="23">
        <f t="shared" si="69"/>
        <v>79135.666610528977</v>
      </c>
      <c r="R49" s="23">
        <f t="shared" si="53"/>
        <v>10241.163808930723</v>
      </c>
      <c r="S49" s="23">
        <f t="shared" si="54"/>
        <v>370075.42353031808</v>
      </c>
      <c r="T49" s="23">
        <f>SUM(S49:S$55)</f>
        <v>1136895.3550268773</v>
      </c>
      <c r="U49" s="24">
        <f t="shared" si="55"/>
        <v>14.366409025429421</v>
      </c>
      <c r="V49" s="18"/>
      <c r="W49" s="28">
        <f t="shared" si="70"/>
        <v>1.1373775260792029</v>
      </c>
      <c r="AD49" s="30"/>
      <c r="AJ49" s="18">
        <v>70</v>
      </c>
      <c r="AK49">
        <v>1.364958E-2</v>
      </c>
      <c r="AL49" s="21">
        <f t="shared" si="56"/>
        <v>6.5995860554240143E-2</v>
      </c>
      <c r="AM49" s="22">
        <f t="shared" si="71"/>
        <v>0.5</v>
      </c>
      <c r="AN49" s="21">
        <f t="shared" si="57"/>
        <v>0.93400413944575988</v>
      </c>
      <c r="AO49" s="23">
        <f t="shared" si="72"/>
        <v>89109.818690313201</v>
      </c>
      <c r="AP49" s="23">
        <f t="shared" si="58"/>
        <v>5880.8791682995361</v>
      </c>
      <c r="AQ49" s="23">
        <f t="shared" si="59"/>
        <v>430846.89553081716</v>
      </c>
      <c r="AR49" s="23">
        <f>SUM(AQ49:AQ$55)</f>
        <v>1578245.5494511307</v>
      </c>
      <c r="AS49" s="24">
        <f t="shared" si="60"/>
        <v>17.711241843461362</v>
      </c>
      <c r="AU49" s="18">
        <v>70</v>
      </c>
      <c r="AV49">
        <v>1.552363E-2</v>
      </c>
      <c r="AW49" s="21">
        <f t="shared" si="61"/>
        <v>7.4718398084845372E-2</v>
      </c>
      <c r="AX49" s="22">
        <f t="shared" si="73"/>
        <v>0.5</v>
      </c>
      <c r="AY49" s="21">
        <f t="shared" si="62"/>
        <v>0.92528160191515463</v>
      </c>
      <c r="AZ49" s="23">
        <f t="shared" si="74"/>
        <v>88810.545743701878</v>
      </c>
      <c r="BA49" s="23">
        <f t="shared" si="63"/>
        <v>6635.7817110102915</v>
      </c>
      <c r="BB49" s="23">
        <f t="shared" si="64"/>
        <v>427463.27444098366</v>
      </c>
      <c r="BC49" s="23">
        <f>SUM(BB49:BB$55)</f>
        <v>1516670.7832131423</v>
      </c>
      <c r="BD49" s="24">
        <f t="shared" si="65"/>
        <v>17.077597829317462</v>
      </c>
      <c r="BE49" s="18"/>
      <c r="BF49" s="28">
        <f t="shared" si="75"/>
        <v>1.1372972648242656</v>
      </c>
      <c r="BM49" s="30"/>
    </row>
    <row r="50" spans="1:65" x14ac:dyDescent="0.25">
      <c r="A50" s="18">
        <v>75</v>
      </c>
      <c r="B50">
        <v>3.5026689999999999E-2</v>
      </c>
      <c r="C50" s="21">
        <f t="shared" si="46"/>
        <v>0.16103237251948838</v>
      </c>
      <c r="D50" s="22">
        <f t="shared" si="66"/>
        <v>0.5</v>
      </c>
      <c r="E50" s="21">
        <f t="shared" si="47"/>
        <v>0.83896762748051157</v>
      </c>
      <c r="F50" s="23">
        <f t="shared" si="67"/>
        <v>71589.671921072964</v>
      </c>
      <c r="G50" s="23">
        <f t="shared" si="48"/>
        <v>11528.254717342184</v>
      </c>
      <c r="H50" s="23">
        <f t="shared" si="49"/>
        <v>329127.72281200934</v>
      </c>
      <c r="I50" s="23">
        <f>SUM(H50:H$55)</f>
        <v>844497.12096506834</v>
      </c>
      <c r="J50" s="24">
        <f t="shared" si="50"/>
        <v>11.796354115103636</v>
      </c>
      <c r="L50" s="18">
        <v>75</v>
      </c>
      <c r="M50">
        <v>4.3675720000000001E-2</v>
      </c>
      <c r="N50" s="21">
        <f t="shared" si="51"/>
        <v>0.196881271754064</v>
      </c>
      <c r="O50" s="22">
        <f t="shared" si="68"/>
        <v>0.5</v>
      </c>
      <c r="P50" s="21">
        <f t="shared" si="52"/>
        <v>0.803118728245936</v>
      </c>
      <c r="Q50" s="23">
        <f t="shared" si="69"/>
        <v>68894.502801598253</v>
      </c>
      <c r="R50" s="23">
        <f t="shared" si="53"/>
        <v>13564.037328442588</v>
      </c>
      <c r="S50" s="23">
        <f t="shared" si="54"/>
        <v>310562.42068688478</v>
      </c>
      <c r="T50" s="23">
        <f>SUM(S50:S$55)</f>
        <v>766819.93149655929</v>
      </c>
      <c r="U50" s="24">
        <f t="shared" si="55"/>
        <v>11.130350032495919</v>
      </c>
      <c r="V50" s="18"/>
      <c r="W50" s="28">
        <f t="shared" si="70"/>
        <v>1.2469268435013414</v>
      </c>
      <c r="AD50" s="30"/>
      <c r="AJ50" s="18">
        <v>75</v>
      </c>
      <c r="AK50">
        <v>2.03191E-2</v>
      </c>
      <c r="AL50" s="21">
        <f t="shared" si="56"/>
        <v>9.6684162104458252E-2</v>
      </c>
      <c r="AM50" s="22">
        <f t="shared" si="71"/>
        <v>0.5</v>
      </c>
      <c r="AN50" s="21">
        <f t="shared" si="57"/>
        <v>0.90331583789554171</v>
      </c>
      <c r="AO50" s="23">
        <f t="shared" si="72"/>
        <v>83228.939522013665</v>
      </c>
      <c r="AP50" s="23">
        <f t="shared" si="58"/>
        <v>8046.9202805285313</v>
      </c>
      <c r="AQ50" s="23">
        <f t="shared" si="59"/>
        <v>396027.39690874703</v>
      </c>
      <c r="AR50" s="23">
        <f>SUM(AQ50:AQ$55)</f>
        <v>1147398.6539203136</v>
      </c>
      <c r="AS50" s="24">
        <f t="shared" si="60"/>
        <v>13.786053991674759</v>
      </c>
      <c r="AU50" s="18">
        <v>75</v>
      </c>
      <c r="AV50">
        <v>2.55219E-2</v>
      </c>
      <c r="AW50" s="21">
        <f t="shared" si="61"/>
        <v>0.11995575315865056</v>
      </c>
      <c r="AX50" s="22">
        <f t="shared" si="73"/>
        <v>0.5</v>
      </c>
      <c r="AY50" s="21">
        <f t="shared" si="62"/>
        <v>0.88004424684134941</v>
      </c>
      <c r="AZ50" s="23">
        <f t="shared" si="74"/>
        <v>82174.764032691586</v>
      </c>
      <c r="BA50" s="23">
        <f t="shared" si="63"/>
        <v>9857.3357101759175</v>
      </c>
      <c r="BB50" s="23">
        <f t="shared" si="64"/>
        <v>386230.48088801815</v>
      </c>
      <c r="BC50" s="23">
        <f>SUM(BB50:BB$55)</f>
        <v>1089207.508772159</v>
      </c>
      <c r="BD50" s="24">
        <f t="shared" si="65"/>
        <v>13.254768925638041</v>
      </c>
      <c r="BE50" s="18"/>
      <c r="BF50" s="28">
        <f t="shared" si="75"/>
        <v>1.2560546480897283</v>
      </c>
      <c r="BM50" s="30"/>
    </row>
    <row r="51" spans="1:65" x14ac:dyDescent="0.25">
      <c r="A51" s="18">
        <v>80</v>
      </c>
      <c r="B51">
        <v>6.4198439999999996E-2</v>
      </c>
      <c r="C51" s="21">
        <f t="shared" si="46"/>
        <v>0.27659911997980857</v>
      </c>
      <c r="D51" s="22">
        <f t="shared" si="66"/>
        <v>0.5</v>
      </c>
      <c r="E51" s="21">
        <f t="shared" si="47"/>
        <v>0.72340088002019143</v>
      </c>
      <c r="F51" s="23">
        <f t="shared" si="67"/>
        <v>60061.41720373078</v>
      </c>
      <c r="G51" s="23">
        <f t="shared" si="48"/>
        <v>16612.935143292067</v>
      </c>
      <c r="H51" s="23">
        <f t="shared" si="49"/>
        <v>258774.74816042374</v>
      </c>
      <c r="I51" s="23">
        <f>SUM(H51:H$55)</f>
        <v>515369.39815305889</v>
      </c>
      <c r="J51" s="24">
        <f t="shared" si="50"/>
        <v>8.5807065858087377</v>
      </c>
      <c r="L51" s="18">
        <v>80</v>
      </c>
      <c r="M51">
        <v>6.8369910000000006E-2</v>
      </c>
      <c r="N51" s="21">
        <f t="shared" si="51"/>
        <v>0.29194834484563714</v>
      </c>
      <c r="O51" s="22">
        <f t="shared" si="68"/>
        <v>0.5</v>
      </c>
      <c r="P51" s="21">
        <f t="shared" si="52"/>
        <v>0.70805165515436286</v>
      </c>
      <c r="Q51" s="23">
        <f t="shared" si="69"/>
        <v>55330.465473155666</v>
      </c>
      <c r="R51" s="23">
        <f t="shared" si="53"/>
        <v>16153.637814426467</v>
      </c>
      <c r="S51" s="23">
        <f t="shared" si="54"/>
        <v>236268.23282971216</v>
      </c>
      <c r="T51" s="23">
        <f>SUM(S51:S$55)</f>
        <v>456257.51080967451</v>
      </c>
      <c r="U51" s="24">
        <f t="shared" si="55"/>
        <v>8.2460450478413936</v>
      </c>
      <c r="V51" s="18"/>
      <c r="W51" s="28">
        <f t="shared" si="70"/>
        <v>1.0649777471228274</v>
      </c>
      <c r="AD51" s="30"/>
      <c r="AJ51" s="18">
        <v>80</v>
      </c>
      <c r="AK51">
        <v>4.2643100000000003E-2</v>
      </c>
      <c r="AL51" s="21">
        <f t="shared" si="56"/>
        <v>0.19267486604896811</v>
      </c>
      <c r="AM51" s="22">
        <f t="shared" si="71"/>
        <v>0.5</v>
      </c>
      <c r="AN51" s="21">
        <f t="shared" si="57"/>
        <v>0.80732513395103189</v>
      </c>
      <c r="AO51" s="23">
        <f t="shared" si="72"/>
        <v>75182.019241485134</v>
      </c>
      <c r="AP51" s="23">
        <f t="shared" si="58"/>
        <v>14485.685486644092</v>
      </c>
      <c r="AQ51" s="23">
        <f t="shared" si="59"/>
        <v>339695.88249081542</v>
      </c>
      <c r="AR51" s="23">
        <f>SUM(AQ51:AQ$55)</f>
        <v>751371.25701156666</v>
      </c>
      <c r="AS51" s="24">
        <f t="shared" si="60"/>
        <v>9.9940286865421548</v>
      </c>
      <c r="AU51" s="18">
        <v>80</v>
      </c>
      <c r="AV51">
        <v>4.5240139999999998E-2</v>
      </c>
      <c r="AW51" s="21">
        <f t="shared" si="61"/>
        <v>0.20321680790056346</v>
      </c>
      <c r="AX51" s="22">
        <f t="shared" si="73"/>
        <v>0.5</v>
      </c>
      <c r="AY51" s="21">
        <f t="shared" si="62"/>
        <v>0.7967831920994366</v>
      </c>
      <c r="AZ51" s="23">
        <f t="shared" si="74"/>
        <v>72317.428322515669</v>
      </c>
      <c r="BA51" s="23">
        <f t="shared" si="63"/>
        <v>14696.116939279433</v>
      </c>
      <c r="BB51" s="23">
        <f t="shared" si="64"/>
        <v>324846.84926437977</v>
      </c>
      <c r="BC51" s="23">
        <f>SUM(BB51:BB$55)</f>
        <v>702977.02788414061</v>
      </c>
      <c r="BD51" s="24">
        <f t="shared" si="65"/>
        <v>9.7207138609666544</v>
      </c>
      <c r="BE51" s="18"/>
      <c r="BF51" s="28">
        <f t="shared" si="75"/>
        <v>1.0609017637085483</v>
      </c>
      <c r="BM51" s="30"/>
    </row>
    <row r="52" spans="1:65" x14ac:dyDescent="0.25">
      <c r="A52" s="18">
        <v>85</v>
      </c>
      <c r="B52">
        <v>0.12551387999999999</v>
      </c>
      <c r="C52" s="21">
        <f t="shared" si="46"/>
        <v>0.47768055146326482</v>
      </c>
      <c r="D52" s="22">
        <f t="shared" si="66"/>
        <v>0.5</v>
      </c>
      <c r="E52" s="21">
        <f t="shared" si="47"/>
        <v>0.52231944853673518</v>
      </c>
      <c r="F52" s="23">
        <f t="shared" si="67"/>
        <v>43448.482060438713</v>
      </c>
      <c r="G52" s="23">
        <f t="shared" si="48"/>
        <v>20754.494870872135</v>
      </c>
      <c r="H52" s="23">
        <f t="shared" si="49"/>
        <v>165356.17312501321</v>
      </c>
      <c r="I52" s="23">
        <f>SUM(H52:H$55)</f>
        <v>256594.64999263515</v>
      </c>
      <c r="J52" s="24">
        <f t="shared" si="50"/>
        <v>5.9057218531984832</v>
      </c>
      <c r="L52" s="18">
        <v>85</v>
      </c>
      <c r="M52">
        <v>0.13477043999999999</v>
      </c>
      <c r="N52" s="21">
        <f t="shared" si="51"/>
        <v>0.5040310006663794</v>
      </c>
      <c r="O52" s="22">
        <f t="shared" si="68"/>
        <v>0.5</v>
      </c>
      <c r="P52" s="21">
        <f t="shared" si="52"/>
        <v>0.4959689993336206</v>
      </c>
      <c r="Q52" s="23">
        <f t="shared" si="69"/>
        <v>39176.827658729198</v>
      </c>
      <c r="R52" s="23">
        <f t="shared" si="53"/>
        <v>19746.335647763568</v>
      </c>
      <c r="S52" s="23">
        <f t="shared" si="54"/>
        <v>146518.29917423707</v>
      </c>
      <c r="T52" s="23">
        <f>SUM(S52:S$55)</f>
        <v>219989.27797996229</v>
      </c>
      <c r="U52" s="24">
        <f t="shared" si="55"/>
        <v>5.6152907503460225</v>
      </c>
      <c r="V52" s="18"/>
      <c r="W52" s="28">
        <f t="shared" si="70"/>
        <v>1.0737492937036126</v>
      </c>
      <c r="AD52" s="30"/>
      <c r="AJ52" s="18">
        <v>85</v>
      </c>
      <c r="AK52">
        <v>9.6516130000000006E-2</v>
      </c>
      <c r="AL52" s="21">
        <f t="shared" si="56"/>
        <v>0.3887733919137733</v>
      </c>
      <c r="AM52" s="22">
        <f t="shared" si="71"/>
        <v>0.5</v>
      </c>
      <c r="AN52" s="21">
        <f t="shared" si="57"/>
        <v>0.61122660808622675</v>
      </c>
      <c r="AO52" s="23">
        <f t="shared" si="72"/>
        <v>60696.333754841042</v>
      </c>
      <c r="AP52" s="23">
        <f t="shared" si="58"/>
        <v>23597.1195506</v>
      </c>
      <c r="AQ52" s="23">
        <f t="shared" si="59"/>
        <v>244488.86989770521</v>
      </c>
      <c r="AR52" s="23">
        <f>SUM(AQ52:AQ$55)</f>
        <v>411675.37452075118</v>
      </c>
      <c r="AS52" s="24">
        <f t="shared" si="60"/>
        <v>6.7825410375452311</v>
      </c>
      <c r="AU52" s="18">
        <v>85</v>
      </c>
      <c r="AV52">
        <v>0.10131101000000001</v>
      </c>
      <c r="AW52" s="21">
        <f t="shared" si="61"/>
        <v>0.40418426078453767</v>
      </c>
      <c r="AX52" s="22">
        <f t="shared" si="73"/>
        <v>0.5</v>
      </c>
      <c r="AY52" s="21">
        <f t="shared" si="62"/>
        <v>0.59581573921546238</v>
      </c>
      <c r="AZ52" s="23">
        <f t="shared" si="74"/>
        <v>57621.311383236236</v>
      </c>
      <c r="BA52" s="23">
        <f t="shared" si="63"/>
        <v>23289.627146869003</v>
      </c>
      <c r="BB52" s="23">
        <f t="shared" si="64"/>
        <v>229882.48904900867</v>
      </c>
      <c r="BC52" s="23">
        <f>SUM(BB52:BB$55)</f>
        <v>378130.17861976085</v>
      </c>
      <c r="BD52" s="24">
        <f t="shared" si="65"/>
        <v>6.562332052889901</v>
      </c>
      <c r="BE52" s="18"/>
      <c r="BF52" s="28">
        <f t="shared" si="75"/>
        <v>1.0496795716943894</v>
      </c>
      <c r="BM52" s="30"/>
    </row>
    <row r="53" spans="1:65" x14ac:dyDescent="0.25">
      <c r="A53" s="18">
        <v>90</v>
      </c>
      <c r="B53">
        <v>0.21740870000000001</v>
      </c>
      <c r="C53" s="21">
        <f t="shared" si="46"/>
        <v>0.70426186090348264</v>
      </c>
      <c r="D53" s="22">
        <f t="shared" si="66"/>
        <v>0.5</v>
      </c>
      <c r="E53" s="21">
        <f t="shared" si="47"/>
        <v>0.29573813909651736</v>
      </c>
      <c r="F53" s="23">
        <f t="shared" si="67"/>
        <v>22693.987189566578</v>
      </c>
      <c r="G53" s="23">
        <f t="shared" si="48"/>
        <v>15982.509649443955</v>
      </c>
      <c r="H53" s="23">
        <f t="shared" si="49"/>
        <v>73513.661824223003</v>
      </c>
      <c r="I53" s="23">
        <f>SUM(H53:H$55)</f>
        <v>91238.476867621954</v>
      </c>
      <c r="J53" s="24">
        <f t="shared" si="50"/>
        <v>4.0203810862098432</v>
      </c>
      <c r="L53" s="18">
        <v>90</v>
      </c>
      <c r="M53">
        <v>0.23769148000000001</v>
      </c>
      <c r="N53" s="21">
        <f t="shared" si="51"/>
        <v>0.74547484937386976</v>
      </c>
      <c r="O53" s="22">
        <f t="shared" si="68"/>
        <v>0.5</v>
      </c>
      <c r="P53" s="21">
        <f t="shared" si="52"/>
        <v>0.25452515062613024</v>
      </c>
      <c r="Q53" s="23">
        <f t="shared" si="69"/>
        <v>19430.49201096563</v>
      </c>
      <c r="R53" s="23">
        <f t="shared" si="53"/>
        <v>14484.943105134782</v>
      </c>
      <c r="S53" s="23">
        <f t="shared" si="54"/>
        <v>60940.102291991192</v>
      </c>
      <c r="T53" s="23">
        <f>SUM(S53:S$55)</f>
        <v>73470.978805725259</v>
      </c>
      <c r="U53" s="24">
        <f t="shared" si="55"/>
        <v>3.7812207104308935</v>
      </c>
      <c r="V53" s="18"/>
      <c r="W53" s="28">
        <f t="shared" si="70"/>
        <v>1.0932933226683201</v>
      </c>
      <c r="AD53" s="30"/>
      <c r="AJ53" s="18">
        <v>90</v>
      </c>
      <c r="AK53">
        <v>0.1872789</v>
      </c>
      <c r="AL53" s="21">
        <f t="shared" si="56"/>
        <v>0.63778521584889225</v>
      </c>
      <c r="AM53" s="22">
        <f t="shared" si="71"/>
        <v>0.5</v>
      </c>
      <c r="AN53" s="21">
        <f t="shared" si="57"/>
        <v>0.36221478415110775</v>
      </c>
      <c r="AO53" s="23">
        <f t="shared" si="72"/>
        <v>37099.214204241041</v>
      </c>
      <c r="AP53" s="23">
        <f t="shared" si="58"/>
        <v>23661.330339076161</v>
      </c>
      <c r="AQ53" s="23">
        <f t="shared" si="59"/>
        <v>126342.74517351481</v>
      </c>
      <c r="AR53" s="23">
        <f>SUM(AQ53:AQ$55)</f>
        <v>167186.50462304594</v>
      </c>
      <c r="AS53" s="24">
        <f t="shared" si="60"/>
        <v>4.5064702368799452</v>
      </c>
      <c r="AU53" s="18">
        <v>90</v>
      </c>
      <c r="AV53">
        <v>0.19802548</v>
      </c>
      <c r="AW53" s="21">
        <f t="shared" si="61"/>
        <v>0.66226435703040609</v>
      </c>
      <c r="AX53" s="22">
        <f t="shared" si="73"/>
        <v>0.5</v>
      </c>
      <c r="AY53" s="21">
        <f t="shared" si="62"/>
        <v>0.33773564296959391</v>
      </c>
      <c r="AZ53" s="23">
        <f t="shared" si="74"/>
        <v>34331.684236367233</v>
      </c>
      <c r="BA53" s="23">
        <f t="shared" si="63"/>
        <v>22736.650786568673</v>
      </c>
      <c r="BB53" s="23">
        <f t="shared" si="64"/>
        <v>114816.79421541447</v>
      </c>
      <c r="BC53" s="23">
        <f>SUM(BB53:BB$55)</f>
        <v>148247.68957075221</v>
      </c>
      <c r="BD53" s="24">
        <f t="shared" si="65"/>
        <v>4.3181012778194789</v>
      </c>
      <c r="BE53" s="18"/>
      <c r="BF53" s="28">
        <f t="shared" si="75"/>
        <v>1.057382759082844</v>
      </c>
      <c r="BM53" s="30"/>
    </row>
    <row r="54" spans="1:65" x14ac:dyDescent="0.25">
      <c r="A54" s="18">
        <v>95</v>
      </c>
      <c r="B54">
        <v>0.37536633000000003</v>
      </c>
      <c r="C54" s="21">
        <f>(A55-A54)*B54/(1+(A55-A54)*(1-D54)*B54)</f>
        <v>0.96822963669314865</v>
      </c>
      <c r="D54" s="22">
        <f t="shared" si="66"/>
        <v>0.5</v>
      </c>
      <c r="E54" s="21">
        <f t="shared" si="47"/>
        <v>3.1770363306851346E-2</v>
      </c>
      <c r="F54" s="23">
        <f t="shared" si="67"/>
        <v>6711.4775401226234</v>
      </c>
      <c r="G54" s="23">
        <f t="shared" si="48"/>
        <v>6498.2514603471545</v>
      </c>
      <c r="H54" s="23">
        <f t="shared" si="49"/>
        <v>17311.759049745229</v>
      </c>
      <c r="I54" s="23">
        <f>SUM(H54:H$55)</f>
        <v>17724.815043398947</v>
      </c>
      <c r="J54" s="24">
        <f t="shared" si="50"/>
        <v>2.6409706264285737</v>
      </c>
      <c r="L54" s="18">
        <v>95</v>
      </c>
      <c r="M54">
        <v>0.39365869999999997</v>
      </c>
      <c r="N54" s="21">
        <f>(L55-L54)*M54/(1+(L55-L54)*(1-O54)*M54)</f>
        <v>0.99201004159596562</v>
      </c>
      <c r="O54" s="22">
        <f t="shared" si="68"/>
        <v>0.5</v>
      </c>
      <c r="P54" s="21">
        <f t="shared" si="52"/>
        <v>7.9899584040343807E-3</v>
      </c>
      <c r="Q54" s="23">
        <f t="shared" si="69"/>
        <v>4945.5489058308476</v>
      </c>
      <c r="R54" s="23">
        <f t="shared" si="53"/>
        <v>4906.0341757881415</v>
      </c>
      <c r="S54" s="23">
        <f t="shared" si="54"/>
        <v>12462.659089683884</v>
      </c>
      <c r="T54" s="23">
        <f>SUM(S54:S$55)</f>
        <v>12530.876513734069</v>
      </c>
      <c r="U54" s="24">
        <f t="shared" si="55"/>
        <v>2.5337685972451007</v>
      </c>
      <c r="V54" s="18"/>
      <c r="W54" s="28">
        <f t="shared" si="70"/>
        <v>1.0487320479703119</v>
      </c>
      <c r="Y54" s="12"/>
      <c r="AD54" s="30"/>
      <c r="AJ54" s="18">
        <v>95</v>
      </c>
      <c r="AK54">
        <v>0.31586227</v>
      </c>
      <c r="AL54" s="21">
        <f>(AJ55-AJ54)*AK54/(1+(AJ55-AJ54)*(1-AM54)*AK54)</f>
        <v>0.88246659514546</v>
      </c>
      <c r="AM54" s="22">
        <f t="shared" si="71"/>
        <v>0.5</v>
      </c>
      <c r="AN54" s="21">
        <f t="shared" si="57"/>
        <v>0.11753340485454</v>
      </c>
      <c r="AO54" s="23">
        <f t="shared" si="72"/>
        <v>13437.88386516488</v>
      </c>
      <c r="AP54" s="23">
        <f t="shared" si="58"/>
        <v>11858.483620452165</v>
      </c>
      <c r="AQ54" s="23">
        <f t="shared" si="59"/>
        <v>37543.210274693985</v>
      </c>
      <c r="AR54" s="23">
        <f>SUM(AQ54:AQ$55)</f>
        <v>40843.75944953115</v>
      </c>
      <c r="AS54" s="24">
        <f t="shared" si="60"/>
        <v>3.0394487598907376</v>
      </c>
      <c r="AU54" s="18">
        <v>95</v>
      </c>
      <c r="AV54">
        <v>0.33638272000000002</v>
      </c>
      <c r="AW54" s="21">
        <f>(AU55-AU54)*AV54/(1+(AU55-AU54)*(1-AX54)*AV54)</f>
        <v>0.91360840189188586</v>
      </c>
      <c r="AX54" s="22">
        <f t="shared" si="73"/>
        <v>0.5</v>
      </c>
      <c r="AY54" s="21">
        <f t="shared" si="62"/>
        <v>8.6391598108114143E-2</v>
      </c>
      <c r="AZ54" s="23">
        <f t="shared" si="74"/>
        <v>11595.033449798559</v>
      </c>
      <c r="BA54" s="23">
        <f t="shared" si="63"/>
        <v>10593.319979953421</v>
      </c>
      <c r="BB54" s="23">
        <f t="shared" si="64"/>
        <v>31491.867299109239</v>
      </c>
      <c r="BC54" s="23">
        <f>SUM(BB54:BB$55)</f>
        <v>33430.895355337736</v>
      </c>
      <c r="BD54" s="24">
        <f t="shared" si="65"/>
        <v>2.8832081856493939</v>
      </c>
      <c r="BE54" s="18"/>
      <c r="BF54" s="28">
        <f t="shared" si="75"/>
        <v>1.0649664488259394</v>
      </c>
      <c r="BH54" s="12"/>
      <c r="BM54" s="30"/>
    </row>
    <row r="55" spans="1:65" x14ac:dyDescent="0.25">
      <c r="A55" s="18">
        <v>100</v>
      </c>
      <c r="B55">
        <v>0.51621592000000005</v>
      </c>
      <c r="C55" s="25">
        <v>1</v>
      </c>
      <c r="D55" s="26">
        <f>1/B55</f>
        <v>1.9371738864620833</v>
      </c>
      <c r="E55" s="21">
        <f t="shared" si="47"/>
        <v>0</v>
      </c>
      <c r="F55" s="23">
        <f t="shared" si="67"/>
        <v>213.22607977546872</v>
      </c>
      <c r="G55" s="23">
        <f t="shared" si="48"/>
        <v>213.22607977546872</v>
      </c>
      <c r="H55" s="23">
        <f>+F55*D55</f>
        <v>413.05599365371899</v>
      </c>
      <c r="I55" s="23">
        <f>SUM(H55:H$55)</f>
        <v>413.05599365371899</v>
      </c>
      <c r="J55" s="24">
        <f t="shared" si="50"/>
        <v>1.9371738864620833</v>
      </c>
      <c r="L55" s="18">
        <v>100</v>
      </c>
      <c r="M55">
        <v>0.57924688000000002</v>
      </c>
      <c r="N55" s="25">
        <v>1</v>
      </c>
      <c r="O55" s="26">
        <f>1/M55</f>
        <v>1.726379605186652</v>
      </c>
      <c r="P55" s="21">
        <f t="shared" si="52"/>
        <v>0</v>
      </c>
      <c r="Q55" s="23">
        <f t="shared" si="69"/>
        <v>39.514730042706219</v>
      </c>
      <c r="R55" s="23">
        <f>Q55-S57</f>
        <v>39.514730042706219</v>
      </c>
      <c r="S55" s="23">
        <f>+Q55*O55</f>
        <v>68.217424050184306</v>
      </c>
      <c r="T55" s="23">
        <f>SUM(S55:S$55)</f>
        <v>68.217424050184306</v>
      </c>
      <c r="U55" s="24">
        <f t="shared" si="55"/>
        <v>1.7263796051866522</v>
      </c>
      <c r="V55" s="18"/>
      <c r="W55" s="28">
        <f t="shared" si="70"/>
        <v>1.1221019297506361</v>
      </c>
      <c r="AJ55" s="18">
        <v>100</v>
      </c>
      <c r="AK55">
        <v>0.47852650000000002</v>
      </c>
      <c r="AL55" s="25">
        <v>1</v>
      </c>
      <c r="AM55" s="26">
        <f>1/AK55</f>
        <v>2.0897484256357797</v>
      </c>
      <c r="AN55" s="21">
        <f t="shared" si="57"/>
        <v>0</v>
      </c>
      <c r="AO55" s="23">
        <f t="shared" si="72"/>
        <v>1579.4002447127148</v>
      </c>
      <c r="AP55" s="23">
        <f t="shared" si="58"/>
        <v>1579.4002447127148</v>
      </c>
      <c r="AQ55" s="23">
        <f>+AO55*AM55</f>
        <v>3300.549174837161</v>
      </c>
      <c r="AR55" s="23">
        <f>SUM(AQ55:AQ$55)</f>
        <v>3300.549174837161</v>
      </c>
      <c r="AS55" s="24">
        <f t="shared" si="60"/>
        <v>2.0897484256357797</v>
      </c>
      <c r="AU55" s="18">
        <v>100</v>
      </c>
      <c r="AV55">
        <v>0.51660596999999997</v>
      </c>
      <c r="AW55" s="25">
        <v>1</v>
      </c>
      <c r="AX55" s="26">
        <f>1/AV55</f>
        <v>1.9357112733327493</v>
      </c>
      <c r="AY55" s="21">
        <f t="shared" si="62"/>
        <v>0</v>
      </c>
      <c r="AZ55" s="23">
        <f t="shared" si="74"/>
        <v>1001.7134698451374</v>
      </c>
      <c r="BA55" s="23">
        <f>AZ55-BB57</f>
        <v>1001.7134698451374</v>
      </c>
      <c r="BB55" s="23">
        <f>+AZ55*AX55</f>
        <v>1939.0280562284975</v>
      </c>
      <c r="BC55" s="23">
        <f>SUM(BB55:BB$55)</f>
        <v>1939.0280562284975</v>
      </c>
      <c r="BD55" s="24">
        <f t="shared" si="65"/>
        <v>1.9357112733327493</v>
      </c>
      <c r="BE55" s="18"/>
      <c r="BF55" s="28">
        <f t="shared" si="75"/>
        <v>1.0795765124815448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TABLE_2</vt:lpstr>
      <vt:lpstr>EAST-WEST</vt:lpstr>
      <vt:lpstr>Russia-Finland</vt:lpstr>
      <vt:lpstr>Estonia-Finland</vt:lpstr>
      <vt:lpstr>Poland-Germany</vt:lpstr>
      <vt:lpstr>Czechia-Germany</vt:lpstr>
      <vt:lpstr>Czechia-Austria</vt:lpstr>
      <vt:lpstr>Slovakia-Austria</vt:lpstr>
      <vt:lpstr>Hungary-Austria</vt:lpstr>
      <vt:lpstr>Bulgaria-Greece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cp:lastPrinted>2023-05-23T09:49:32Z</cp:lastPrinted>
  <dcterms:created xsi:type="dcterms:W3CDTF">2023-05-17T13:58:41Z</dcterms:created>
  <dcterms:modified xsi:type="dcterms:W3CDTF">2023-06-19T15:06:50Z</dcterms:modified>
</cp:coreProperties>
</file>