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<sst xmlns="http://schemas.openxmlformats.org/spreadsheetml/2006/main" count="53" uniqueCount="48">
  <si>
    <t>Items</t>
  </si>
  <si>
    <t>Quantity</t>
  </si>
  <si>
    <t>Order Quantity</t>
  </si>
  <si>
    <t>Weight Individual</t>
  </si>
  <si>
    <t>Weight Combined</t>
  </si>
  <si>
    <t>Buyancy Force Of noodle</t>
  </si>
  <si>
    <t>Buoy</t>
  </si>
  <si>
    <t xml:space="preserve">Volume Displaced (in^3) = </t>
  </si>
  <si>
    <t>GPS Module</t>
  </si>
  <si>
    <t>BN 880 GPS and Compass Module</t>
  </si>
  <si>
    <t xml:space="preserve">Density of Water (lb/in^3) = </t>
  </si>
  <si>
    <t>MicroController</t>
  </si>
  <si>
    <t>Arduino Uno R3</t>
  </si>
  <si>
    <t xml:space="preserve">Force (N) = </t>
  </si>
  <si>
    <t>Motor</t>
  </si>
  <si>
    <t>12V 15W Submergeable Aquarium Pump</t>
  </si>
  <si>
    <t xml:space="preserve">Force (lb) = </t>
  </si>
  <si>
    <t>Relays</t>
  </si>
  <si>
    <t>12V Relay -  5 pcs</t>
  </si>
  <si>
    <t>Lights</t>
  </si>
  <si>
    <t>12V License Plate Lights - 4pcs</t>
  </si>
  <si>
    <t>Buyancy Force Of Waterproof Box</t>
  </si>
  <si>
    <t>Radio Transceiver</t>
  </si>
  <si>
    <t>NRF24L01+PA+LNA - 2pcs</t>
  </si>
  <si>
    <t>Battery</t>
  </si>
  <si>
    <t>12V 5Ah Sealed Lead Acid Battery</t>
  </si>
  <si>
    <t>Structure</t>
  </si>
  <si>
    <t>Waterproof Container</t>
  </si>
  <si>
    <t>Waterproof Electrical Project Box</t>
  </si>
  <si>
    <t>Pool Noodles</t>
  </si>
  <si>
    <t>White 2.75in. OD Pool Noodle</t>
  </si>
  <si>
    <t>PVC Tube</t>
  </si>
  <si>
    <t>1/2 in. PVC Tube  - 24 in.</t>
  </si>
  <si>
    <t>Total Buyant Force</t>
  </si>
  <si>
    <t>3D printed Stucture</t>
  </si>
  <si>
    <t>3D printed with 20% infill</t>
  </si>
  <si>
    <t xml:space="preserve">Weight Total = </t>
  </si>
  <si>
    <t>3D print sructure Details</t>
  </si>
  <si>
    <t xml:space="preserve">Infill percentage = </t>
  </si>
  <si>
    <t xml:space="preserve">Worst Case Volume Used = </t>
  </si>
  <si>
    <t>PETG Density</t>
  </si>
  <si>
    <t xml:space="preserve">Volume of Solid Rig (in^3) = </t>
  </si>
  <si>
    <t xml:space="preserve">Volume of Solid Base (in^3) = </t>
  </si>
  <si>
    <t xml:space="preserve">Volume of Print Rig (in^3) = </t>
  </si>
  <si>
    <t xml:space="preserve">Volume of Print Base (in^3) = </t>
  </si>
  <si>
    <t xml:space="preserve">Mass of Print Rig (lb) = </t>
  </si>
  <si>
    <t xml:space="preserve">Mass of Print Base (lb) = </t>
  </si>
  <si>
    <t xml:space="preserve">Combined Mass (lb)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</si>
</sst>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shrinkToFit="0" vertical="bottom" wrapText="0"/>
    </xf>
    <xf borderId="1" fillId="0" fontId="2" numFmtId="9" xfId="0" applyAlignment="1" applyBorder="1" applyFont="1" applyNumberFormat="1">
      <alignment horizontal="center" vertical="bottom"/>
    </xf>
    <xf borderId="0" fillId="0" fontId="2" numFmtId="9" xfId="0" applyAlignment="1" applyFont="1" applyNumberFormat="1">
      <alignment horizontal="center"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4" max="4" width="13.63"/>
    <col customWidth="1" min="6" max="6" width="33.13"/>
    <col customWidth="1" min="8" max="8" width="28.13"/>
    <col customWidth="1" min="9" max="9" width="14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H1" s="4" t="s">
        <v>5</v>
      </c>
      <c r="I1" s="5"/>
    </row>
    <row r="2">
      <c r="A2" s="6" t="s">
        <v>6</v>
      </c>
      <c r="B2" s="7"/>
      <c r="C2" s="7"/>
      <c r="D2" s="8"/>
      <c r="E2" s="8"/>
      <c r="F2" s="7"/>
      <c r="H2" s="1" t="s">
        <v>7</v>
      </c>
      <c r="I2" s="9">
        <v>222.7392</v>
      </c>
    </row>
    <row r="3">
      <c r="A3" s="10" t="s">
        <v>8</v>
      </c>
      <c r="B3" s="11">
        <v>1.0</v>
      </c>
      <c r="C3" s="11">
        <v>1.0</v>
      </c>
      <c r="D3" s="9">
        <v>0.04</v>
      </c>
      <c r="E3" s="9">
        <f t="shared" ref="E3:E9" si="1">C3*D3</f>
        <v>0.04</v>
      </c>
      <c r="F3" s="10" t="s">
        <v>9</v>
      </c>
      <c r="H3" s="1" t="s">
        <v>10</v>
      </c>
      <c r="I3" s="9">
        <v>0.036127292000084</v>
      </c>
    </row>
    <row r="4">
      <c r="A4" s="10" t="s">
        <v>11</v>
      </c>
      <c r="B4" s="11">
        <v>1.0</v>
      </c>
      <c r="C4" s="11">
        <v>1.0</v>
      </c>
      <c r="D4" s="9">
        <v>0.07</v>
      </c>
      <c r="E4" s="9">
        <f t="shared" si="1"/>
        <v>0.07</v>
      </c>
      <c r="F4" s="10" t="s">
        <v>12</v>
      </c>
      <c r="H4" s="1" t="s">
        <v>13</v>
      </c>
      <c r="I4" s="12">
        <v>35.795</v>
      </c>
    </row>
    <row r="5">
      <c r="A5" s="10" t="s">
        <v>14</v>
      </c>
      <c r="B5" s="11">
        <v>4.0</v>
      </c>
      <c r="C5" s="11">
        <v>4.0</v>
      </c>
      <c r="D5" s="9">
        <v>0.606271</v>
      </c>
      <c r="E5" s="9">
        <f t="shared" si="1"/>
        <v>2.425084</v>
      </c>
      <c r="F5" s="10" t="s">
        <v>15</v>
      </c>
      <c r="H5" s="1" t="s">
        <v>16</v>
      </c>
      <c r="I5" s="12">
        <f>I4/4.4482216282509</f>
        <v>8.047036095</v>
      </c>
    </row>
    <row r="6">
      <c r="A6" s="10" t="s">
        <v>17</v>
      </c>
      <c r="B6" s="13">
        <v>5.0</v>
      </c>
      <c r="C6" s="13">
        <v>1.0</v>
      </c>
      <c r="D6" s="9">
        <v>0.07</v>
      </c>
      <c r="E6" s="9">
        <f t="shared" si="1"/>
        <v>0.07</v>
      </c>
      <c r="F6" s="10" t="s">
        <v>18</v>
      </c>
      <c r="I6" s="5"/>
    </row>
    <row r="7">
      <c r="A7" s="10" t="s">
        <v>19</v>
      </c>
      <c r="B7" s="11">
        <v>4.0</v>
      </c>
      <c r="C7" s="11">
        <v>1.0</v>
      </c>
      <c r="D7" s="9">
        <v>0.149375</v>
      </c>
      <c r="E7" s="9">
        <f t="shared" si="1"/>
        <v>0.149375</v>
      </c>
      <c r="F7" s="10" t="s">
        <v>20</v>
      </c>
      <c r="H7" s="4" t="s">
        <v>21</v>
      </c>
      <c r="I7" s="5"/>
    </row>
    <row r="8">
      <c r="A8" s="10" t="s">
        <v>22</v>
      </c>
      <c r="B8" s="11">
        <v>1.0</v>
      </c>
      <c r="C8" s="11">
        <v>0.5</v>
      </c>
      <c r="D8" s="9">
        <v>0.02</v>
      </c>
      <c r="E8" s="9">
        <f t="shared" si="1"/>
        <v>0.01</v>
      </c>
      <c r="F8" s="10" t="s">
        <v>23</v>
      </c>
      <c r="H8" s="1" t="s">
        <v>7</v>
      </c>
      <c r="I8" s="9">
        <v>76.832</v>
      </c>
    </row>
    <row r="9">
      <c r="A9" s="10" t="s">
        <v>24</v>
      </c>
      <c r="B9" s="11">
        <v>1.0</v>
      </c>
      <c r="C9" s="11">
        <v>1.0</v>
      </c>
      <c r="D9" s="9">
        <v>2.75</v>
      </c>
      <c r="E9" s="9">
        <f t="shared" si="1"/>
        <v>2.75</v>
      </c>
      <c r="F9" s="10" t="s">
        <v>25</v>
      </c>
      <c r="H9" s="1" t="s">
        <v>10</v>
      </c>
      <c r="I9" s="9">
        <v>0.036127292000084</v>
      </c>
    </row>
    <row r="10">
      <c r="A10" s="14" t="s">
        <v>26</v>
      </c>
      <c r="B10" s="7"/>
      <c r="C10" s="7"/>
      <c r="D10" s="8"/>
      <c r="E10" s="15"/>
      <c r="F10" s="7"/>
      <c r="H10" s="1" t="s">
        <v>13</v>
      </c>
      <c r="I10" s="12">
        <v>12.347</v>
      </c>
    </row>
    <row r="11">
      <c r="A11" s="10" t="s">
        <v>27</v>
      </c>
      <c r="B11" s="11">
        <v>1.0</v>
      </c>
      <c r="C11" s="11">
        <v>1.0</v>
      </c>
      <c r="D11" s="9">
        <v>0.90625</v>
      </c>
      <c r="E11" s="9">
        <f t="shared" ref="E11:E14" si="2">C11*D11</f>
        <v>0.90625</v>
      </c>
      <c r="F11" s="10" t="s">
        <v>28</v>
      </c>
      <c r="H11" s="1" t="s">
        <v>16</v>
      </c>
      <c r="I11" s="12">
        <f>I10/4.4482216282509</f>
        <v>2.775716012</v>
      </c>
    </row>
    <row r="12">
      <c r="A12" s="10" t="s">
        <v>29</v>
      </c>
      <c r="B12" s="11">
        <v>1.0</v>
      </c>
      <c r="C12" s="11">
        <v>1.0</v>
      </c>
      <c r="D12" s="9">
        <v>0.2056315191</v>
      </c>
      <c r="E12" s="9">
        <f t="shared" si="2"/>
        <v>0.2056315191</v>
      </c>
      <c r="F12" s="10" t="s">
        <v>30</v>
      </c>
      <c r="I12" s="5"/>
    </row>
    <row r="13">
      <c r="A13" s="10" t="s">
        <v>31</v>
      </c>
      <c r="B13" s="11">
        <v>1.0</v>
      </c>
      <c r="C13" s="11">
        <v>1.0</v>
      </c>
      <c r="D13" s="9">
        <v>0.18666667</v>
      </c>
      <c r="E13" s="9">
        <f t="shared" si="2"/>
        <v>0.18666667</v>
      </c>
      <c r="F13" s="10" t="s">
        <v>32</v>
      </c>
      <c r="H13" s="4" t="s">
        <v>33</v>
      </c>
      <c r="I13" s="5"/>
    </row>
    <row r="14">
      <c r="A14" s="1" t="s">
        <v>34</v>
      </c>
      <c r="B14" s="9">
        <v>1.0</v>
      </c>
      <c r="C14" s="9">
        <v>1.0</v>
      </c>
      <c r="D14" s="16"/>
      <c r="E14" s="9">
        <f t="shared" si="2"/>
        <v>0</v>
      </c>
      <c r="F14" s="1" t="s">
        <v>35</v>
      </c>
      <c r="H14" s="1" t="s">
        <v>16</v>
      </c>
      <c r="I14" s="16">
        <f>I5+I11</f>
        <v>10.82275211</v>
      </c>
    </row>
    <row r="15">
      <c r="B15" s="7"/>
      <c r="C15" s="7"/>
      <c r="D15" s="17" t="s">
        <v>36</v>
      </c>
      <c r="E15" s="16">
        <f>SUM(E2:E13)</f>
        <v>6.813007189</v>
      </c>
      <c r="I15" s="5"/>
    </row>
    <row r="16">
      <c r="B16" s="7"/>
      <c r="C16" s="7"/>
      <c r="D16" s="7"/>
      <c r="H16" s="18" t="s">
        <v>37</v>
      </c>
      <c r="I16" s="8"/>
    </row>
    <row r="17">
      <c r="B17" s="8"/>
      <c r="C17" s="8"/>
      <c r="H17" s="17" t="s">
        <v>38</v>
      </c>
      <c r="I17" s="19">
        <v>0.2</v>
      </c>
    </row>
    <row r="18">
      <c r="B18" s="20"/>
      <c r="C18" s="8"/>
      <c r="H18" s="21" t="s">
        <v>39</v>
      </c>
      <c r="I18" s="22">
        <v>0.3</v>
      </c>
    </row>
    <row r="19">
      <c r="H19" s="1" t="s">
        <v>40</v>
      </c>
      <c r="I19" s="16"/>
    </row>
    <row r="20">
      <c r="H20" s="1" t="s">
        <v>41</v>
      </c>
      <c r="I20" s="12">
        <v>31.01</v>
      </c>
    </row>
    <row r="21">
      <c r="H21" s="1" t="s">
        <v>42</v>
      </c>
      <c r="I21" s="12">
        <v>107.24</v>
      </c>
    </row>
    <row r="22">
      <c r="H22" s="1" t="s">
        <v>43</v>
      </c>
      <c r="I22" s="16"/>
    </row>
    <row r="23">
      <c r="H23" s="1" t="s">
        <v>44</v>
      </c>
      <c r="I23" s="16"/>
    </row>
    <row r="24">
      <c r="H24" s="1" t="s">
        <v>45</v>
      </c>
      <c r="I24" s="16"/>
    </row>
    <row r="25">
      <c r="H25" s="1" t="s">
        <v>46</v>
      </c>
      <c r="I25" s="16"/>
    </row>
    <row r="26">
      <c r="H26" s="1" t="s">
        <v>47</v>
      </c>
      <c r="I26" s="16"/>
    </row>
    <row r="27">
      <c r="I27" s="5"/>
    </row>
    <row r="28">
      <c r="I28" s="5"/>
    </row>
    <row r="29">
      <c r="I29" s="5"/>
    </row>
    <row r="30">
      <c r="I30" s="5"/>
    </row>
    <row r="31">
      <c r="I31" s="5"/>
    </row>
    <row r="32">
      <c r="I32" s="5"/>
    </row>
    <row r="33">
      <c r="I33" s="5"/>
    </row>
    <row r="34">
      <c r="I34" s="5"/>
    </row>
    <row r="35">
      <c r="I35" s="5"/>
    </row>
    <row r="36">
      <c r="I36" s="5"/>
    </row>
    <row r="37">
      <c r="I37" s="5"/>
    </row>
    <row r="38">
      <c r="I38" s="5"/>
    </row>
    <row r="39">
      <c r="I39" s="5"/>
    </row>
    <row r="40">
      <c r="I40" s="5"/>
    </row>
    <row r="41">
      <c r="I41" s="5"/>
    </row>
    <row r="42">
      <c r="I42" s="5"/>
    </row>
    <row r="43">
      <c r="I43" s="5"/>
    </row>
    <row r="44">
      <c r="I44" s="5"/>
    </row>
    <row r="45">
      <c r="I45" s="5"/>
    </row>
    <row r="46">
      <c r="I46" s="5"/>
    </row>
    <row r="47">
      <c r="I47" s="5"/>
    </row>
    <row r="48">
      <c r="I48" s="5"/>
    </row>
    <row r="49">
      <c r="I49" s="5"/>
    </row>
    <row r="50">
      <c r="I50" s="5"/>
    </row>
    <row r="51">
      <c r="I51" s="5"/>
    </row>
    <row r="52">
      <c r="I52" s="5"/>
    </row>
    <row r="53">
      <c r="I53" s="5"/>
    </row>
    <row r="54">
      <c r="I54" s="5"/>
    </row>
    <row r="55">
      <c r="I55" s="5"/>
    </row>
    <row r="56">
      <c r="I56" s="5"/>
    </row>
    <row r="57">
      <c r="I57" s="5"/>
    </row>
    <row r="58">
      <c r="I58" s="5"/>
    </row>
    <row r="59">
      <c r="I59" s="5"/>
    </row>
    <row r="60">
      <c r="I60" s="5"/>
    </row>
    <row r="61">
      <c r="I61" s="5"/>
    </row>
    <row r="62">
      <c r="I62" s="5"/>
    </row>
    <row r="63">
      <c r="I63" s="5"/>
    </row>
    <row r="64">
      <c r="I64" s="5"/>
    </row>
    <row r="65">
      <c r="I65" s="5"/>
    </row>
    <row r="66">
      <c r="I66" s="5"/>
    </row>
    <row r="67">
      <c r="I67" s="5"/>
    </row>
    <row r="68">
      <c r="I68" s="5"/>
    </row>
    <row r="69">
      <c r="I69" s="5"/>
    </row>
    <row r="70">
      <c r="I70" s="5"/>
    </row>
    <row r="71">
      <c r="I71" s="5"/>
    </row>
    <row r="72">
      <c r="I72" s="5"/>
    </row>
    <row r="73">
      <c r="I73" s="5"/>
    </row>
    <row r="74">
      <c r="I74" s="5"/>
    </row>
    <row r="75">
      <c r="I75" s="5"/>
    </row>
    <row r="76">
      <c r="I76" s="5"/>
    </row>
    <row r="77">
      <c r="I77" s="5"/>
    </row>
    <row r="78">
      <c r="I78" s="5"/>
    </row>
    <row r="79">
      <c r="I79" s="5"/>
    </row>
    <row r="80">
      <c r="I80" s="5"/>
    </row>
    <row r="81">
      <c r="I81" s="5"/>
    </row>
    <row r="82">
      <c r="I82" s="5"/>
    </row>
    <row r="83">
      <c r="I83" s="5"/>
    </row>
    <row r="84">
      <c r="I84" s="5"/>
    </row>
    <row r="85">
      <c r="I85" s="5"/>
    </row>
    <row r="86">
      <c r="I86" s="5"/>
    </row>
    <row r="87">
      <c r="I87" s="5"/>
    </row>
    <row r="88">
      <c r="I88" s="5"/>
    </row>
    <row r="89">
      <c r="I89" s="5"/>
    </row>
    <row r="90">
      <c r="I90" s="5"/>
    </row>
    <row r="91">
      <c r="I91" s="5"/>
    </row>
    <row r="92">
      <c r="I92" s="5"/>
    </row>
    <row r="93">
      <c r="I93" s="5"/>
    </row>
    <row r="94">
      <c r="I94" s="5"/>
    </row>
    <row r="95">
      <c r="I95" s="5"/>
    </row>
    <row r="96">
      <c r="I96" s="5"/>
    </row>
    <row r="97">
      <c r="I97" s="5"/>
    </row>
    <row r="98">
      <c r="I98" s="5"/>
    </row>
    <row r="99">
      <c r="I99" s="5"/>
    </row>
    <row r="100">
      <c r="I100" s="5"/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</sheetData>
  <drawing r:id="rId1"/>
</worksheet>
</file>