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6010FB1A-E883-4214-B4B1-53737F4F66F9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Used" sheetId="1" r:id="rId1"/>
    <sheet name="Available" sheetId="2" r:id="rId2"/>
    <sheet name="Sheet1" sheetId="3" r:id="rId3"/>
    <sheet name="Sheet2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G6" i="1" s="1"/>
  <c r="G4" i="1" l="1"/>
  <c r="E4" i="1"/>
  <c r="G11" i="1"/>
  <c r="G8" i="1"/>
  <c r="E8" i="1"/>
  <c r="E9" i="1"/>
  <c r="G9" i="1"/>
  <c r="E3" i="1" l="1"/>
  <c r="G3" i="1" s="1"/>
  <c r="D2" i="1" l="1"/>
  <c r="E2" i="1" s="1"/>
  <c r="G2" i="1" s="1"/>
</calcChain>
</file>

<file path=xl/sharedStrings.xml><?xml version="1.0" encoding="utf-8"?>
<sst xmlns="http://schemas.openxmlformats.org/spreadsheetml/2006/main" count="428" uniqueCount="229">
  <si>
    <t>Part</t>
  </si>
  <si>
    <t>Source</t>
  </si>
  <si>
    <t>Price</t>
  </si>
  <si>
    <t>Load MOSFET</t>
  </si>
  <si>
    <t>Description</t>
  </si>
  <si>
    <t>IXTK102N65X2</t>
  </si>
  <si>
    <t>farnell</t>
  </si>
  <si>
    <t>+PVN</t>
  </si>
  <si>
    <t>16-bit serial DAC</t>
  </si>
  <si>
    <t>AD420</t>
  </si>
  <si>
    <t>LTC1865</t>
  </si>
  <si>
    <t>LT1014</t>
  </si>
  <si>
    <t>610 3-2-6</t>
  </si>
  <si>
    <t>Count</t>
  </si>
  <si>
    <t>Total</t>
  </si>
  <si>
    <t>610 3-2-5</t>
  </si>
  <si>
    <t>12-bit 2ch ADC</t>
  </si>
  <si>
    <t>Bypass MOSFET</t>
  </si>
  <si>
    <t>SIRC10DP</t>
  </si>
  <si>
    <t>Lab</t>
  </si>
  <si>
    <t>Op amp</t>
  </si>
  <si>
    <t>Sense resistor</t>
  </si>
  <si>
    <t>2R</t>
  </si>
  <si>
    <t>Trimmer pot</t>
  </si>
  <si>
    <t>6+</t>
  </si>
  <si>
    <t>2+</t>
  </si>
  <si>
    <t>Temp sensor</t>
  </si>
  <si>
    <t>Isolator</t>
  </si>
  <si>
    <t>?</t>
  </si>
  <si>
    <t>DPDT switch</t>
  </si>
  <si>
    <t>20k, SMD</t>
  </si>
  <si>
    <t>LM50C</t>
  </si>
  <si>
    <t>610 3-14-1</t>
  </si>
  <si>
    <t>+5V Linear reg.</t>
  </si>
  <si>
    <t>-5V Linear reg.</t>
  </si>
  <si>
    <t>78L05</t>
  </si>
  <si>
    <t>79L05</t>
  </si>
  <si>
    <t>+12V Linear reg</t>
  </si>
  <si>
    <t>78L12</t>
  </si>
  <si>
    <t>OPA349?</t>
  </si>
  <si>
    <t>MAX743</t>
  </si>
  <si>
    <t>+5V to +-15V, +-12V</t>
  </si>
  <si>
    <t>ADC</t>
  </si>
  <si>
    <t>DAC</t>
  </si>
  <si>
    <t>OpAmp</t>
  </si>
  <si>
    <t>Vol.reg.</t>
  </si>
  <si>
    <t>Temp.</t>
  </si>
  <si>
    <t>Location</t>
  </si>
  <si>
    <t>Opto</t>
  </si>
  <si>
    <t>4N37</t>
  </si>
  <si>
    <t>610-IC</t>
  </si>
  <si>
    <t>Reference</t>
  </si>
  <si>
    <t>AD1582</t>
  </si>
  <si>
    <t>AD620</t>
  </si>
  <si>
    <t>AD677</t>
  </si>
  <si>
    <t>AD707</t>
  </si>
  <si>
    <t>AD8065</t>
  </si>
  <si>
    <t>AD9235</t>
  </si>
  <si>
    <t>DAC08</t>
  </si>
  <si>
    <t>EL2044CSZ</t>
  </si>
  <si>
    <t>FOD817A</t>
  </si>
  <si>
    <t>HCNW2611</t>
  </si>
  <si>
    <t>HCPL-061N</t>
  </si>
  <si>
    <t>HCPL-063N</t>
  </si>
  <si>
    <t>LC549</t>
  </si>
  <si>
    <t>LF412C</t>
  </si>
  <si>
    <t>LM20</t>
  </si>
  <si>
    <t>LM2573</t>
  </si>
  <si>
    <t>LM2671</t>
  </si>
  <si>
    <t>LM2674</t>
  </si>
  <si>
    <t>LM317L</t>
  </si>
  <si>
    <t>LM50</t>
  </si>
  <si>
    <t>LM5576</t>
  </si>
  <si>
    <t>LM7121</t>
  </si>
  <si>
    <t>LM75A</t>
  </si>
  <si>
    <t>LM837</t>
  </si>
  <si>
    <t>LMC660</t>
  </si>
  <si>
    <t>LMC662</t>
  </si>
  <si>
    <t>LP2985AIM5-3.0</t>
  </si>
  <si>
    <t>LP2985AIM5-3.1</t>
  </si>
  <si>
    <t>LT1761</t>
  </si>
  <si>
    <t>LT1964</t>
  </si>
  <si>
    <t>LTC1261</t>
  </si>
  <si>
    <t>LTC1453</t>
  </si>
  <si>
    <t>M109A</t>
  </si>
  <si>
    <t>MAX518</t>
  </si>
  <si>
    <t>PC355</t>
  </si>
  <si>
    <t>PCF8591</t>
  </si>
  <si>
    <t>SFH6156</t>
  </si>
  <si>
    <t>TL051C</t>
  </si>
  <si>
    <t>TL317</t>
  </si>
  <si>
    <t>TLC27L4B</t>
  </si>
  <si>
    <t>TPS40055-EP</t>
  </si>
  <si>
    <t>TPS767D301</t>
  </si>
  <si>
    <t>XC6209F312MR</t>
  </si>
  <si>
    <t>UA748CDP</t>
  </si>
  <si>
    <t>LM837N</t>
  </si>
  <si>
    <t>LM358N</t>
  </si>
  <si>
    <t>LF412CN</t>
  </si>
  <si>
    <t>LF357</t>
  </si>
  <si>
    <t>ICL7660CPA</t>
  </si>
  <si>
    <t>ICL7612BCPA</t>
  </si>
  <si>
    <t>GL358</t>
  </si>
  <si>
    <t>AMP01FX</t>
  </si>
  <si>
    <t>610-DIP</t>
  </si>
  <si>
    <t>27L2C</t>
  </si>
  <si>
    <t>27L4AC</t>
  </si>
  <si>
    <t>TS9241</t>
  </si>
  <si>
    <t>TS902ID</t>
  </si>
  <si>
    <t>TPS54616</t>
  </si>
  <si>
    <t>TLC274CD</t>
  </si>
  <si>
    <t>TLC271</t>
  </si>
  <si>
    <t>TLC074CN</t>
  </si>
  <si>
    <t>TL084</t>
  </si>
  <si>
    <t>TL082CP</t>
  </si>
  <si>
    <t>TL074</t>
  </si>
  <si>
    <t>TL064CD</t>
  </si>
  <si>
    <t>TCA0372</t>
  </si>
  <si>
    <t>S-81250AG</t>
  </si>
  <si>
    <t>OPA77FP</t>
  </si>
  <si>
    <t>OPA349</t>
  </si>
  <si>
    <t>OPA2137</t>
  </si>
  <si>
    <t>OP77E</t>
  </si>
  <si>
    <t>LTC1663CS5</t>
  </si>
  <si>
    <t>LT1004CZ12</t>
  </si>
  <si>
    <t>LS204CN</t>
  </si>
  <si>
    <t>LMC662AIN</t>
  </si>
  <si>
    <t>LM79L05ACM</t>
  </si>
  <si>
    <t>LM45BIM3</t>
  </si>
  <si>
    <t>LM35D</t>
  </si>
  <si>
    <t>LM258</t>
  </si>
  <si>
    <t>LM2576HVT-ADJ</t>
  </si>
  <si>
    <t>LM1089CS-ADJ</t>
  </si>
  <si>
    <t>LM78M05CS</t>
  </si>
  <si>
    <t>L4885CV</t>
  </si>
  <si>
    <t>IL223AT</t>
  </si>
  <si>
    <t>DS11307</t>
  </si>
  <si>
    <t>AD8532AR</t>
  </si>
  <si>
    <t>AD811</t>
  </si>
  <si>
    <t>524-Mikro</t>
  </si>
  <si>
    <t>0R004</t>
  </si>
  <si>
    <t>HF300P</t>
  </si>
  <si>
    <t>elfa</t>
  </si>
  <si>
    <t>Heatsink</t>
  </si>
  <si>
    <t>CK-11508</t>
  </si>
  <si>
    <t>aio.lv</t>
  </si>
  <si>
    <t>Binding posts</t>
  </si>
  <si>
    <t>5-way dual posts</t>
  </si>
  <si>
    <t>PCB</t>
  </si>
  <si>
    <t>2lay2oz</t>
  </si>
  <si>
    <t>JLCPCB</t>
  </si>
  <si>
    <t>R</t>
  </si>
  <si>
    <t>Prefix</t>
  </si>
  <si>
    <t>Value</t>
  </si>
  <si>
    <t>Package</t>
  </si>
  <si>
    <t>C</t>
  </si>
  <si>
    <t>0805</t>
  </si>
  <si>
    <t>1206</t>
  </si>
  <si>
    <t>U</t>
  </si>
  <si>
    <t>OPA77</t>
  </si>
  <si>
    <t>DIP8</t>
  </si>
  <si>
    <t>MSOP10</t>
  </si>
  <si>
    <t>VR</t>
  </si>
  <si>
    <t>L</t>
  </si>
  <si>
    <t>D</t>
  </si>
  <si>
    <t>1N5817</t>
  </si>
  <si>
    <t>1N4004</t>
  </si>
  <si>
    <t>DIP16</t>
  </si>
  <si>
    <t>SO24</t>
  </si>
  <si>
    <t>Q</t>
  </si>
  <si>
    <t>BC817</t>
  </si>
  <si>
    <t>SOT23</t>
  </si>
  <si>
    <t>BC807</t>
  </si>
  <si>
    <t>SO8</t>
  </si>
  <si>
    <t>SO16</t>
  </si>
  <si>
    <t>multiturn</t>
  </si>
  <si>
    <t>DO-41</t>
  </si>
  <si>
    <t>Needed</t>
  </si>
  <si>
    <t>Available</t>
  </si>
  <si>
    <t>3-14-5</t>
  </si>
  <si>
    <t>3-17-5</t>
  </si>
  <si>
    <t>3-17-2;3-14-5</t>
  </si>
  <si>
    <t>3-17-3</t>
  </si>
  <si>
    <t>Info</t>
  </si>
  <si>
    <t>A</t>
  </si>
  <si>
    <t>3-14-4</t>
  </si>
  <si>
    <t>25V tant</t>
  </si>
  <si>
    <t>3-14-3;3-14-4</t>
  </si>
  <si>
    <t>3-14-2;3-14-4</t>
  </si>
  <si>
    <t>20V tant</t>
  </si>
  <si>
    <t>3-14-2;3-18-4</t>
  </si>
  <si>
    <t>elektr</t>
  </si>
  <si>
    <t>BC807-16</t>
  </si>
  <si>
    <t>SOT-23</t>
  </si>
  <si>
    <t>3-9-1</t>
  </si>
  <si>
    <t>BC817-40</t>
  </si>
  <si>
    <t>3-10-1</t>
  </si>
  <si>
    <t>3-10-2</t>
  </si>
  <si>
    <t>3-10-3</t>
  </si>
  <si>
    <t>0603</t>
  </si>
  <si>
    <t>3-9-4</t>
  </si>
  <si>
    <t>3-13-3</t>
  </si>
  <si>
    <t>3-9-4;3-10-5</t>
  </si>
  <si>
    <t>3-25-3;3-28-4</t>
  </si>
  <si>
    <t>3-2-6</t>
  </si>
  <si>
    <t>3-2-5</t>
  </si>
  <si>
    <t>524</t>
  </si>
  <si>
    <t>BYS10-45</t>
  </si>
  <si>
    <t>DO214</t>
  </si>
  <si>
    <t>3-12-1;3-14-1</t>
  </si>
  <si>
    <t>rad 10x16</t>
  </si>
  <si>
    <t>1-16-6</t>
  </si>
  <si>
    <t>A=1206</t>
  </si>
  <si>
    <t>B=1210</t>
  </si>
  <si>
    <t>C=2312</t>
  </si>
  <si>
    <t>D=2917</t>
  </si>
  <si>
    <t>LL4007</t>
  </si>
  <si>
    <t>DO-213AA</t>
  </si>
  <si>
    <t>3-12-1</t>
  </si>
  <si>
    <t>Remote sense protection</t>
  </si>
  <si>
    <t>``</t>
  </si>
  <si>
    <t>3</t>
  </si>
  <si>
    <t>LM50BIM</t>
  </si>
  <si>
    <t>3-13-5</t>
  </si>
  <si>
    <t>3-9-4; 3-10-5</t>
  </si>
  <si>
    <t>3-27-4</t>
  </si>
  <si>
    <t>3-10-5;3-13-3;3-27-3</t>
  </si>
  <si>
    <t>3-9-2</t>
  </si>
  <si>
    <t>3-10-4;3-12-2;3-13-2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</si>
</sst>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€&quot;* #,##0.00_-;\-&quot;€&quot;* #,##0.00_-;_-&quot;€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charset val="18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2" applyAlignment="1">
      <alignment horizontal="center" vertical="center"/>
    </xf>
    <xf numFmtId="0" fontId="0" fillId="0" borderId="0" xfId="0" quotePrefix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8" fontId="0" fillId="0" borderId="0" xfId="0" applyNumberFormat="1" applyAlignment="1">
      <alignment horizontal="center" vertical="center"/>
    </xf>
    <xf numFmtId="48" fontId="0" fillId="2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1" fontId="2" fillId="2" borderId="0" xfId="2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/>
    <xf numFmtId="49" fontId="0" fillId="3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0" fillId="4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2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lfadistrelec.lv/lv/heat-conducting-film-11-mm-100x100-mm-bergquist-hf300p-5mm-100x100mm/p/17559954?q=*&amp;sort=Price:asc&amp;filter_Buyable=1&amp;filter_Manufacturer=Bergquist&amp;page=15&amp;origPos=9&amp;origPageSize=50&amp;simi=99.9&amp;manufacturerCode=man_bqu" TargetMode="External"/><Relationship Id="rId13" Type="http://schemas.openxmlformats.org/officeDocument/2006/relationships/hyperlink" Target="http://lv.farnell.com/pomona/6883/binding-post-dbl-30a-turret-blk/dp/2406401?ost=6883&amp;scope=partnumberlookahead&amp;exaMfpn=true&amp;searchref=searchlookahead&amp;ddkey=http%3Alv-LV%2FElement14_Latvia%2Fw%2Fsearch" TargetMode="External"/><Relationship Id="rId3" Type="http://schemas.openxmlformats.org/officeDocument/2006/relationships/hyperlink" Target="http://www.analog.com/media/en/technical-documentation/data-sheets/AD420.pdf" TargetMode="External"/><Relationship Id="rId7" Type="http://schemas.openxmlformats.org/officeDocument/2006/relationships/hyperlink" Target="https://www.elfadistrelec.lv/Web/Downloads/60/7e/xkPDS_HF_300P_0607E.pdf" TargetMode="External"/><Relationship Id="rId12" Type="http://schemas.openxmlformats.org/officeDocument/2006/relationships/hyperlink" Target="http://www.farnell.com/datasheets/1683697.pdf?_ga=2.83010142.930978793.1526817579-52382274.1493487666" TargetMode="External"/><Relationship Id="rId2" Type="http://schemas.openxmlformats.org/officeDocument/2006/relationships/hyperlink" Target="http://lv.farnell.com/ixys-semiconductor/ixtk102n65x2/mosfet-n-ch-650v-102a-to-264p/dp/2674784" TargetMode="External"/><Relationship Id="rId1" Type="http://schemas.openxmlformats.org/officeDocument/2006/relationships/hyperlink" Target="http://www.farnell.com/datasheets/2173919.pdf?_ga=2.42770021.1112131684.1525444512-52382274.1493487666" TargetMode="External"/><Relationship Id="rId6" Type="http://schemas.openxmlformats.org/officeDocument/2006/relationships/hyperlink" Target="http://lv.farnell.com/panasonic-electronic-components/erjms4sf4m0u/resistor-current-sense-0r004-1/dp/2484766" TargetMode="External"/><Relationship Id="rId11" Type="http://schemas.openxmlformats.org/officeDocument/2006/relationships/hyperlink" Target="https://aio.lv/lv/datoru-sastavdalas-monitori-datoru-periferija-programmatura/desktops-accessories/procesora-dzesetajs-un-ventilatori/cpu-cooler-intel-socket-1155-92mm-fan-hydro-bearing-65w-ideal-thermal-solution-for-intel-lga-1155-radial-heatsink-with-92mm-fan-to-dissipate-heat-very-efficiently:63597?utm_source=salidzini&amp;utm_medium=cpc&amp;utm_campaign=search" TargetMode="External"/><Relationship Id="rId5" Type="http://schemas.openxmlformats.org/officeDocument/2006/relationships/hyperlink" Target="http://www.analog.com/media/en/technical-documentation/data-sheets/18645fb.pdf" TargetMode="External"/><Relationship Id="rId10" Type="http://schemas.openxmlformats.org/officeDocument/2006/relationships/hyperlink" Target="http://www.deepcool.com/product/cpucooler/2013-12/7_218.shtml" TargetMode="External"/><Relationship Id="rId4" Type="http://schemas.openxmlformats.org/officeDocument/2006/relationships/hyperlink" Target="http://www.analog.com/media/en/technical-documentation/data-sheets/10134fe.pdf" TargetMode="External"/><Relationship Id="rId9" Type="http://schemas.openxmlformats.org/officeDocument/2006/relationships/hyperlink" Target="http://lv.farnell.com/bergquist/hf300p-0-0015-00-4-4/hi-flow-300p-0015-4-x4-sheet/dp/8783683?st=hf300p" TargetMode="External"/><Relationship Id="rId14" Type="http://schemas.openxmlformats.org/officeDocument/2006/relationships/hyperlink" Target="https://jlcpcb.com/quot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sheets.maximintegrated.com/en/ds/MAX74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C3" sqref="C3"/>
    </sheetView>
  </sheetViews>
  <sheetFormatPr defaultColWidth="9.7109375" defaultRowHeight="18" customHeight="1" x14ac:dyDescent="0.25"/>
  <cols>
    <col min="1" max="2" width="18.7109375" style="1" customWidth="1"/>
    <col min="3" max="16384" width="9.7109375" style="1"/>
  </cols>
  <sheetData>
    <row r="1" spans="1:7" ht="18" customHeight="1" x14ac:dyDescent="0.25">
      <c r="A1" s="1" t="s">
        <v>4</v>
      </c>
      <c r="B1" s="1" t="s">
        <v>0</v>
      </c>
      <c r="C1" s="1" t="s">
        <v>1</v>
      </c>
      <c r="D1" s="1" t="s">
        <v>2</v>
      </c>
      <c r="E1" s="3" t="s">
        <v>7</v>
      </c>
      <c r="F1" s="1" t="s">
        <v>13</v>
      </c>
      <c r="G1" s="1" t="s">
        <v>14</v>
      </c>
    </row>
    <row r="2" spans="1:7" ht="18" customHeight="1" x14ac:dyDescent="0.25">
      <c r="A2" s="1" t="s">
        <v>3</v>
      </c>
      <c r="B2" s="2" t="s">
        <v>5</v>
      </c>
      <c r="C2" s="2" t="s">
        <v>6</v>
      </c>
      <c r="D2" s="4">
        <f>12.96</f>
        <v>12.96</v>
      </c>
      <c r="E2" s="4">
        <f>D2*1.21</f>
        <v>15.681600000000001</v>
      </c>
      <c r="F2" s="1">
        <v>2</v>
      </c>
      <c r="G2" s="5">
        <f>F2*E2</f>
        <v>31.363200000000003</v>
      </c>
    </row>
    <row r="3" spans="1:7" ht="18" customHeight="1" x14ac:dyDescent="0.25">
      <c r="A3" s="1" t="s">
        <v>21</v>
      </c>
      <c r="B3" s="1" t="s">
        <v>140</v>
      </c>
      <c r="C3" s="25" t="s">
        <v>6</v>
      </c>
      <c r="D3" s="4">
        <v>0.79500000000000004</v>
      </c>
      <c r="E3" s="4">
        <f>D3*1.21</f>
        <v>0.96194999999999997</v>
      </c>
      <c r="F3" s="1">
        <v>5</v>
      </c>
      <c r="G3" s="5">
        <f>F3*E3</f>
        <v>4.8097500000000002</v>
      </c>
    </row>
    <row r="4" spans="1:7" ht="18" customHeight="1" x14ac:dyDescent="0.25">
      <c r="A4" s="1" t="s">
        <v>146</v>
      </c>
      <c r="B4" s="2" t="s">
        <v>147</v>
      </c>
      <c r="C4" s="2" t="s">
        <v>6</v>
      </c>
      <c r="D4" s="4">
        <v>2.56</v>
      </c>
      <c r="E4" s="4">
        <f>D4*1.21</f>
        <v>3.0975999999999999</v>
      </c>
      <c r="F4" s="1">
        <v>1</v>
      </c>
      <c r="G4" s="5">
        <f>F4*E4</f>
        <v>3.0975999999999999</v>
      </c>
    </row>
    <row r="5" spans="1:7" s="8" customFormat="1" ht="18" customHeight="1" x14ac:dyDescent="0.25">
      <c r="B5" s="9"/>
      <c r="C5" s="9"/>
      <c r="D5" s="4"/>
      <c r="E5" s="4"/>
      <c r="G5" s="5"/>
    </row>
    <row r="6" spans="1:7" s="8" customFormat="1" ht="18" customHeight="1" x14ac:dyDescent="0.25">
      <c r="A6" s="8" t="s">
        <v>148</v>
      </c>
      <c r="B6" s="8" t="s">
        <v>149</v>
      </c>
      <c r="C6" s="9" t="s">
        <v>150</v>
      </c>
      <c r="D6" s="4">
        <v>17.829999999999998</v>
      </c>
      <c r="E6" s="4">
        <f>D6</f>
        <v>17.829999999999998</v>
      </c>
      <c r="F6" s="8">
        <v>1</v>
      </c>
      <c r="G6" s="5">
        <f t="shared" ref="G6" si="0">F6*E6</f>
        <v>17.829999999999998</v>
      </c>
    </row>
    <row r="7" spans="1:7" s="6" customFormat="1" ht="18" customHeight="1" x14ac:dyDescent="0.25">
      <c r="B7" s="2"/>
      <c r="C7" s="2"/>
      <c r="D7" s="4"/>
      <c r="E7" s="4"/>
      <c r="G7" s="5"/>
    </row>
    <row r="8" spans="1:7" s="6" customFormat="1" ht="18" customHeight="1" x14ac:dyDescent="0.25">
      <c r="A8" s="26" t="s">
        <v>27</v>
      </c>
      <c r="B8" s="27" t="s">
        <v>141</v>
      </c>
      <c r="C8" s="2" t="s">
        <v>142</v>
      </c>
      <c r="D8" s="4">
        <v>13.16</v>
      </c>
      <c r="E8" s="4">
        <f>D8*1.21</f>
        <v>15.9236</v>
      </c>
      <c r="F8" s="6">
        <v>1</v>
      </c>
      <c r="G8" s="5">
        <f t="shared" ref="G8:G9" si="1">F8*E8</f>
        <v>15.9236</v>
      </c>
    </row>
    <row r="9" spans="1:7" s="6" customFormat="1" ht="18" customHeight="1" x14ac:dyDescent="0.25">
      <c r="A9" s="26"/>
      <c r="B9" s="27"/>
      <c r="C9" s="2" t="s">
        <v>6</v>
      </c>
      <c r="D9" s="4">
        <v>16.059999999999999</v>
      </c>
      <c r="E9" s="4">
        <f>D9*1.21</f>
        <v>19.432599999999997</v>
      </c>
      <c r="F9" s="6">
        <v>1</v>
      </c>
      <c r="G9" s="5">
        <f t="shared" si="1"/>
        <v>19.432599999999997</v>
      </c>
    </row>
    <row r="10" spans="1:7" ht="18" customHeight="1" x14ac:dyDescent="0.25">
      <c r="A10" s="1" t="s">
        <v>27</v>
      </c>
      <c r="B10" s="1" t="s">
        <v>28</v>
      </c>
      <c r="C10" s="1">
        <v>524</v>
      </c>
      <c r="D10" s="4"/>
      <c r="E10" s="4"/>
      <c r="F10" s="1">
        <v>2</v>
      </c>
      <c r="G10" s="5"/>
    </row>
    <row r="11" spans="1:7" s="6" customFormat="1" ht="18" customHeight="1" x14ac:dyDescent="0.25">
      <c r="A11" s="6" t="s">
        <v>143</v>
      </c>
      <c r="B11" s="2" t="s">
        <v>144</v>
      </c>
      <c r="C11" s="2" t="s">
        <v>145</v>
      </c>
      <c r="D11" s="4">
        <v>3.3</v>
      </c>
      <c r="E11" s="4">
        <v>3.3</v>
      </c>
      <c r="F11" s="6">
        <v>2</v>
      </c>
      <c r="G11" s="5">
        <f>E11*F11</f>
        <v>6.6</v>
      </c>
    </row>
    <row r="12" spans="1:7" ht="18" customHeight="1" x14ac:dyDescent="0.25">
      <c r="B12" s="2"/>
      <c r="D12" s="4"/>
      <c r="E12" s="4"/>
      <c r="G12" s="5"/>
    </row>
    <row r="13" spans="1:7" ht="18" customHeight="1" x14ac:dyDescent="0.25">
      <c r="A13" s="1" t="s">
        <v>21</v>
      </c>
      <c r="B13" s="1" t="s">
        <v>22</v>
      </c>
      <c r="D13" s="4"/>
      <c r="E13" s="4"/>
      <c r="F13" s="1">
        <v>2</v>
      </c>
      <c r="G13" s="5"/>
    </row>
    <row r="14" spans="1:7" ht="18" customHeight="1" x14ac:dyDescent="0.25">
      <c r="A14" s="1" t="s">
        <v>23</v>
      </c>
      <c r="B14" s="1" t="s">
        <v>30</v>
      </c>
      <c r="C14" s="1">
        <v>524</v>
      </c>
      <c r="D14" s="4"/>
      <c r="E14" s="4"/>
      <c r="F14" s="1" t="s">
        <v>24</v>
      </c>
      <c r="G14" s="5"/>
    </row>
    <row r="15" spans="1:7" ht="18" customHeight="1" x14ac:dyDescent="0.25">
      <c r="A15" s="1" t="s">
        <v>26</v>
      </c>
      <c r="B15" s="1" t="s">
        <v>31</v>
      </c>
      <c r="C15" s="1" t="s">
        <v>32</v>
      </c>
      <c r="D15" s="4"/>
      <c r="E15" s="4"/>
      <c r="F15" s="1">
        <v>3</v>
      </c>
      <c r="G15" s="5"/>
    </row>
    <row r="16" spans="1:7" ht="18" customHeight="1" x14ac:dyDescent="0.25">
      <c r="A16" s="1" t="s">
        <v>29</v>
      </c>
      <c r="D16" s="4"/>
      <c r="E16" s="4"/>
      <c r="F16" s="1">
        <v>1</v>
      </c>
      <c r="G16" s="5"/>
    </row>
    <row r="17" spans="1:8" ht="18" customHeight="1" x14ac:dyDescent="0.25">
      <c r="A17" s="1" t="s">
        <v>20</v>
      </c>
      <c r="B17" s="2" t="s">
        <v>11</v>
      </c>
      <c r="C17" s="1" t="s">
        <v>12</v>
      </c>
      <c r="D17" s="4"/>
      <c r="E17" s="4"/>
      <c r="F17" s="1" t="s">
        <v>25</v>
      </c>
      <c r="H17" s="1" t="s">
        <v>39</v>
      </c>
    </row>
    <row r="18" spans="1:8" ht="18" customHeight="1" x14ac:dyDescent="0.25">
      <c r="A18" s="1" t="s">
        <v>16</v>
      </c>
      <c r="B18" s="2" t="s">
        <v>10</v>
      </c>
      <c r="C18" s="1" t="s">
        <v>15</v>
      </c>
      <c r="D18" s="4"/>
      <c r="E18" s="4"/>
      <c r="F18" s="1" t="s">
        <v>25</v>
      </c>
    </row>
    <row r="19" spans="1:8" ht="18" customHeight="1" x14ac:dyDescent="0.25">
      <c r="A19" s="1" t="s">
        <v>8</v>
      </c>
      <c r="B19" s="2" t="s">
        <v>9</v>
      </c>
      <c r="C19" s="1" t="s">
        <v>12</v>
      </c>
      <c r="D19" s="4"/>
      <c r="E19" s="4"/>
      <c r="F19" s="1">
        <v>2</v>
      </c>
    </row>
    <row r="20" spans="1:8" ht="18" customHeight="1" x14ac:dyDescent="0.25">
      <c r="A20" s="3" t="s">
        <v>37</v>
      </c>
      <c r="B20" s="1" t="s">
        <v>38</v>
      </c>
      <c r="C20" s="1">
        <v>524</v>
      </c>
      <c r="D20" s="4"/>
      <c r="E20" s="4"/>
      <c r="F20" s="1">
        <v>1</v>
      </c>
    </row>
    <row r="21" spans="1:8" ht="18" customHeight="1" x14ac:dyDescent="0.25">
      <c r="A21" s="3" t="s">
        <v>33</v>
      </c>
      <c r="B21" s="1" t="s">
        <v>35</v>
      </c>
      <c r="C21" s="1">
        <v>524</v>
      </c>
      <c r="D21" s="4"/>
      <c r="E21" s="4"/>
      <c r="F21" s="1">
        <v>1</v>
      </c>
    </row>
    <row r="22" spans="1:8" ht="18" customHeight="1" x14ac:dyDescent="0.25">
      <c r="A22" s="3" t="s">
        <v>34</v>
      </c>
      <c r="B22" s="1" t="s">
        <v>36</v>
      </c>
      <c r="C22" s="1">
        <v>524</v>
      </c>
      <c r="F22" s="1">
        <v>1</v>
      </c>
    </row>
    <row r="23" spans="1:8" ht="18" customHeight="1" x14ac:dyDescent="0.25">
      <c r="A23" s="3"/>
    </row>
    <row r="24" spans="1:8" ht="18" customHeight="1" x14ac:dyDescent="0.25">
      <c r="A24" s="3" t="s">
        <v>41</v>
      </c>
      <c r="B24" s="1" t="s">
        <v>40</v>
      </c>
      <c r="C24" s="1" t="s">
        <v>12</v>
      </c>
      <c r="F24" s="1">
        <v>1</v>
      </c>
    </row>
    <row r="25" spans="1:8" ht="18" customHeight="1" x14ac:dyDescent="0.25">
      <c r="A25" s="3"/>
      <c r="B25" s="2"/>
    </row>
    <row r="26" spans="1:8" ht="18" customHeight="1" x14ac:dyDescent="0.25">
      <c r="A26" s="1" t="s">
        <v>17</v>
      </c>
      <c r="B26" s="2" t="s">
        <v>18</v>
      </c>
      <c r="C26" s="1" t="s">
        <v>19</v>
      </c>
      <c r="D26" s="4"/>
      <c r="E26" s="4"/>
      <c r="F26" s="1">
        <v>6</v>
      </c>
    </row>
    <row r="27" spans="1:8" ht="18" customHeight="1" x14ac:dyDescent="0.25">
      <c r="B27" s="2"/>
    </row>
  </sheetData>
  <mergeCells count="2">
    <mergeCell ref="A8:A9"/>
    <mergeCell ref="B8:B9"/>
  </mergeCells>
  <hyperlinks>
    <hyperlink ref="B2" r:id="rId1" xr:uid="{C28776B6-4996-4B8B-B4C0-689033314BD1}"/>
    <hyperlink ref="C2" r:id="rId2" xr:uid="{1481F52E-3B69-4F62-9C35-4F6D3275EFD2}"/>
    <hyperlink ref="B19" r:id="rId3" xr:uid="{4D6F4ECD-DBFA-4624-A3AF-0794612D62D7}"/>
    <hyperlink ref="B17" r:id="rId4" xr:uid="{95D79344-594B-4A90-AE58-2C551EC6EDF4}"/>
    <hyperlink ref="B18" r:id="rId5" xr:uid="{B78BF082-5284-4E31-8179-AEE6DF78E252}"/>
    <hyperlink ref="C3" r:id="rId6" xr:uid="{74C76EA8-8D4D-4593-A416-D8501506A171}"/>
    <hyperlink ref="B8" r:id="rId7" xr:uid="{75DE95B0-6432-4750-8A64-47AEC3191156}"/>
    <hyperlink ref="C8" r:id="rId8" xr:uid="{309A38BF-331A-4BDD-9AD7-747C0ECEF015}"/>
    <hyperlink ref="C9" r:id="rId9" xr:uid="{ECAFBCE8-1C8F-43B5-9ACC-0EF2382BB0BC}"/>
    <hyperlink ref="B11" r:id="rId10" xr:uid="{94CB5975-6264-4E42-AB1B-5D878BD7EDB4}"/>
    <hyperlink ref="C11" r:id="rId11" xr:uid="{8B31A60E-0A50-4E85-9BDB-25D210771F4C}"/>
    <hyperlink ref="B4" r:id="rId12" xr:uid="{2783A401-4532-4CB0-8FC6-98B2E3180BC1}"/>
    <hyperlink ref="C4" r:id="rId13" xr:uid="{7D61A48D-4A13-40BF-991D-F8DF8572B778}"/>
    <hyperlink ref="C6" r:id="rId14" xr:uid="{A8F6BA1A-5F6F-461D-8AB7-3FCB9942154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0A316-A29F-48D0-8AC3-D29C296612BB}">
  <dimension ref="A1:N43"/>
  <sheetViews>
    <sheetView workbookViewId="0">
      <selection activeCell="J3" sqref="J3"/>
    </sheetView>
  </sheetViews>
  <sheetFormatPr defaultColWidth="9.7109375" defaultRowHeight="18" customHeight="1" x14ac:dyDescent="0.25"/>
  <cols>
    <col min="1" max="14" width="14.28515625" style="1" customWidth="1"/>
    <col min="15" max="16384" width="9.7109375" style="1"/>
  </cols>
  <sheetData>
    <row r="1" spans="1:14" ht="18" customHeight="1" x14ac:dyDescent="0.25">
      <c r="A1" s="26" t="s">
        <v>42</v>
      </c>
      <c r="B1" s="26"/>
      <c r="C1" s="26" t="s">
        <v>43</v>
      </c>
      <c r="D1" s="26"/>
      <c r="E1" s="26" t="s">
        <v>44</v>
      </c>
      <c r="F1" s="26"/>
      <c r="G1" s="26" t="s">
        <v>45</v>
      </c>
      <c r="H1" s="26"/>
      <c r="I1" s="26" t="s">
        <v>46</v>
      </c>
      <c r="J1" s="26"/>
      <c r="K1" s="26" t="s">
        <v>48</v>
      </c>
      <c r="L1" s="26"/>
      <c r="M1" s="26" t="s">
        <v>51</v>
      </c>
      <c r="N1" s="26"/>
    </row>
    <row r="2" spans="1:14" ht="18" customHeight="1" x14ac:dyDescent="0.25">
      <c r="A2" s="1" t="s">
        <v>0</v>
      </c>
      <c r="B2" s="1" t="s">
        <v>47</v>
      </c>
      <c r="C2" s="1" t="s">
        <v>0</v>
      </c>
      <c r="D2" s="1" t="s">
        <v>47</v>
      </c>
      <c r="E2" s="1" t="s">
        <v>0</v>
      </c>
      <c r="F2" s="1" t="s">
        <v>47</v>
      </c>
      <c r="G2" s="1" t="s">
        <v>0</v>
      </c>
      <c r="H2" s="1" t="s">
        <v>47</v>
      </c>
      <c r="I2" s="1" t="s">
        <v>0</v>
      </c>
      <c r="J2" s="1" t="s">
        <v>47</v>
      </c>
      <c r="K2" s="1" t="s">
        <v>0</v>
      </c>
      <c r="L2" s="1" t="s">
        <v>47</v>
      </c>
      <c r="M2" s="1" t="s">
        <v>0</v>
      </c>
    </row>
    <row r="3" spans="1:14" ht="18" customHeight="1" x14ac:dyDescent="0.25">
      <c r="A3" s="1" t="s">
        <v>54</v>
      </c>
      <c r="B3" s="1" t="s">
        <v>50</v>
      </c>
      <c r="C3" s="7" t="s">
        <v>9</v>
      </c>
      <c r="D3" s="7" t="s">
        <v>50</v>
      </c>
      <c r="E3" s="1" t="s">
        <v>53</v>
      </c>
      <c r="F3" s="1" t="s">
        <v>50</v>
      </c>
      <c r="G3" s="1" t="s">
        <v>36</v>
      </c>
      <c r="H3" s="1" t="s">
        <v>50</v>
      </c>
      <c r="I3" s="1" t="s">
        <v>66</v>
      </c>
      <c r="J3" s="1" t="s">
        <v>50</v>
      </c>
      <c r="K3" s="1" t="s">
        <v>49</v>
      </c>
      <c r="L3" s="1" t="s">
        <v>50</v>
      </c>
      <c r="M3" s="1" t="s">
        <v>52</v>
      </c>
      <c r="N3" s="1" t="s">
        <v>50</v>
      </c>
    </row>
    <row r="4" spans="1:14" ht="18" customHeight="1" x14ac:dyDescent="0.25">
      <c r="A4" s="1" t="s">
        <v>57</v>
      </c>
      <c r="B4" s="1" t="s">
        <v>50</v>
      </c>
      <c r="C4" s="1" t="s">
        <v>58</v>
      </c>
      <c r="D4" s="1" t="s">
        <v>50</v>
      </c>
      <c r="E4" s="1" t="s">
        <v>55</v>
      </c>
      <c r="F4" s="1" t="s">
        <v>50</v>
      </c>
      <c r="G4" s="1" t="s">
        <v>67</v>
      </c>
      <c r="H4" s="1" t="s">
        <v>50</v>
      </c>
      <c r="I4" s="1" t="s">
        <v>71</v>
      </c>
      <c r="J4" s="1" t="s">
        <v>50</v>
      </c>
      <c r="K4" s="1" t="s">
        <v>60</v>
      </c>
      <c r="L4" s="1" t="s">
        <v>50</v>
      </c>
      <c r="M4" s="1" t="s">
        <v>84</v>
      </c>
      <c r="N4" s="1" t="s">
        <v>50</v>
      </c>
    </row>
    <row r="5" spans="1:14" ht="18" customHeight="1" x14ac:dyDescent="0.25">
      <c r="A5" s="1" t="s">
        <v>64</v>
      </c>
      <c r="B5" s="1" t="s">
        <v>50</v>
      </c>
      <c r="C5" s="1" t="s">
        <v>83</v>
      </c>
      <c r="D5" s="1" t="s">
        <v>50</v>
      </c>
      <c r="E5" s="1" t="s">
        <v>56</v>
      </c>
      <c r="F5" s="1" t="s">
        <v>50</v>
      </c>
      <c r="G5" s="1" t="s">
        <v>68</v>
      </c>
      <c r="H5" s="1" t="s">
        <v>50</v>
      </c>
      <c r="I5" s="1" t="s">
        <v>74</v>
      </c>
      <c r="J5" s="1" t="s">
        <v>50</v>
      </c>
      <c r="K5" s="1" t="s">
        <v>61</v>
      </c>
      <c r="L5" s="1" t="s">
        <v>50</v>
      </c>
      <c r="M5" s="1" t="s">
        <v>124</v>
      </c>
      <c r="N5" s="1" t="s">
        <v>139</v>
      </c>
    </row>
    <row r="6" spans="1:14" ht="18" customHeight="1" x14ac:dyDescent="0.25">
      <c r="A6" s="7" t="s">
        <v>10</v>
      </c>
      <c r="B6" s="7" t="s">
        <v>50</v>
      </c>
      <c r="C6" s="1" t="s">
        <v>85</v>
      </c>
      <c r="D6" s="1" t="s">
        <v>50</v>
      </c>
      <c r="E6" s="1" t="s">
        <v>59</v>
      </c>
      <c r="F6" s="1" t="s">
        <v>50</v>
      </c>
      <c r="G6" s="1" t="s">
        <v>69</v>
      </c>
      <c r="H6" s="1" t="s">
        <v>50</v>
      </c>
      <c r="I6" s="1" t="s">
        <v>128</v>
      </c>
      <c r="J6" s="1" t="s">
        <v>139</v>
      </c>
      <c r="K6" s="1" t="s">
        <v>62</v>
      </c>
      <c r="L6" s="1" t="s">
        <v>50</v>
      </c>
    </row>
    <row r="7" spans="1:14" ht="18" customHeight="1" x14ac:dyDescent="0.25">
      <c r="A7" s="1" t="s">
        <v>87</v>
      </c>
      <c r="B7" s="1" t="s">
        <v>50</v>
      </c>
      <c r="C7" s="1" t="s">
        <v>87</v>
      </c>
      <c r="D7" s="1" t="s">
        <v>50</v>
      </c>
      <c r="E7" s="1" t="s">
        <v>65</v>
      </c>
      <c r="F7" s="1" t="s">
        <v>50</v>
      </c>
      <c r="G7" s="1" t="s">
        <v>70</v>
      </c>
      <c r="H7" s="1" t="s">
        <v>50</v>
      </c>
      <c r="I7" s="1" t="s">
        <v>129</v>
      </c>
      <c r="J7" s="1" t="s">
        <v>139</v>
      </c>
      <c r="K7" s="1" t="s">
        <v>63</v>
      </c>
      <c r="L7" s="1" t="s">
        <v>50</v>
      </c>
    </row>
    <row r="8" spans="1:14" ht="18" customHeight="1" x14ac:dyDescent="0.25">
      <c r="A8" s="1" t="s">
        <v>136</v>
      </c>
      <c r="B8" s="1" t="s">
        <v>139</v>
      </c>
      <c r="C8" s="1" t="s">
        <v>123</v>
      </c>
      <c r="D8" s="1" t="s">
        <v>139</v>
      </c>
      <c r="E8" s="1" t="s">
        <v>73</v>
      </c>
      <c r="F8" s="1" t="s">
        <v>50</v>
      </c>
      <c r="G8" s="1" t="s">
        <v>72</v>
      </c>
      <c r="H8" s="1" t="s">
        <v>50</v>
      </c>
      <c r="K8" s="1" t="s">
        <v>86</v>
      </c>
      <c r="L8" s="1" t="s">
        <v>50</v>
      </c>
    </row>
    <row r="9" spans="1:14" ht="18" customHeight="1" x14ac:dyDescent="0.25">
      <c r="E9" s="1" t="s">
        <v>75</v>
      </c>
      <c r="F9" s="1" t="s">
        <v>50</v>
      </c>
      <c r="G9" s="1" t="s">
        <v>78</v>
      </c>
      <c r="H9" s="1" t="s">
        <v>50</v>
      </c>
      <c r="K9" s="1" t="s">
        <v>88</v>
      </c>
      <c r="L9" s="1" t="s">
        <v>50</v>
      </c>
    </row>
    <row r="10" spans="1:14" ht="18" customHeight="1" x14ac:dyDescent="0.25">
      <c r="E10" s="1" t="s">
        <v>76</v>
      </c>
      <c r="F10" s="1" t="s">
        <v>50</v>
      </c>
      <c r="G10" s="1" t="s">
        <v>79</v>
      </c>
      <c r="H10" s="1" t="s">
        <v>50</v>
      </c>
      <c r="K10" s="1" t="s">
        <v>135</v>
      </c>
      <c r="L10" s="1" t="s">
        <v>139</v>
      </c>
    </row>
    <row r="11" spans="1:14" ht="18" customHeight="1" x14ac:dyDescent="0.25">
      <c r="E11" s="1" t="s">
        <v>77</v>
      </c>
      <c r="F11" s="1" t="s">
        <v>50</v>
      </c>
      <c r="G11" s="1" t="s">
        <v>80</v>
      </c>
      <c r="H11" s="1" t="s">
        <v>50</v>
      </c>
    </row>
    <row r="12" spans="1:14" ht="18" customHeight="1" x14ac:dyDescent="0.25">
      <c r="E12" s="7" t="s">
        <v>11</v>
      </c>
      <c r="F12" s="7" t="s">
        <v>50</v>
      </c>
      <c r="G12" s="1" t="s">
        <v>81</v>
      </c>
      <c r="H12" s="1" t="s">
        <v>50</v>
      </c>
    </row>
    <row r="13" spans="1:14" ht="18" customHeight="1" x14ac:dyDescent="0.25">
      <c r="E13" s="1" t="s">
        <v>89</v>
      </c>
      <c r="F13" s="1" t="s">
        <v>50</v>
      </c>
      <c r="G13" s="1" t="s">
        <v>82</v>
      </c>
      <c r="H13" s="1" t="s">
        <v>50</v>
      </c>
    </row>
    <row r="14" spans="1:14" ht="18" customHeight="1" x14ac:dyDescent="0.25">
      <c r="E14" s="1" t="s">
        <v>91</v>
      </c>
      <c r="F14" s="1" t="s">
        <v>50</v>
      </c>
      <c r="G14" s="7" t="s">
        <v>40</v>
      </c>
      <c r="H14" s="7" t="s">
        <v>50</v>
      </c>
    </row>
    <row r="15" spans="1:14" ht="18" customHeight="1" x14ac:dyDescent="0.25">
      <c r="E15" s="1" t="s">
        <v>95</v>
      </c>
      <c r="F15" s="1" t="s">
        <v>104</v>
      </c>
      <c r="G15" s="1" t="s">
        <v>90</v>
      </c>
      <c r="H15" s="1" t="s">
        <v>50</v>
      </c>
    </row>
    <row r="16" spans="1:14" ht="18" customHeight="1" x14ac:dyDescent="0.25">
      <c r="E16" s="1" t="s">
        <v>96</v>
      </c>
      <c r="F16" s="1" t="s">
        <v>104</v>
      </c>
      <c r="G16" s="1" t="s">
        <v>92</v>
      </c>
      <c r="H16" s="1" t="s">
        <v>50</v>
      </c>
    </row>
    <row r="17" spans="5:8" ht="18" customHeight="1" x14ac:dyDescent="0.25">
      <c r="E17" s="1" t="s">
        <v>97</v>
      </c>
      <c r="F17" s="1" t="s">
        <v>104</v>
      </c>
      <c r="G17" s="1" t="s">
        <v>93</v>
      </c>
      <c r="H17" s="1" t="s">
        <v>50</v>
      </c>
    </row>
    <row r="18" spans="5:8" ht="18" customHeight="1" x14ac:dyDescent="0.25">
      <c r="E18" s="1" t="s">
        <v>98</v>
      </c>
      <c r="F18" s="1" t="s">
        <v>104</v>
      </c>
      <c r="G18" s="1" t="s">
        <v>94</v>
      </c>
      <c r="H18" s="1" t="s">
        <v>50</v>
      </c>
    </row>
    <row r="19" spans="5:8" ht="18" customHeight="1" x14ac:dyDescent="0.25">
      <c r="E19" s="1" t="s">
        <v>99</v>
      </c>
      <c r="F19" s="1" t="s">
        <v>104</v>
      </c>
      <c r="G19" s="1" t="s">
        <v>100</v>
      </c>
      <c r="H19" s="1" t="s">
        <v>104</v>
      </c>
    </row>
    <row r="20" spans="5:8" ht="18" customHeight="1" x14ac:dyDescent="0.25">
      <c r="E20" s="1" t="s">
        <v>101</v>
      </c>
      <c r="F20" s="1" t="s">
        <v>104</v>
      </c>
      <c r="G20" s="1" t="s">
        <v>109</v>
      </c>
      <c r="H20" s="1" t="s">
        <v>139</v>
      </c>
    </row>
    <row r="21" spans="5:8" ht="18" customHeight="1" x14ac:dyDescent="0.25">
      <c r="E21" s="1" t="s">
        <v>102</v>
      </c>
      <c r="F21" s="1" t="s">
        <v>104</v>
      </c>
      <c r="G21" s="1" t="s">
        <v>118</v>
      </c>
      <c r="H21" s="1" t="s">
        <v>139</v>
      </c>
    </row>
    <row r="22" spans="5:8" ht="18" customHeight="1" x14ac:dyDescent="0.25">
      <c r="E22" s="1" t="s">
        <v>103</v>
      </c>
      <c r="F22" s="1" t="s">
        <v>104</v>
      </c>
      <c r="G22" s="1" t="s">
        <v>127</v>
      </c>
      <c r="H22" s="1" t="s">
        <v>139</v>
      </c>
    </row>
    <row r="23" spans="5:8" ht="18" customHeight="1" x14ac:dyDescent="0.25">
      <c r="E23" s="1" t="s">
        <v>107</v>
      </c>
      <c r="F23" s="1" t="s">
        <v>139</v>
      </c>
      <c r="G23" s="1" t="s">
        <v>131</v>
      </c>
      <c r="H23" s="1" t="s">
        <v>139</v>
      </c>
    </row>
    <row r="24" spans="5:8" ht="18" customHeight="1" x14ac:dyDescent="0.25">
      <c r="E24" s="1" t="s">
        <v>108</v>
      </c>
      <c r="F24" s="1" t="s">
        <v>139</v>
      </c>
      <c r="G24" s="1" t="s">
        <v>132</v>
      </c>
      <c r="H24" s="1" t="s">
        <v>139</v>
      </c>
    </row>
    <row r="25" spans="5:8" ht="18" customHeight="1" x14ac:dyDescent="0.25">
      <c r="E25" s="1" t="s">
        <v>110</v>
      </c>
      <c r="F25" s="1" t="s">
        <v>139</v>
      </c>
      <c r="G25" s="1" t="s">
        <v>133</v>
      </c>
      <c r="H25" s="1" t="s">
        <v>139</v>
      </c>
    </row>
    <row r="26" spans="5:8" ht="18" customHeight="1" x14ac:dyDescent="0.25">
      <c r="E26" s="1" t="s">
        <v>111</v>
      </c>
      <c r="F26" s="1" t="s">
        <v>139</v>
      </c>
      <c r="G26" s="1" t="s">
        <v>134</v>
      </c>
      <c r="H26" s="1" t="s">
        <v>139</v>
      </c>
    </row>
    <row r="27" spans="5:8" ht="18" customHeight="1" x14ac:dyDescent="0.25">
      <c r="E27" s="1" t="s">
        <v>112</v>
      </c>
      <c r="F27" s="1" t="s">
        <v>139</v>
      </c>
      <c r="G27" s="1" t="s">
        <v>35</v>
      </c>
      <c r="H27" s="1" t="s">
        <v>139</v>
      </c>
    </row>
    <row r="28" spans="5:8" ht="18" customHeight="1" x14ac:dyDescent="0.25">
      <c r="E28" s="1" t="s">
        <v>113</v>
      </c>
      <c r="F28" s="1" t="s">
        <v>139</v>
      </c>
    </row>
    <row r="29" spans="5:8" ht="18" customHeight="1" x14ac:dyDescent="0.25">
      <c r="E29" s="1" t="s">
        <v>114</v>
      </c>
      <c r="F29" s="1" t="s">
        <v>139</v>
      </c>
    </row>
    <row r="30" spans="5:8" ht="18" customHeight="1" x14ac:dyDescent="0.25">
      <c r="E30" s="1" t="s">
        <v>115</v>
      </c>
      <c r="F30" s="1" t="s">
        <v>139</v>
      </c>
    </row>
    <row r="31" spans="5:8" ht="18" customHeight="1" x14ac:dyDescent="0.25">
      <c r="E31" s="1" t="s">
        <v>116</v>
      </c>
      <c r="F31" s="1" t="s">
        <v>139</v>
      </c>
    </row>
    <row r="32" spans="5:8" ht="18" customHeight="1" x14ac:dyDescent="0.25">
      <c r="E32" s="1" t="s">
        <v>117</v>
      </c>
      <c r="F32" s="1" t="s">
        <v>139</v>
      </c>
    </row>
    <row r="33" spans="5:6" ht="18" customHeight="1" x14ac:dyDescent="0.25">
      <c r="E33" s="7" t="s">
        <v>119</v>
      </c>
      <c r="F33" s="1" t="s">
        <v>139</v>
      </c>
    </row>
    <row r="34" spans="5:6" ht="18" customHeight="1" x14ac:dyDescent="0.25">
      <c r="E34" s="1" t="s">
        <v>120</v>
      </c>
      <c r="F34" s="1" t="s">
        <v>139</v>
      </c>
    </row>
    <row r="35" spans="5:6" ht="18" customHeight="1" x14ac:dyDescent="0.25">
      <c r="E35" s="1" t="s">
        <v>121</v>
      </c>
      <c r="F35" s="1" t="s">
        <v>139</v>
      </c>
    </row>
    <row r="36" spans="5:6" ht="18" customHeight="1" x14ac:dyDescent="0.25">
      <c r="E36" s="1" t="s">
        <v>122</v>
      </c>
      <c r="F36" s="1" t="s">
        <v>139</v>
      </c>
    </row>
    <row r="37" spans="5:6" ht="18" customHeight="1" x14ac:dyDescent="0.25">
      <c r="E37" s="1" t="s">
        <v>125</v>
      </c>
      <c r="F37" s="1" t="s">
        <v>139</v>
      </c>
    </row>
    <row r="38" spans="5:6" ht="18" customHeight="1" x14ac:dyDescent="0.25">
      <c r="E38" s="1" t="s">
        <v>126</v>
      </c>
      <c r="F38" s="1" t="s">
        <v>139</v>
      </c>
    </row>
    <row r="39" spans="5:6" ht="18" customHeight="1" x14ac:dyDescent="0.25">
      <c r="E39" s="1" t="s">
        <v>130</v>
      </c>
      <c r="F39" s="1" t="s">
        <v>139</v>
      </c>
    </row>
    <row r="40" spans="5:6" ht="18" customHeight="1" x14ac:dyDescent="0.25">
      <c r="E40" s="1" t="s">
        <v>137</v>
      </c>
      <c r="F40" s="1" t="s">
        <v>139</v>
      </c>
    </row>
    <row r="41" spans="5:6" ht="18" customHeight="1" x14ac:dyDescent="0.25">
      <c r="E41" s="1" t="s">
        <v>138</v>
      </c>
      <c r="F41" s="1" t="s">
        <v>139</v>
      </c>
    </row>
    <row r="42" spans="5:6" ht="18" customHeight="1" x14ac:dyDescent="0.25">
      <c r="E42" s="1" t="s">
        <v>106</v>
      </c>
      <c r="F42" s="1" t="s">
        <v>139</v>
      </c>
    </row>
    <row r="43" spans="5:6" ht="18" customHeight="1" x14ac:dyDescent="0.25">
      <c r="E43" s="1" t="s">
        <v>105</v>
      </c>
      <c r="F43" s="1" t="s">
        <v>139</v>
      </c>
    </row>
  </sheetData>
  <mergeCells count="7">
    <mergeCell ref="M1:N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77170-5C74-45B1-BD2D-CC2883FCAE3A}">
  <dimension ref="A1:J34"/>
  <sheetViews>
    <sheetView workbookViewId="0">
      <selection activeCell="E28" sqref="E28"/>
    </sheetView>
  </sheetViews>
  <sheetFormatPr defaultColWidth="9.5703125" defaultRowHeight="18" customHeight="1" x14ac:dyDescent="0.25"/>
  <cols>
    <col min="1" max="1" width="9.5703125" style="10"/>
    <col min="2" max="2" width="9.5703125" style="11"/>
    <col min="3" max="3" width="9.5703125" style="12"/>
    <col min="4" max="5" width="9.5703125" style="10"/>
    <col min="6" max="7" width="9.5703125" style="12"/>
    <col min="8" max="8" width="18.5703125" style="12" customWidth="1"/>
    <col min="9" max="9" width="27.5703125" style="10" customWidth="1"/>
    <col min="10" max="16384" width="9.5703125" style="10"/>
  </cols>
  <sheetData>
    <row r="1" spans="1:9" ht="18" customHeight="1" x14ac:dyDescent="0.25">
      <c r="A1" s="26" t="s">
        <v>152</v>
      </c>
      <c r="B1" s="28" t="s">
        <v>177</v>
      </c>
      <c r="C1" s="28"/>
      <c r="D1" s="28"/>
      <c r="E1" s="26" t="s">
        <v>178</v>
      </c>
      <c r="F1" s="26"/>
      <c r="G1" s="26"/>
      <c r="H1" s="26"/>
    </row>
    <row r="2" spans="1:9" ht="18" customHeight="1" x14ac:dyDescent="0.25">
      <c r="A2" s="26"/>
      <c r="B2" s="11" t="s">
        <v>153</v>
      </c>
      <c r="C2" s="12" t="s">
        <v>154</v>
      </c>
      <c r="D2" s="10" t="s">
        <v>13</v>
      </c>
      <c r="E2" s="11" t="s">
        <v>153</v>
      </c>
      <c r="F2" s="12" t="s">
        <v>154</v>
      </c>
      <c r="G2" s="12" t="s">
        <v>183</v>
      </c>
      <c r="H2" s="12" t="s">
        <v>47</v>
      </c>
    </row>
    <row r="3" spans="1:9" ht="18" customHeight="1" x14ac:dyDescent="0.25">
      <c r="A3" s="10" t="s">
        <v>155</v>
      </c>
      <c r="B3" s="13">
        <v>5.0000000000000003E-10</v>
      </c>
      <c r="C3" s="12" t="s">
        <v>156</v>
      </c>
      <c r="D3" s="10">
        <v>1</v>
      </c>
      <c r="E3" s="11">
        <v>5.0000000000000003E-10</v>
      </c>
      <c r="F3" s="12">
        <v>1206</v>
      </c>
      <c r="H3" s="12" t="s">
        <v>179</v>
      </c>
      <c r="I3" s="10" t="s">
        <v>212</v>
      </c>
    </row>
    <row r="4" spans="1:9" ht="18" customHeight="1" x14ac:dyDescent="0.25">
      <c r="A4" s="10" t="s">
        <v>155</v>
      </c>
      <c r="B4" s="13">
        <v>1E-8</v>
      </c>
      <c r="C4" s="12" t="s">
        <v>156</v>
      </c>
      <c r="D4" s="10">
        <v>6</v>
      </c>
      <c r="E4" s="11">
        <v>1E-8</v>
      </c>
      <c r="F4" s="12" t="s">
        <v>156</v>
      </c>
      <c r="H4" s="12" t="s">
        <v>182</v>
      </c>
      <c r="I4" s="10" t="s">
        <v>213</v>
      </c>
    </row>
    <row r="5" spans="1:9" ht="18" customHeight="1" x14ac:dyDescent="0.25">
      <c r="A5" s="10" t="s">
        <v>155</v>
      </c>
      <c r="B5" s="13">
        <v>9.9999999999999995E-8</v>
      </c>
      <c r="C5" s="12" t="s">
        <v>156</v>
      </c>
      <c r="D5" s="10">
        <v>23</v>
      </c>
      <c r="E5" s="11">
        <v>9.9999999999999995E-8</v>
      </c>
      <c r="F5" s="12">
        <v>1206</v>
      </c>
      <c r="H5" s="12" t="s">
        <v>180</v>
      </c>
      <c r="I5" s="10" t="s">
        <v>214</v>
      </c>
    </row>
    <row r="6" spans="1:9" ht="18" customHeight="1" x14ac:dyDescent="0.25">
      <c r="A6" s="10" t="s">
        <v>155</v>
      </c>
      <c r="B6" s="13">
        <v>3.3000000000000002E-7</v>
      </c>
      <c r="C6" s="12" t="s">
        <v>156</v>
      </c>
      <c r="D6" s="10">
        <v>2</v>
      </c>
      <c r="E6" s="11">
        <v>3.3000000000000002E-7</v>
      </c>
      <c r="F6" s="12">
        <v>1206</v>
      </c>
      <c r="H6" s="12" t="s">
        <v>181</v>
      </c>
      <c r="I6" s="10" t="s">
        <v>215</v>
      </c>
    </row>
    <row r="7" spans="1:9" ht="18" customHeight="1" x14ac:dyDescent="0.25">
      <c r="A7" s="10" t="s">
        <v>155</v>
      </c>
      <c r="B7" s="13">
        <v>9.9999999999999995E-7</v>
      </c>
      <c r="C7" s="12" t="s">
        <v>157</v>
      </c>
      <c r="D7" s="10">
        <v>6</v>
      </c>
      <c r="E7" s="11">
        <v>9.9999999999999995E-7</v>
      </c>
      <c r="F7" s="12" t="s">
        <v>184</v>
      </c>
      <c r="G7" s="12" t="s">
        <v>186</v>
      </c>
      <c r="H7" s="12" t="s">
        <v>185</v>
      </c>
    </row>
    <row r="8" spans="1:9" ht="18" customHeight="1" x14ac:dyDescent="0.25">
      <c r="A8" s="10" t="s">
        <v>155</v>
      </c>
      <c r="B8" s="13">
        <v>2.2000000000000001E-6</v>
      </c>
      <c r="C8" s="12" t="s">
        <v>157</v>
      </c>
      <c r="D8" s="10">
        <v>1</v>
      </c>
      <c r="E8" s="11">
        <v>1.5E-6</v>
      </c>
      <c r="F8" s="12" t="s">
        <v>184</v>
      </c>
      <c r="G8" s="12" t="s">
        <v>186</v>
      </c>
      <c r="H8" s="12" t="s">
        <v>187</v>
      </c>
    </row>
    <row r="9" spans="1:9" ht="18" customHeight="1" x14ac:dyDescent="0.25">
      <c r="A9" s="10" t="s">
        <v>155</v>
      </c>
      <c r="B9" s="13">
        <v>1.0000000000000001E-5</v>
      </c>
      <c r="C9" s="12" t="s">
        <v>157</v>
      </c>
      <c r="D9" s="10">
        <v>1</v>
      </c>
      <c r="E9" s="11">
        <v>1.0000000000000001E-5</v>
      </c>
      <c r="F9" s="12" t="s">
        <v>155</v>
      </c>
      <c r="G9" s="12" t="s">
        <v>186</v>
      </c>
      <c r="H9" s="12" t="s">
        <v>188</v>
      </c>
    </row>
    <row r="10" spans="1:9" ht="18" customHeight="1" x14ac:dyDescent="0.25">
      <c r="A10" s="10" t="s">
        <v>155</v>
      </c>
      <c r="B10" s="13">
        <v>2.1999999999999999E-5</v>
      </c>
      <c r="C10" s="12" t="s">
        <v>157</v>
      </c>
      <c r="D10" s="10">
        <v>1</v>
      </c>
      <c r="E10" s="11">
        <v>2.1999999999999999E-5</v>
      </c>
      <c r="F10" s="12" t="s">
        <v>164</v>
      </c>
      <c r="G10" s="12" t="s">
        <v>189</v>
      </c>
      <c r="H10" s="12" t="s">
        <v>190</v>
      </c>
    </row>
    <row r="11" spans="1:9" ht="18" customHeight="1" x14ac:dyDescent="0.25">
      <c r="A11" s="7" t="s">
        <v>155</v>
      </c>
      <c r="B11" s="14">
        <v>1E-4</v>
      </c>
      <c r="C11" s="15" t="s">
        <v>157</v>
      </c>
      <c r="D11" s="7">
        <v>3</v>
      </c>
      <c r="E11" s="16">
        <v>2.2000000000000001E-4</v>
      </c>
      <c r="F11" s="15" t="s">
        <v>210</v>
      </c>
      <c r="G11" s="15" t="s">
        <v>191</v>
      </c>
      <c r="H11" s="15" t="s">
        <v>211</v>
      </c>
    </row>
    <row r="12" spans="1:9" ht="18" customHeight="1" x14ac:dyDescent="0.25">
      <c r="A12" s="10" t="s">
        <v>164</v>
      </c>
      <c r="B12" s="11" t="s">
        <v>166</v>
      </c>
      <c r="D12" s="10">
        <v>2</v>
      </c>
      <c r="E12" s="10" t="s">
        <v>207</v>
      </c>
      <c r="F12" s="12" t="s">
        <v>208</v>
      </c>
      <c r="H12" s="12" t="s">
        <v>209</v>
      </c>
    </row>
    <row r="13" spans="1:9" ht="18" customHeight="1" x14ac:dyDescent="0.25">
      <c r="A13" s="10" t="s">
        <v>164</v>
      </c>
      <c r="B13" s="11" t="s">
        <v>165</v>
      </c>
      <c r="C13" s="12" t="s">
        <v>176</v>
      </c>
      <c r="D13" s="10">
        <v>2</v>
      </c>
      <c r="H13" s="12">
        <v>524</v>
      </c>
    </row>
    <row r="14" spans="1:9" s="7" customFormat="1" ht="18" customHeight="1" x14ac:dyDescent="0.25">
      <c r="A14" s="7" t="s">
        <v>163</v>
      </c>
      <c r="B14" s="17">
        <v>1E-4</v>
      </c>
      <c r="C14" s="15"/>
      <c r="D14" s="7">
        <v>2</v>
      </c>
      <c r="F14" s="15"/>
      <c r="G14" s="15"/>
      <c r="H14" s="15">
        <v>524</v>
      </c>
    </row>
    <row r="15" spans="1:9" ht="18" customHeight="1" x14ac:dyDescent="0.25">
      <c r="A15" s="10" t="s">
        <v>169</v>
      </c>
      <c r="B15" s="11" t="s">
        <v>172</v>
      </c>
      <c r="C15" s="12" t="s">
        <v>171</v>
      </c>
      <c r="D15" s="10">
        <v>1</v>
      </c>
      <c r="E15" s="10" t="s">
        <v>192</v>
      </c>
      <c r="F15" s="12" t="s">
        <v>193</v>
      </c>
      <c r="H15" s="12" t="s">
        <v>194</v>
      </c>
    </row>
    <row r="16" spans="1:9" ht="18" customHeight="1" x14ac:dyDescent="0.25">
      <c r="A16" s="10" t="s">
        <v>169</v>
      </c>
      <c r="B16" s="11" t="s">
        <v>170</v>
      </c>
      <c r="C16" s="12" t="s">
        <v>171</v>
      </c>
      <c r="D16" s="10">
        <v>2</v>
      </c>
      <c r="E16" s="10" t="s">
        <v>195</v>
      </c>
      <c r="F16" s="12" t="s">
        <v>171</v>
      </c>
      <c r="H16" s="12" t="s">
        <v>196</v>
      </c>
    </row>
    <row r="17" spans="1:10" ht="18" customHeight="1" x14ac:dyDescent="0.25">
      <c r="A17" s="10" t="s">
        <v>151</v>
      </c>
      <c r="B17" s="13">
        <v>2</v>
      </c>
      <c r="C17" s="12">
        <v>1206</v>
      </c>
      <c r="D17" s="10">
        <v>2</v>
      </c>
      <c r="E17" s="11">
        <v>2</v>
      </c>
      <c r="F17" s="12" t="s">
        <v>157</v>
      </c>
      <c r="H17" s="12" t="s">
        <v>197</v>
      </c>
    </row>
    <row r="18" spans="1:10" ht="18" customHeight="1" x14ac:dyDescent="0.25">
      <c r="A18" s="10" t="s">
        <v>151</v>
      </c>
      <c r="B18" s="13">
        <v>100</v>
      </c>
      <c r="C18" s="12">
        <v>1206</v>
      </c>
      <c r="D18" s="10">
        <v>11</v>
      </c>
      <c r="E18" s="11">
        <v>100</v>
      </c>
      <c r="F18" s="12" t="s">
        <v>157</v>
      </c>
      <c r="H18" s="12" t="s">
        <v>198</v>
      </c>
    </row>
    <row r="19" spans="1:10" ht="18" customHeight="1" x14ac:dyDescent="0.25">
      <c r="A19" s="10" t="s">
        <v>151</v>
      </c>
      <c r="B19" s="13">
        <v>1000</v>
      </c>
      <c r="C19" s="12" t="s">
        <v>156</v>
      </c>
      <c r="D19" s="10">
        <v>2</v>
      </c>
      <c r="E19" s="11">
        <v>1000</v>
      </c>
      <c r="F19" s="12" t="s">
        <v>199</v>
      </c>
      <c r="H19" s="12" t="s">
        <v>201</v>
      </c>
    </row>
    <row r="20" spans="1:10" ht="18" customHeight="1" x14ac:dyDescent="0.25">
      <c r="A20" s="10" t="s">
        <v>151</v>
      </c>
      <c r="B20" s="13">
        <v>5000</v>
      </c>
      <c r="C20" s="12" t="s">
        <v>156</v>
      </c>
      <c r="D20" s="10">
        <v>14</v>
      </c>
      <c r="E20" s="11">
        <v>4990</v>
      </c>
      <c r="F20" s="12" t="s">
        <v>199</v>
      </c>
      <c r="H20" s="12" t="s">
        <v>200</v>
      </c>
    </row>
    <row r="21" spans="1:10" ht="18" customHeight="1" x14ac:dyDescent="0.25">
      <c r="A21" s="10" t="s">
        <v>151</v>
      </c>
      <c r="B21" s="13">
        <v>10000</v>
      </c>
      <c r="C21" s="12" t="s">
        <v>156</v>
      </c>
      <c r="D21" s="10">
        <v>8</v>
      </c>
      <c r="E21" s="11">
        <v>10000</v>
      </c>
      <c r="F21" s="12" t="s">
        <v>199</v>
      </c>
      <c r="H21" s="12" t="s">
        <v>202</v>
      </c>
    </row>
    <row r="22" spans="1:10" ht="18" customHeight="1" x14ac:dyDescent="0.25">
      <c r="A22" s="10" t="s">
        <v>151</v>
      </c>
      <c r="B22" s="13">
        <v>20000</v>
      </c>
      <c r="C22" s="12" t="s">
        <v>156</v>
      </c>
      <c r="D22" s="10">
        <v>1</v>
      </c>
      <c r="E22" s="11">
        <v>20000</v>
      </c>
      <c r="F22" s="12" t="s">
        <v>199</v>
      </c>
      <c r="H22" s="12" t="s">
        <v>201</v>
      </c>
    </row>
    <row r="23" spans="1:10" ht="18" customHeight="1" x14ac:dyDescent="0.25">
      <c r="A23" s="10" t="s">
        <v>151</v>
      </c>
      <c r="B23" s="13">
        <v>200000</v>
      </c>
      <c r="C23" s="12" t="s">
        <v>157</v>
      </c>
      <c r="D23" s="10">
        <v>20</v>
      </c>
      <c r="E23" s="11">
        <v>200000</v>
      </c>
      <c r="F23" s="12" t="s">
        <v>157</v>
      </c>
      <c r="H23" s="12" t="s">
        <v>203</v>
      </c>
    </row>
    <row r="24" spans="1:10" ht="18" customHeight="1" x14ac:dyDescent="0.25">
      <c r="A24" s="10" t="s">
        <v>158</v>
      </c>
      <c r="B24" s="11" t="s">
        <v>35</v>
      </c>
      <c r="D24" s="10">
        <v>2</v>
      </c>
      <c r="H24" s="12" t="s">
        <v>206</v>
      </c>
    </row>
    <row r="25" spans="1:10" ht="18" customHeight="1" x14ac:dyDescent="0.25">
      <c r="A25" s="10" t="s">
        <v>158</v>
      </c>
      <c r="B25" s="11" t="s">
        <v>36</v>
      </c>
      <c r="D25" s="10">
        <v>1</v>
      </c>
      <c r="H25" s="12" t="s">
        <v>206</v>
      </c>
    </row>
    <row r="26" spans="1:10" s="21" customFormat="1" ht="18" customHeight="1" x14ac:dyDescent="0.25">
      <c r="A26" s="21" t="s">
        <v>158</v>
      </c>
      <c r="B26" s="22" t="s">
        <v>9</v>
      </c>
      <c r="C26" s="23" t="s">
        <v>168</v>
      </c>
      <c r="D26" s="21">
        <v>2</v>
      </c>
      <c r="F26" s="23"/>
      <c r="G26" s="23"/>
      <c r="H26" s="23" t="s">
        <v>204</v>
      </c>
      <c r="J26" s="21">
        <v>3</v>
      </c>
    </row>
    <row r="27" spans="1:10" ht="18" customHeight="1" x14ac:dyDescent="0.25">
      <c r="A27" s="10" t="s">
        <v>158</v>
      </c>
      <c r="B27" s="11" t="s">
        <v>129</v>
      </c>
      <c r="C27" s="12" t="s">
        <v>173</v>
      </c>
      <c r="D27" s="10">
        <v>2</v>
      </c>
      <c r="E27" s="10" t="s">
        <v>222</v>
      </c>
      <c r="F27" s="12" t="s">
        <v>171</v>
      </c>
      <c r="G27" s="12" t="s">
        <v>221</v>
      </c>
      <c r="H27" s="12">
        <v>524</v>
      </c>
      <c r="J27" s="10">
        <v>3</v>
      </c>
    </row>
    <row r="28" spans="1:10" ht="18" customHeight="1" x14ac:dyDescent="0.25">
      <c r="A28" s="10" t="s">
        <v>158</v>
      </c>
      <c r="B28" s="11" t="s">
        <v>11</v>
      </c>
      <c r="C28" s="12" t="s">
        <v>174</v>
      </c>
      <c r="D28" s="10">
        <v>1</v>
      </c>
      <c r="H28" s="12" t="s">
        <v>204</v>
      </c>
      <c r="J28" s="10">
        <v>2</v>
      </c>
    </row>
    <row r="29" spans="1:10" ht="18" customHeight="1" x14ac:dyDescent="0.25">
      <c r="A29" s="10" t="s">
        <v>158</v>
      </c>
      <c r="B29" s="11" t="s">
        <v>10</v>
      </c>
      <c r="C29" s="12" t="s">
        <v>161</v>
      </c>
      <c r="D29" s="10">
        <v>4</v>
      </c>
      <c r="H29" s="12" t="s">
        <v>205</v>
      </c>
    </row>
    <row r="30" spans="1:10" ht="18" customHeight="1" x14ac:dyDescent="0.25">
      <c r="A30" s="10" t="s">
        <v>158</v>
      </c>
      <c r="B30" s="11" t="s">
        <v>40</v>
      </c>
      <c r="C30" s="12" t="s">
        <v>167</v>
      </c>
      <c r="D30" s="10">
        <v>1</v>
      </c>
      <c r="H30" s="12" t="s">
        <v>204</v>
      </c>
      <c r="J30" s="10">
        <v>2</v>
      </c>
    </row>
    <row r="31" spans="1:10" ht="18" customHeight="1" x14ac:dyDescent="0.25">
      <c r="A31" s="10" t="s">
        <v>158</v>
      </c>
      <c r="B31" s="11" t="s">
        <v>159</v>
      </c>
      <c r="C31" s="12" t="s">
        <v>160</v>
      </c>
      <c r="D31" s="10">
        <v>5</v>
      </c>
      <c r="H31" s="12" t="s">
        <v>220</v>
      </c>
    </row>
    <row r="32" spans="1:10" ht="18" customHeight="1" x14ac:dyDescent="0.25">
      <c r="A32" s="10" t="s">
        <v>162</v>
      </c>
      <c r="B32" s="13">
        <v>20000</v>
      </c>
      <c r="C32" s="12" t="s">
        <v>175</v>
      </c>
      <c r="D32" s="10">
        <v>7</v>
      </c>
      <c r="H32" s="12" t="s">
        <v>206</v>
      </c>
    </row>
    <row r="33" spans="1:10" ht="18" customHeight="1" x14ac:dyDescent="0.25">
      <c r="A33" s="10" t="s">
        <v>164</v>
      </c>
      <c r="B33" s="11" t="s">
        <v>216</v>
      </c>
      <c r="C33" s="12" t="s">
        <v>217</v>
      </c>
      <c r="D33" s="10">
        <v>1</v>
      </c>
      <c r="H33" s="12" t="s">
        <v>218</v>
      </c>
      <c r="I33" s="10" t="s">
        <v>219</v>
      </c>
    </row>
    <row r="34" spans="1:10" s="18" customFormat="1" ht="18" customHeight="1" x14ac:dyDescent="0.25">
      <c r="B34" s="19" t="s">
        <v>88</v>
      </c>
      <c r="C34" s="20"/>
      <c r="F34" s="20"/>
      <c r="G34" s="20"/>
      <c r="H34" s="20" t="s">
        <v>204</v>
      </c>
      <c r="J34" s="18">
        <v>11</v>
      </c>
    </row>
  </sheetData>
  <sortState ref="A4:D32">
    <sortCondition ref="A3:A32"/>
    <sortCondition ref="B3:B32"/>
  </sortState>
  <mergeCells count="3">
    <mergeCell ref="A1:A2"/>
    <mergeCell ref="B1:D1"/>
    <mergeCell ref="E1:H1"/>
  </mergeCells>
  <hyperlinks>
    <hyperlink ref="B14" r:id="rId1" display="https://datasheets.maximintegrated.com/en/ds/MAX743.pdf" xr:uid="{AFDBBCDB-C4C1-4ABD-8C23-E0DC9D5902A2}"/>
  </hyperlinks>
  <pageMargins left="0.7" right="0.7" top="0.75" bottom="0.75" header="0.3" footer="0.3"/>
  <pageSetup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5FCD8-CADC-4C11-8D6A-ECD8BBEB9590}">
  <dimension ref="A2:D7"/>
  <sheetViews>
    <sheetView workbookViewId="0">
      <selection activeCell="D19" sqref="D19"/>
    </sheetView>
  </sheetViews>
  <sheetFormatPr defaultColWidth="9.7109375" defaultRowHeight="18" customHeight="1" x14ac:dyDescent="0.25"/>
  <cols>
    <col min="1" max="1" width="9.7109375" style="24"/>
    <col min="2" max="2" width="9.7109375" style="13"/>
    <col min="3" max="3" width="9.7109375" style="12"/>
    <col min="4" max="4" width="18.7109375" style="12" customWidth="1"/>
    <col min="5" max="16384" width="9.7109375" style="24"/>
  </cols>
  <sheetData>
    <row r="2" spans="1:4" ht="18" customHeight="1" x14ac:dyDescent="0.25">
      <c r="A2" s="24" t="s">
        <v>155</v>
      </c>
      <c r="B2" s="13">
        <v>4.7000000000000003E-10</v>
      </c>
      <c r="C2" s="12" t="s">
        <v>199</v>
      </c>
      <c r="D2" s="12" t="s">
        <v>223</v>
      </c>
    </row>
    <row r="3" spans="1:4" ht="18" customHeight="1" x14ac:dyDescent="0.25">
      <c r="A3" s="24" t="s">
        <v>151</v>
      </c>
      <c r="B3" s="13">
        <v>10000</v>
      </c>
      <c r="C3" s="12" t="s">
        <v>199</v>
      </c>
      <c r="D3" s="12" t="s">
        <v>224</v>
      </c>
    </row>
    <row r="4" spans="1:4" ht="18" customHeight="1" x14ac:dyDescent="0.25">
      <c r="A4" s="24" t="s">
        <v>155</v>
      </c>
      <c r="B4" s="13">
        <v>1.5E-11</v>
      </c>
      <c r="C4" s="12" t="s">
        <v>199</v>
      </c>
      <c r="D4" s="12" t="s">
        <v>225</v>
      </c>
    </row>
    <row r="5" spans="1:4" ht="18" customHeight="1" x14ac:dyDescent="0.25">
      <c r="A5" s="24" t="s">
        <v>151</v>
      </c>
      <c r="B5" s="13">
        <v>360</v>
      </c>
      <c r="C5" s="12" t="s">
        <v>199</v>
      </c>
      <c r="D5" s="12" t="s">
        <v>226</v>
      </c>
    </row>
    <row r="6" spans="1:4" ht="18" customHeight="1" x14ac:dyDescent="0.25">
      <c r="A6" s="24" t="s">
        <v>151</v>
      </c>
      <c r="B6" s="13">
        <v>2150</v>
      </c>
      <c r="C6" s="12" t="s">
        <v>156</v>
      </c>
      <c r="D6" s="12" t="s">
        <v>227</v>
      </c>
    </row>
    <row r="7" spans="1:4" ht="18" customHeight="1" x14ac:dyDescent="0.25">
      <c r="A7" s="24" t="s">
        <v>151</v>
      </c>
      <c r="B7" s="13">
        <v>100</v>
      </c>
      <c r="C7" s="12" t="s">
        <v>156</v>
      </c>
      <c r="D7" s="12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Used</vt:lpstr>
      <vt:lpstr>Available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2018-05-30T16:14:18Z</dcterms:modified>
</cp:coreProperties>
</file>