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BDFCD4F3-3AAB-49C1-BB86-AF95275DFBA3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B7" i="1"/>
  <c r="D6" i="1"/>
  <c r="P2" i="1"/>
  <c r="B6" i="1"/>
  <c r="V8" i="1"/>
  <c r="V7" i="1"/>
  <c r="T3" i="1"/>
  <c r="T4" i="1" s="1"/>
  <c r="N5" i="1"/>
  <c r="N3" i="1"/>
  <c r="P3" i="1" s="1"/>
  <c r="H4" i="1"/>
  <c r="B5" i="1"/>
  <c r="D3" i="1"/>
  <c r="D1" i="1"/>
  <c r="H3" i="1"/>
  <c r="B3" i="1"/>
  <c r="B4" i="1" s="1"/>
  <c r="T6" i="1" l="1"/>
  <c r="V4" i="1"/>
  <c r="T5" i="1"/>
  <c r="V3" i="1"/>
  <c r="N4" i="1"/>
  <c r="J4" i="1"/>
  <c r="H5" i="1"/>
  <c r="H6" i="1"/>
  <c r="J3" i="1"/>
  <c r="V5" i="1" l="1"/>
  <c r="T7" i="1"/>
  <c r="T8" i="1"/>
  <c r="V6" i="1"/>
  <c r="J6" i="1"/>
  <c r="H8" i="1"/>
  <c r="J8" i="1" s="1"/>
  <c r="J5" i="1"/>
  <c r="H7" i="1"/>
  <c r="J7" i="1" s="1"/>
</calcChain>
</file>

<file path=xl/sharedStrings.xml><?xml version="1.0" encoding="utf-8"?>
<sst xmlns="http://schemas.openxmlformats.org/spreadsheetml/2006/main" count="74" uniqueCount="25">
  <si>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max</t>
    </r>
  </si>
  <si>
    <t>A</t>
  </si>
  <si>
    <t>Ω</t>
  </si>
  <si>
    <t>G</t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</si>
  <si>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max</t>
    </r>
  </si>
  <si>
    <t>V</t>
  </si>
  <si>
    <r>
      <t>G</t>
    </r>
    <r>
      <rPr>
        <vertAlign val="subscript"/>
        <sz val="11"/>
        <color theme="1"/>
        <rFont val="Calibri"/>
        <family val="2"/>
        <charset val="186"/>
        <scheme val="minor"/>
      </rPr>
      <t>max</t>
    </r>
  </si>
  <si>
    <t>V/V</t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</si>
  <si>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ref</t>
    </r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</si>
  <si>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step</t>
    </r>
  </si>
  <si>
    <r>
      <rPr>
        <sz val="11"/>
        <color theme="1"/>
        <rFont val="Calibri"/>
        <family val="2"/>
        <charset val="186"/>
      </rPr>
      <t>μ</t>
    </r>
    <r>
      <rPr>
        <sz val="11"/>
        <color theme="1"/>
        <rFont val="Calibri"/>
        <family val="2"/>
      </rPr>
      <t>V</t>
    </r>
  </si>
  <si>
    <r>
      <t>m</t>
    </r>
    <r>
      <rPr>
        <sz val="11"/>
        <color theme="1"/>
        <rFont val="Calibri"/>
        <family val="2"/>
        <charset val="186"/>
      </rPr>
      <t>Ω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</si>
  <si>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high</t>
    </r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</si>
  <si>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stepact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</si>
  <si>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stepact</t>
    </r>
  </si>
  <si>
    <t>mA</t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</si>
  <si>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step</t>
    </r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</si>
  <si>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gstep</t>
    </r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</si>
  <si>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gstepact</t>
    </r>
  </si>
  <si>
    <t>LSB noise</t>
  </si>
  <si>
    <t>bits</t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</si>
  <si>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low</t>
    </r>
  </si>
  <si>
    <r>
      <rPr>
        <sz val="11"/>
        <color theme="1"/>
        <rFont val="Calibri"/>
        <family val="2"/>
        <charset val="186"/>
      </rPr>
      <t>μ</t>
    </r>
    <r>
      <rPr>
        <sz val="11"/>
        <color theme="1"/>
        <rFont val="Calibri"/>
        <family val="2"/>
        <scheme val="minor"/>
      </rPr>
      <t>A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</si>
  <si>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min</t>
    </r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</si>
  <si>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min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</si>
</sst>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#0.00E+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</font>
    <font>
      <vertAlign val="subscript"/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"/>
  <sheetViews>
    <sheetView tabSelected="1" workbookViewId="0">
      <selection activeCell="D18" sqref="D18"/>
    </sheetView>
  </sheetViews>
  <sheetFormatPr defaultColWidth="9.7109375" defaultRowHeight="18" customHeight="1" x14ac:dyDescent="0.25"/>
  <cols>
    <col min="1" max="1" width="9.7109375" style="1"/>
    <col min="2" max="2" width="9.7109375" style="3"/>
    <col min="3" max="7" width="9.7109375" style="1"/>
    <col min="8" max="8" width="12" style="3" bestFit="1" customWidth="1"/>
    <col min="9" max="16384" width="9.7109375" style="1"/>
  </cols>
  <sheetData>
    <row r="1" spans="1:23" ht="18" customHeight="1" x14ac:dyDescent="0.25">
      <c r="A1" s="1" t="s">
        <v>12</v>
      </c>
      <c r="B1" s="3">
        <v>2E-3</v>
      </c>
      <c r="C1" s="2" t="s">
        <v>2</v>
      </c>
      <c r="D1" s="3">
        <f>B1*1000</f>
        <v>2</v>
      </c>
      <c r="E1" s="1" t="s">
        <v>11</v>
      </c>
      <c r="G1" s="1" t="s">
        <v>8</v>
      </c>
      <c r="H1" s="3">
        <v>3</v>
      </c>
      <c r="I1" s="1" t="s">
        <v>5</v>
      </c>
      <c r="M1" s="1" t="s">
        <v>21</v>
      </c>
      <c r="N1" s="3">
        <v>2</v>
      </c>
      <c r="O1" s="2" t="s">
        <v>2</v>
      </c>
      <c r="P1" s="3"/>
      <c r="S1" s="1" t="s">
        <v>8</v>
      </c>
      <c r="T1" s="3">
        <v>3</v>
      </c>
      <c r="U1" s="1" t="s">
        <v>5</v>
      </c>
    </row>
    <row r="2" spans="1:23" ht="18" customHeight="1" x14ac:dyDescent="0.25">
      <c r="A2" s="1" t="s">
        <v>0</v>
      </c>
      <c r="B2" s="3">
        <v>50</v>
      </c>
      <c r="C2" s="1" t="s">
        <v>1</v>
      </c>
      <c r="G2" s="1" t="s">
        <v>19</v>
      </c>
      <c r="H2" s="4">
        <v>2</v>
      </c>
      <c r="I2" s="1" t="s">
        <v>20</v>
      </c>
      <c r="M2" s="1" t="s">
        <v>0</v>
      </c>
      <c r="N2" s="3">
        <v>0.05</v>
      </c>
      <c r="O2" s="1" t="s">
        <v>1</v>
      </c>
      <c r="P2" s="3">
        <f>N2*1000</f>
        <v>50</v>
      </c>
      <c r="Q2" s="1" t="s">
        <v>15</v>
      </c>
      <c r="S2" s="1" t="s">
        <v>19</v>
      </c>
      <c r="T2" s="4">
        <v>2</v>
      </c>
      <c r="U2" s="1" t="s">
        <v>20</v>
      </c>
    </row>
    <row r="3" spans="1:23" ht="18" customHeight="1" x14ac:dyDescent="0.25">
      <c r="A3" s="1" t="s">
        <v>4</v>
      </c>
      <c r="B3" s="3">
        <f>B1*B2</f>
        <v>0.1</v>
      </c>
      <c r="C3" s="1" t="s">
        <v>5</v>
      </c>
      <c r="D3" s="3">
        <f>B3*1000000</f>
        <v>100000</v>
      </c>
      <c r="E3" s="2" t="s">
        <v>10</v>
      </c>
      <c r="G3" s="1" t="s">
        <v>17</v>
      </c>
      <c r="H3" s="3">
        <f>H1/2^16</f>
        <v>4.57763671875E-5</v>
      </c>
      <c r="I3" s="1" t="s">
        <v>5</v>
      </c>
      <c r="J3" s="3">
        <f>H3*1000000</f>
        <v>45.7763671875</v>
      </c>
      <c r="K3" s="2" t="s">
        <v>10</v>
      </c>
      <c r="M3" s="1" t="s">
        <v>4</v>
      </c>
      <c r="N3" s="3">
        <f>N1*N2</f>
        <v>0.1</v>
      </c>
      <c r="O3" s="1" t="s">
        <v>5</v>
      </c>
      <c r="P3" s="3">
        <f>N3*1000000</f>
        <v>100000</v>
      </c>
      <c r="Q3" s="2" t="s">
        <v>10</v>
      </c>
      <c r="S3" s="1" t="s">
        <v>17</v>
      </c>
      <c r="T3" s="3">
        <f>T1/2^16</f>
        <v>4.57763671875E-5</v>
      </c>
      <c r="U3" s="1" t="s">
        <v>5</v>
      </c>
      <c r="V3" s="3">
        <f>T3*1000000</f>
        <v>45.7763671875</v>
      </c>
      <c r="W3" s="2" t="s">
        <v>10</v>
      </c>
    </row>
    <row r="4" spans="1:23" ht="18" customHeight="1" x14ac:dyDescent="0.25">
      <c r="A4" s="1" t="s">
        <v>6</v>
      </c>
      <c r="B4" s="3">
        <f>$H$1/B3</f>
        <v>30</v>
      </c>
      <c r="C4" s="1" t="s">
        <v>7</v>
      </c>
      <c r="G4" s="1" t="s">
        <v>18</v>
      </c>
      <c r="H4" s="3">
        <f>H3*2^H2</f>
        <v>1.8310546875E-4</v>
      </c>
      <c r="I4" s="1" t="s">
        <v>5</v>
      </c>
      <c r="J4" s="3">
        <f>H4*1000000</f>
        <v>183.10546875</v>
      </c>
      <c r="K4" s="2" t="s">
        <v>10</v>
      </c>
      <c r="M4" s="1" t="s">
        <v>6</v>
      </c>
      <c r="N4" s="3">
        <f>$H$1/N3</f>
        <v>30</v>
      </c>
      <c r="O4" s="1" t="s">
        <v>7</v>
      </c>
      <c r="S4" s="1" t="s">
        <v>18</v>
      </c>
      <c r="T4" s="3">
        <f>T3*2^T2</f>
        <v>1.8310546875E-4</v>
      </c>
      <c r="U4" s="1" t="s">
        <v>5</v>
      </c>
      <c r="V4" s="3">
        <f>T4*1000000</f>
        <v>183.10546875</v>
      </c>
      <c r="W4" s="2" t="s">
        <v>10</v>
      </c>
    </row>
    <row r="5" spans="1:23" ht="18" customHeight="1" x14ac:dyDescent="0.25">
      <c r="A5" s="1" t="s">
        <v>3</v>
      </c>
      <c r="B5" s="3">
        <f>20</f>
        <v>20</v>
      </c>
      <c r="C5" s="1" t="s">
        <v>7</v>
      </c>
      <c r="G5" s="1" t="s">
        <v>9</v>
      </c>
      <c r="H5" s="3">
        <f>H3/B5</f>
        <v>2.2888183593749999E-6</v>
      </c>
      <c r="I5" s="1" t="s">
        <v>5</v>
      </c>
      <c r="J5" s="3">
        <f t="shared" ref="J5:J6" si="0">H5*1000000</f>
        <v>2.288818359375</v>
      </c>
      <c r="K5" s="2" t="s">
        <v>10</v>
      </c>
      <c r="M5" s="1" t="s">
        <v>3</v>
      </c>
      <c r="N5" s="3">
        <f>20</f>
        <v>20</v>
      </c>
      <c r="O5" s="1" t="s">
        <v>7</v>
      </c>
      <c r="S5" s="1" t="s">
        <v>9</v>
      </c>
      <c r="T5" s="3">
        <f>T3/N5</f>
        <v>2.2888183593749999E-6</v>
      </c>
      <c r="U5" s="1" t="s">
        <v>5</v>
      </c>
      <c r="V5" s="3">
        <f t="shared" ref="V5:V6" si="1">T5*1000000</f>
        <v>2.288818359375</v>
      </c>
      <c r="W5" s="2" t="s">
        <v>10</v>
      </c>
    </row>
    <row r="6" spans="1:23" ht="18" customHeight="1" x14ac:dyDescent="0.25">
      <c r="A6" s="1" t="s">
        <v>23</v>
      </c>
      <c r="B6" s="3">
        <f>N2</f>
        <v>0.05</v>
      </c>
      <c r="C6" s="1" t="s">
        <v>1</v>
      </c>
      <c r="D6" s="3">
        <f>B6*1000</f>
        <v>50</v>
      </c>
      <c r="E6" s="1" t="s">
        <v>15</v>
      </c>
      <c r="G6" s="1" t="s">
        <v>13</v>
      </c>
      <c r="H6" s="3">
        <f>H4/B5</f>
        <v>9.1552734374999997E-6</v>
      </c>
      <c r="I6" s="1" t="s">
        <v>5</v>
      </c>
      <c r="J6" s="3">
        <f t="shared" si="0"/>
        <v>9.1552734375</v>
      </c>
      <c r="K6" s="2" t="s">
        <v>10</v>
      </c>
      <c r="S6" s="1" t="s">
        <v>13</v>
      </c>
      <c r="T6" s="3">
        <f>T4/N5</f>
        <v>9.1552734374999997E-6</v>
      </c>
      <c r="U6" s="1" t="s">
        <v>5</v>
      </c>
      <c r="V6" s="3">
        <f t="shared" si="1"/>
        <v>9.1552734375</v>
      </c>
      <c r="W6" s="2" t="s">
        <v>10</v>
      </c>
    </row>
    <row r="7" spans="1:23" ht="18" customHeight="1" x14ac:dyDescent="0.25">
      <c r="A7" s="1" t="s">
        <v>24</v>
      </c>
      <c r="B7" s="3">
        <f>B6*B1</f>
        <v>1E-4</v>
      </c>
      <c r="C7" s="1" t="s">
        <v>5</v>
      </c>
      <c r="D7" s="3">
        <f>B7*1000000</f>
        <v>100</v>
      </c>
      <c r="E7" s="2" t="s">
        <v>10</v>
      </c>
      <c r="G7" s="1" t="s">
        <v>16</v>
      </c>
      <c r="H7" s="3">
        <f>H5/B1</f>
        <v>1.1444091796875E-3</v>
      </c>
      <c r="I7" s="1" t="s">
        <v>1</v>
      </c>
      <c r="J7" s="3">
        <f>H7*1000</f>
        <v>1.1444091796875</v>
      </c>
      <c r="K7" s="1" t="s">
        <v>15</v>
      </c>
      <c r="S7" s="1" t="s">
        <v>16</v>
      </c>
      <c r="T7" s="3">
        <f>T5/N1</f>
        <v>1.1444091796875E-6</v>
      </c>
      <c r="U7" s="1" t="s">
        <v>1</v>
      </c>
      <c r="V7" s="3">
        <f>T7*1000000</f>
        <v>1.1444091796875</v>
      </c>
      <c r="W7" s="5" t="s">
        <v>22</v>
      </c>
    </row>
    <row r="8" spans="1:23" ht="18" customHeight="1" x14ac:dyDescent="0.25">
      <c r="G8" s="1" t="s">
        <v>14</v>
      </c>
      <c r="H8" s="3">
        <f>H6/B1</f>
        <v>4.57763671875E-3</v>
      </c>
      <c r="I8" s="1" t="s">
        <v>1</v>
      </c>
      <c r="J8" s="3">
        <f>H8*1000</f>
        <v>4.57763671875</v>
      </c>
      <c r="K8" s="1" t="s">
        <v>15</v>
      </c>
      <c r="S8" s="1" t="s">
        <v>14</v>
      </c>
      <c r="T8" s="3">
        <f>T6/N1</f>
        <v>4.5776367187499998E-6</v>
      </c>
      <c r="U8" s="1" t="s">
        <v>1</v>
      </c>
      <c r="V8" s="3">
        <f>T8*1000000</f>
        <v>4.57763671875</v>
      </c>
      <c r="W8" s="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2018-05-24T21:00:18Z</dcterms:modified>
</cp:coreProperties>
</file>