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hid\Genetics\MyResearch\2 - TE &amp; Cancer\Mammals\"/>
    </mc:Choice>
  </mc:AlternateContent>
  <xr:revisionPtr revIDLastSave="0" documentId="13_ncr:1_{C9DA0B89-0D08-46D8-9DFE-31C725252C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8" i="1"/>
  <c r="AQ39" i="1"/>
  <c r="AQ40" i="1"/>
  <c r="AQ41" i="1"/>
  <c r="AQ37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</calcChain>
</file>

<file path=xl/sharedStrings.xml><?xml version="1.0" encoding="utf-8"?>
<sst xmlns="http://schemas.openxmlformats.org/spreadsheetml/2006/main" count="591" uniqueCount="302">
  <si>
    <t>species</t>
  </si>
  <si>
    <t>SuperOrder</t>
  </si>
  <si>
    <t>Order</t>
  </si>
  <si>
    <t>Family</t>
  </si>
  <si>
    <t>NeoplasiaPrevalence</t>
  </si>
  <si>
    <t>MalignancyPrevalence</t>
  </si>
  <si>
    <t>Ratio</t>
  </si>
  <si>
    <t>Necropsies</t>
  </si>
  <si>
    <t>SE</t>
  </si>
  <si>
    <t>Acinonyx_jubatus</t>
  </si>
  <si>
    <t>Laurasiatheria</t>
  </si>
  <si>
    <t>Carnivora</t>
  </si>
  <si>
    <t>Felidae</t>
  </si>
  <si>
    <t>Cheetah</t>
  </si>
  <si>
    <t>GCA_027475565.1</t>
  </si>
  <si>
    <t>Chromosome</t>
  </si>
  <si>
    <t>RefSeq</t>
  </si>
  <si>
    <t>Addax_nasomaculatus</t>
  </si>
  <si>
    <t>Artiodactyla</t>
  </si>
  <si>
    <t>Bovidae</t>
  </si>
  <si>
    <t>Addax</t>
  </si>
  <si>
    <t>GCA_019593525.1</t>
  </si>
  <si>
    <t>Scaffold</t>
  </si>
  <si>
    <t>Liftoff (Ovis aries)</t>
  </si>
  <si>
    <t>Aepyceros_melampus</t>
  </si>
  <si>
    <t>Impala</t>
  </si>
  <si>
    <t>GCA_006408695.1</t>
  </si>
  <si>
    <t>Antilocapra_americana</t>
  </si>
  <si>
    <t>Antilocapridae</t>
  </si>
  <si>
    <t>Peninsular Pronghorn</t>
  </si>
  <si>
    <t>GCA_007570785.1</t>
  </si>
  <si>
    <t>Artibeus_jamaicensis</t>
  </si>
  <si>
    <t>Chiroptera</t>
  </si>
  <si>
    <t>Phyllostomidae</t>
  </si>
  <si>
    <t>GCF_021234435.1</t>
  </si>
  <si>
    <t>Callithrix_jacchus</t>
  </si>
  <si>
    <t>Euarchontoglires</t>
  </si>
  <si>
    <t>Primates</t>
  </si>
  <si>
    <t>Callitrichidae</t>
  </si>
  <si>
    <t>Common Marmoset</t>
  </si>
  <si>
    <t>GCF_011100555.1</t>
  </si>
  <si>
    <t>Canis_lupus</t>
  </si>
  <si>
    <t>Canidae</t>
  </si>
  <si>
    <t>Gray Wolf</t>
  </si>
  <si>
    <t>GCF_011100685.1</t>
  </si>
  <si>
    <t>Capra_hircus</t>
  </si>
  <si>
    <t>Saint Clemente Goat</t>
  </si>
  <si>
    <t>GCF_001704415.2</t>
  </si>
  <si>
    <t>Carollia_perspicillata</t>
  </si>
  <si>
    <t>Seba Short-tailed Bat</t>
  </si>
  <si>
    <t>GCA_004027735.1</t>
  </si>
  <si>
    <t>Liftoff (Artibeus jamaicensis)</t>
  </si>
  <si>
    <t>Cercopithecidae</t>
  </si>
  <si>
    <t>Blue Monkey</t>
  </si>
  <si>
    <t>GCA_028627265.1</t>
  </si>
  <si>
    <t>Choloepus_didactylus</t>
  </si>
  <si>
    <t>Xenarthra</t>
  </si>
  <si>
    <t>Pilosa</t>
  </si>
  <si>
    <t>Megalonychidae</t>
  </si>
  <si>
    <t>GCF_015220235.1</t>
  </si>
  <si>
    <t>Colobus_guereza</t>
  </si>
  <si>
    <t>Colobus Monkey</t>
  </si>
  <si>
    <t>Dasyprocta_punctata</t>
  </si>
  <si>
    <t>Rodentia</t>
  </si>
  <si>
    <t>Dasyproctidae</t>
  </si>
  <si>
    <t>Dasypus_novemcinctus</t>
  </si>
  <si>
    <t>Cingulata</t>
  </si>
  <si>
    <t>Dasypodidae</t>
  </si>
  <si>
    <t>Armadillo</t>
  </si>
  <si>
    <t>Eidolon_helvum</t>
  </si>
  <si>
    <t>Pteropodidae</t>
  </si>
  <si>
    <t>Elephas_maximus</t>
  </si>
  <si>
    <t>Proboscidea</t>
  </si>
  <si>
    <t>Elephantidae</t>
  </si>
  <si>
    <t>Asian Elephant</t>
  </si>
  <si>
    <t>Eudorcas_thomsonii</t>
  </si>
  <si>
    <t>Thompsons Gazelle</t>
  </si>
  <si>
    <t>Giraffa_camelopardalis</t>
  </si>
  <si>
    <t>Giraffidae</t>
  </si>
  <si>
    <t>Baringo Giraffe</t>
  </si>
  <si>
    <t>Gorilla_gorilla</t>
  </si>
  <si>
    <t>Hominidae</t>
  </si>
  <si>
    <t>Gorilla</t>
  </si>
  <si>
    <t>Heterocephalus_glaber</t>
  </si>
  <si>
    <t>Bathyergidae</t>
  </si>
  <si>
    <t>Naked Mole Rat</t>
  </si>
  <si>
    <t>Hydrochoerus_hydrochaeris</t>
  </si>
  <si>
    <t>Caviidae</t>
  </si>
  <si>
    <t>Capybara</t>
  </si>
  <si>
    <t>Lama_glama</t>
  </si>
  <si>
    <t>Camelidae</t>
  </si>
  <si>
    <t>Llama</t>
  </si>
  <si>
    <t>Lemur_catta</t>
  </si>
  <si>
    <t>Lemuridae</t>
  </si>
  <si>
    <t>Ringed-tailed Lemur</t>
  </si>
  <si>
    <t>Litocranius_walleri</t>
  </si>
  <si>
    <t>Southern Gerenuk</t>
  </si>
  <si>
    <t>Lontra_canadensis</t>
  </si>
  <si>
    <t>Mustelidae</t>
  </si>
  <si>
    <t>River Otter</t>
  </si>
  <si>
    <t>Lycaon_pictus</t>
  </si>
  <si>
    <t>Hunting Dog</t>
  </si>
  <si>
    <t>Mandrillus_sphinx</t>
  </si>
  <si>
    <t>Mandrill</t>
  </si>
  <si>
    <t>Mus_musculus</t>
  </si>
  <si>
    <t>Muridae</t>
  </si>
  <si>
    <t>Mouse</t>
  </si>
  <si>
    <t>Mustela_nigripes</t>
  </si>
  <si>
    <t>Black Footed Ferret</t>
  </si>
  <si>
    <t>Mustela_putorius</t>
  </si>
  <si>
    <t>Ferret</t>
  </si>
  <si>
    <t>Nanger_dama</t>
  </si>
  <si>
    <t>Addras Gazelle</t>
  </si>
  <si>
    <t>Notamacropus_eugenii</t>
  </si>
  <si>
    <t>Macropodidae</t>
  </si>
  <si>
    <t>Tammar Wallaby</t>
  </si>
  <si>
    <t>Octodon_degus</t>
  </si>
  <si>
    <t>Octodontidae</t>
  </si>
  <si>
    <t>Degu</t>
  </si>
  <si>
    <t>Oryctolagus_cuniculus</t>
  </si>
  <si>
    <t>Leporidae</t>
  </si>
  <si>
    <t>Domestic Rabbit</t>
  </si>
  <si>
    <t>Ovis_aries</t>
  </si>
  <si>
    <t>Sheep</t>
  </si>
  <si>
    <t>Pan_troglodytes</t>
  </si>
  <si>
    <t>Chimpanzee</t>
  </si>
  <si>
    <t>Panthera_leo</t>
  </si>
  <si>
    <t>Lion</t>
  </si>
  <si>
    <t>Panthera_pardus</t>
  </si>
  <si>
    <t>Panthera_tigris</t>
  </si>
  <si>
    <t>Bengal Tiger</t>
  </si>
  <si>
    <t>Panthera_uncia</t>
  </si>
  <si>
    <t>Snow Leopard</t>
  </si>
  <si>
    <t>Papio_hamadryas</t>
  </si>
  <si>
    <t>Hamadryas Baboon</t>
  </si>
  <si>
    <t>Phacochoerus_africanus</t>
  </si>
  <si>
    <t>Suidae</t>
  </si>
  <si>
    <t>Warthog</t>
  </si>
  <si>
    <t>Phascolarctos_cinereus</t>
  </si>
  <si>
    <t>Diprotodontia</t>
  </si>
  <si>
    <t>Phascolarctidae</t>
  </si>
  <si>
    <t>Koala</t>
  </si>
  <si>
    <t>Phoca_vitulina</t>
  </si>
  <si>
    <t>Phocidae</t>
  </si>
  <si>
    <t>Atlantic Harbor Seal</t>
  </si>
  <si>
    <t>Procavia_capensis</t>
  </si>
  <si>
    <t>Hyracoidea</t>
  </si>
  <si>
    <t>Procaviidae</t>
  </si>
  <si>
    <t>Rock Hyrax</t>
  </si>
  <si>
    <t>Procyon_lotor</t>
  </si>
  <si>
    <t>Procyonidae</t>
  </si>
  <si>
    <t>Raccoon</t>
  </si>
  <si>
    <t>Pusa_hispida</t>
  </si>
  <si>
    <t>Ringed Seal</t>
  </si>
  <si>
    <t>Rangifer_tarandus</t>
  </si>
  <si>
    <t>Cervidae</t>
  </si>
  <si>
    <t>Caribou</t>
  </si>
  <si>
    <t>Rattus_norvegicus</t>
  </si>
  <si>
    <t>Rat</t>
  </si>
  <si>
    <t>Rousettus_aegyptiacus</t>
  </si>
  <si>
    <t>Egyptian Fruit Bat</t>
  </si>
  <si>
    <t>Suricata_suricatta</t>
  </si>
  <si>
    <t>Herpestidae</t>
  </si>
  <si>
    <t>Meerkat</t>
  </si>
  <si>
    <t>Sus_scrofa</t>
  </si>
  <si>
    <t>Guinea Hog</t>
  </si>
  <si>
    <t>Ursus_maritimus</t>
  </si>
  <si>
    <t>Ursidae</t>
  </si>
  <si>
    <t>Polar Bear</t>
  </si>
  <si>
    <t>Varecia_variegata</t>
  </si>
  <si>
    <t>Ruffed Lemur</t>
  </si>
  <si>
    <t>Zalophus_californianus</t>
  </si>
  <si>
    <t>Otariidae</t>
  </si>
  <si>
    <t>California Sealion</t>
  </si>
  <si>
    <t>GCA_021498455.1</t>
  </si>
  <si>
    <t>Liftoff (Pan troglodytes)</t>
  </si>
  <si>
    <t>GCA_004363535.1</t>
  </si>
  <si>
    <t>Liftoff (Mus musculus)</t>
  </si>
  <si>
    <t>Central American Agouti</t>
  </si>
  <si>
    <t>GCF_030445035.1</t>
  </si>
  <si>
    <t>GCA_000465285.1</t>
  </si>
  <si>
    <t>Liftoff (Rousettus aegyptiacus)</t>
  </si>
  <si>
    <t>GCF_024166365.1</t>
  </si>
  <si>
    <t>Afrotheria</t>
  </si>
  <si>
    <t>GCA_006408755.1</t>
  </si>
  <si>
    <t>GCA_017591445.1</t>
  </si>
  <si>
    <t>GCF_008122165.1</t>
  </si>
  <si>
    <t>GCF_000247695.1</t>
  </si>
  <si>
    <t>GCA_004027455.1</t>
  </si>
  <si>
    <t>GCA_013239585.1</t>
  </si>
  <si>
    <t>GCF_020740605.2</t>
  </si>
  <si>
    <t>GCA_006410535.1</t>
  </si>
  <si>
    <t>GCF_010015895.1</t>
  </si>
  <si>
    <t>GCA_004216515.1</t>
  </si>
  <si>
    <t>Liftoff (Canis lupus)</t>
  </si>
  <si>
    <t>GCA_023783085.1</t>
  </si>
  <si>
    <t>Contig</t>
  </si>
  <si>
    <t>GCF_000001635.27</t>
  </si>
  <si>
    <t>GCA_022355385.1</t>
  </si>
  <si>
    <t>Liftoff (Mustela puturius)</t>
  </si>
  <si>
    <t>GCF_011764305.1</t>
  </si>
  <si>
    <t>GCA_917880005.1</t>
  </si>
  <si>
    <t>GCA_028372415.1</t>
  </si>
  <si>
    <t>Liftoff (Phascolarctos cinereus)</t>
  </si>
  <si>
    <t>Marsupialia</t>
  </si>
  <si>
    <t>GCF_000260255.1</t>
  </si>
  <si>
    <t>GCF_009806435.1</t>
  </si>
  <si>
    <t>GCF_016772045.1</t>
  </si>
  <si>
    <t>GCF_028858775.1</t>
  </si>
  <si>
    <t>GCF_018350215.1</t>
  </si>
  <si>
    <t>GCA_024362965.1</t>
  </si>
  <si>
    <t>GCF_018350195.1</t>
  </si>
  <si>
    <t>GCF_023721935.1</t>
  </si>
  <si>
    <t>GCA_023781915.1</t>
  </si>
  <si>
    <t>GCF_016906955.1</t>
  </si>
  <si>
    <t>GCF_002099425.1</t>
  </si>
  <si>
    <t>GCF_004348235.1</t>
  </si>
  <si>
    <t>GCA_000152225.2</t>
  </si>
  <si>
    <t>GCA_028646535.1</t>
  </si>
  <si>
    <t>Liftoff (Panthera pardus)</t>
  </si>
  <si>
    <t>GCA_947044825.1</t>
  </si>
  <si>
    <t>GCF_019903745.1</t>
  </si>
  <si>
    <t>Liftoff (Cervus canadensis)</t>
  </si>
  <si>
    <t>Liftoff (Halichoerus grypus)</t>
  </si>
  <si>
    <t>GCF_015227675.2</t>
  </si>
  <si>
    <t>GCF_014176215.1</t>
  </si>
  <si>
    <t>GCF_006229205.1</t>
  </si>
  <si>
    <t>GCF_000003025.6</t>
  </si>
  <si>
    <t>GCF_017311325.1</t>
  </si>
  <si>
    <t>GCA_028533085.1</t>
  </si>
  <si>
    <t>GCF_009762305.2</t>
  </si>
  <si>
    <t>PacBio</t>
  </si>
  <si>
    <t>Illumina NextSeq</t>
  </si>
  <si>
    <t>Illumina HiSeq</t>
  </si>
  <si>
    <t>Oxford Nanopore PromethION</t>
  </si>
  <si>
    <t>PacBio Sequel I CLR; Illumina NovaSeq; Arima Genomics Hi-C; Bionano Genomics DLS</t>
  </si>
  <si>
    <t>PacBio Sequel</t>
  </si>
  <si>
    <t>Illumina NovaSeq 6000</t>
  </si>
  <si>
    <t>Sanger</t>
  </si>
  <si>
    <t>PacBio Sequel II HiFi; Bionano optical mapping; Arima HiC</t>
  </si>
  <si>
    <t>Oxford Nanopore; Illumina HiSeq</t>
  </si>
  <si>
    <t>PacBio RSII; Illumina</t>
  </si>
  <si>
    <t>Pacbio Sequel II CCS; 10X Genomics linked reads; Bionano Genomics DLS; Arima Genomics v1 Hi-C</t>
  </si>
  <si>
    <t>10x Genomics Chromium</t>
  </si>
  <si>
    <t>10X Genomics linked reads; Bionano optical maps; HiC sequencing</t>
  </si>
  <si>
    <t>Illumina NovoSeq 6000; PacBio RS</t>
  </si>
  <si>
    <t>PacBio Sequel II HiFi; Bionano Genomics DLS; Arima Hi-C v2</t>
  </si>
  <si>
    <t>Illumina Hi-Seq</t>
  </si>
  <si>
    <t>Oxford Nanopore PromethION; PacBio RSII; Illumina HiSeq</t>
  </si>
  <si>
    <t>PacBio Sequel; Oxford Nanopore PromethION</t>
  </si>
  <si>
    <t>PacBio Sequel 2</t>
  </si>
  <si>
    <t>Illumina; Sanger dideoxy sequencing</t>
  </si>
  <si>
    <t>HiSeq X Ten</t>
  </si>
  <si>
    <t>Pacific Biosciences RSII, Illumina NextSeq 500</t>
  </si>
  <si>
    <t>Illumina HiSeq; PacBio SMRT sequencing</t>
  </si>
  <si>
    <t>PacBio Sequel; 10X Genomics Chromium; BioNano; Arima Hi-C</t>
  </si>
  <si>
    <t>PacBio Sequel CLR; 10X Genomics chromium linked reads; Bionano Genomics; Arima Genomics Hi-C kit; PacBio Sequel IsoSeq</t>
  </si>
  <si>
    <t>Illumina HiSeq; Illumina X10</t>
  </si>
  <si>
    <t>Illumina HiSeq; Oxford Nanopore</t>
  </si>
  <si>
    <t>HiSeq X Ten; Illumina NovaSeq 6000</t>
  </si>
  <si>
    <t>Assembly_Level</t>
  </si>
  <si>
    <t>Read_Type</t>
  </si>
  <si>
    <t>Long</t>
  </si>
  <si>
    <t>Short</t>
  </si>
  <si>
    <t>Assembly_Accession</t>
  </si>
  <si>
    <t>Sequencing_Technology</t>
  </si>
  <si>
    <t>Lagomorpha</t>
  </si>
  <si>
    <t>Straw-colored Fruit Bat</t>
  </si>
  <si>
    <t>Jamaican Fruit Bat</t>
  </si>
  <si>
    <t>Linnes Two-toed Sloth</t>
  </si>
  <si>
    <t>L1_PC_Intersections</t>
  </si>
  <si>
    <t>Cercopithecus_mitis</t>
  </si>
  <si>
    <t>Leopard</t>
  </si>
  <si>
    <t>maximum_longevity_y</t>
  </si>
  <si>
    <t>maximum_longevity_m</t>
  </si>
  <si>
    <t>Longevity_quotient</t>
  </si>
  <si>
    <t>Somatic</t>
  </si>
  <si>
    <t>Germline</t>
  </si>
  <si>
    <t>TSG</t>
  </si>
  <si>
    <t>Number_of_PC_Genes</t>
  </si>
  <si>
    <t>Reference_For_Annotation_File</t>
  </si>
  <si>
    <t>Contig_N50</t>
  </si>
  <si>
    <t>BUSCO_Scores</t>
  </si>
  <si>
    <t>Common_Name</t>
  </si>
  <si>
    <t>Peptide_BUSCO_Scores</t>
  </si>
  <si>
    <t>L1_Counts</t>
  </si>
  <si>
    <t>SINEs_Counts</t>
  </si>
  <si>
    <t>SINEs_IQR_Means</t>
  </si>
  <si>
    <t>SINEs_Medians</t>
  </si>
  <si>
    <t>L1_SINEs_Counts</t>
  </si>
  <si>
    <t>L1_IQR_Means</t>
  </si>
  <si>
    <t>L1_Medians</t>
  </si>
  <si>
    <t>L1_SINEs_IQR_Means</t>
  </si>
  <si>
    <t>L1_SINEs_Medians</t>
  </si>
  <si>
    <t>SINEs_PC_Intersections</t>
  </si>
  <si>
    <t>L1_SINEs_PC_Intersections</t>
  </si>
  <si>
    <t>Oncogene</t>
  </si>
  <si>
    <t>Fusion</t>
  </si>
  <si>
    <t>Total_HCGHs</t>
  </si>
  <si>
    <t>L1_HCGHs_Intersections</t>
  </si>
  <si>
    <t>SINEs_HCGHs_Intersections</t>
  </si>
  <si>
    <t>L1_SINEs_HCGHs_Intersections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</si>
</sst>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8"/>
  <sheetViews>
    <sheetView tabSelected="1" zoomScale="110" zoomScaleNormal="110" workbookViewId="0">
      <pane xSplit="1" topLeftCell="AJ1" activePane="topRight" state="frozen"/>
      <selection pane="topRight" activeCell="AQ6" sqref="AQ6"/>
    </sheetView>
  </sheetViews>
  <sheetFormatPr defaultRowHeight="15" x14ac:dyDescent="0.25"/>
  <cols>
    <col min="1" max="1" width="25.85546875" customWidth="1"/>
    <col min="2" max="2" width="18.42578125" customWidth="1"/>
    <col min="3" max="3" width="19.85546875" customWidth="1"/>
    <col min="4" max="4" width="17.7109375" customWidth="1"/>
    <col min="5" max="5" width="28.140625" customWidth="1"/>
    <col min="6" max="6" width="23.7109375" customWidth="1"/>
    <col min="7" max="7" width="24" customWidth="1"/>
    <col min="8" max="8" width="16.7109375" style="3" customWidth="1"/>
    <col min="9" max="9" width="18.7109375" customWidth="1"/>
    <col min="10" max="10" width="16.7109375" style="7" customWidth="1"/>
    <col min="11" max="11" width="20" style="9" customWidth="1"/>
    <col min="12" max="12" width="31.5703125" customWidth="1"/>
    <col min="13" max="13" width="23.28515625" style="9" customWidth="1"/>
    <col min="14" max="14" width="25.140625" style="9" customWidth="1"/>
    <col min="15" max="15" width="22.7109375" customWidth="1"/>
    <col min="16" max="16" width="23.42578125" customWidth="1"/>
    <col min="17" max="17" width="15.85546875" customWidth="1"/>
    <col min="18" max="18" width="16.28515625" customWidth="1"/>
    <col min="19" max="19" width="16.42578125" customWidth="1"/>
    <col min="20" max="20" width="23.140625" customWidth="1"/>
    <col min="21" max="22" width="24.5703125" customWidth="1"/>
    <col min="23" max="23" width="21.28515625" style="9" customWidth="1"/>
    <col min="24" max="24" width="20.5703125" style="9" customWidth="1"/>
    <col min="25" max="25" width="18.7109375" style="9" customWidth="1"/>
    <col min="26" max="26" width="19.42578125" style="9" customWidth="1"/>
    <col min="27" max="28" width="16.7109375" customWidth="1"/>
    <col min="29" max="29" width="22" customWidth="1"/>
    <col min="30" max="33" width="28.28515625" customWidth="1"/>
    <col min="34" max="34" width="26.7109375" customWidth="1"/>
    <col min="35" max="35" width="24.140625" customWidth="1"/>
    <col min="36" max="36" width="25.28515625" customWidth="1"/>
    <col min="37" max="37" width="23.28515625" customWidth="1"/>
    <col min="38" max="38" width="13" customWidth="1"/>
    <col min="39" max="39" width="11.7109375" customWidth="1"/>
    <col min="40" max="40" width="16.140625" customWidth="1"/>
    <col min="41" max="41" width="23.28515625" customWidth="1"/>
    <col min="42" max="42" width="28" customWidth="1"/>
    <col min="43" max="43" width="31" customWidth="1"/>
    <col min="44" max="44" width="28" customWidth="1"/>
  </cols>
  <sheetData>
    <row r="1" spans="1:43" s="1" customFormat="1" x14ac:dyDescent="0.25">
      <c r="A1" s="10" t="s">
        <v>0</v>
      </c>
      <c r="B1" s="1" t="s">
        <v>1</v>
      </c>
      <c r="C1" s="1" t="s">
        <v>2</v>
      </c>
      <c r="D1" s="1" t="s">
        <v>3</v>
      </c>
      <c r="E1" s="1" t="s">
        <v>283</v>
      </c>
      <c r="F1" s="5" t="s">
        <v>264</v>
      </c>
      <c r="G1" s="5" t="s">
        <v>265</v>
      </c>
      <c r="H1" s="5" t="s">
        <v>261</v>
      </c>
      <c r="I1" s="1" t="s">
        <v>260</v>
      </c>
      <c r="J1" s="8" t="s">
        <v>282</v>
      </c>
      <c r="K1" s="8" t="s">
        <v>281</v>
      </c>
      <c r="L1" s="1" t="s">
        <v>280</v>
      </c>
      <c r="M1" s="8" t="s">
        <v>279</v>
      </c>
      <c r="N1" s="8" t="s">
        <v>284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6" t="s">
        <v>273</v>
      </c>
      <c r="U1" s="6" t="s">
        <v>274</v>
      </c>
      <c r="V1" s="5" t="s">
        <v>275</v>
      </c>
      <c r="W1" s="8" t="s">
        <v>285</v>
      </c>
      <c r="X1" s="11" t="s">
        <v>290</v>
      </c>
      <c r="Y1" s="11" t="s">
        <v>291</v>
      </c>
      <c r="Z1" s="11" t="s">
        <v>286</v>
      </c>
      <c r="AA1" s="5" t="s">
        <v>287</v>
      </c>
      <c r="AB1" s="5" t="s">
        <v>288</v>
      </c>
      <c r="AC1" s="1" t="s">
        <v>289</v>
      </c>
      <c r="AD1" s="5" t="s">
        <v>292</v>
      </c>
      <c r="AE1" s="5" t="s">
        <v>293</v>
      </c>
      <c r="AF1" s="5" t="s">
        <v>270</v>
      </c>
      <c r="AG1" s="5" t="s">
        <v>294</v>
      </c>
      <c r="AH1" s="5" t="s">
        <v>295</v>
      </c>
      <c r="AI1" s="5" t="s">
        <v>276</v>
      </c>
      <c r="AJ1" s="5" t="s">
        <v>277</v>
      </c>
      <c r="AK1" s="5" t="s">
        <v>296</v>
      </c>
      <c r="AL1" s="5" t="s">
        <v>278</v>
      </c>
      <c r="AM1" s="5" t="s">
        <v>297</v>
      </c>
      <c r="AN1" s="5" t="s">
        <v>298</v>
      </c>
      <c r="AO1" s="1" t="s">
        <v>299</v>
      </c>
      <c r="AP1" s="1" t="s">
        <v>300</v>
      </c>
      <c r="AQ1" s="1" t="s">
        <v>301</v>
      </c>
    </row>
    <row r="2" spans="1:43" x14ac:dyDescent="0.25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231</v>
      </c>
      <c r="H2" s="3" t="s">
        <v>262</v>
      </c>
      <c r="I2" s="3" t="s">
        <v>15</v>
      </c>
      <c r="J2" s="7">
        <v>98.7</v>
      </c>
      <c r="K2" s="7">
        <v>96827784</v>
      </c>
      <c r="L2" s="3" t="s">
        <v>16</v>
      </c>
      <c r="M2" s="7">
        <v>19651</v>
      </c>
      <c r="N2" s="7">
        <v>99.3</v>
      </c>
      <c r="O2" s="3">
        <v>0.15189873400000001</v>
      </c>
      <c r="P2" s="3">
        <v>3.7974684000000002E-2</v>
      </c>
      <c r="Q2" s="3">
        <v>0.25000000300000003</v>
      </c>
      <c r="R2" s="3">
        <v>79</v>
      </c>
      <c r="S2" s="3">
        <v>0.11250879</v>
      </c>
      <c r="T2" s="3">
        <v>20.5</v>
      </c>
      <c r="U2" s="3">
        <f>T2*12</f>
        <v>246</v>
      </c>
      <c r="V2" s="3">
        <v>0.70519381992155239</v>
      </c>
      <c r="W2" s="7">
        <v>115</v>
      </c>
      <c r="X2" s="7">
        <v>95742.41</v>
      </c>
      <c r="Y2" s="7">
        <v>66632</v>
      </c>
      <c r="Z2" s="7">
        <v>36</v>
      </c>
      <c r="AA2" s="3">
        <v>69743.83</v>
      </c>
      <c r="AB2" s="3">
        <v>73022</v>
      </c>
      <c r="AC2" s="3">
        <f>W2+Z2</f>
        <v>151</v>
      </c>
      <c r="AD2" s="3">
        <v>87465.85</v>
      </c>
      <c r="AE2" s="3">
        <v>70201</v>
      </c>
      <c r="AF2" s="3">
        <v>32</v>
      </c>
      <c r="AG2" s="3">
        <v>19</v>
      </c>
      <c r="AH2" s="3">
        <f>AF2+AG2</f>
        <v>51</v>
      </c>
      <c r="AI2" s="3">
        <v>1714</v>
      </c>
      <c r="AJ2" s="3">
        <v>202</v>
      </c>
      <c r="AK2" s="3">
        <v>827</v>
      </c>
      <c r="AL2" s="3">
        <v>718</v>
      </c>
      <c r="AM2" s="3">
        <v>871</v>
      </c>
      <c r="AN2" s="3">
        <v>1772</v>
      </c>
      <c r="AO2" s="3">
        <v>5</v>
      </c>
      <c r="AP2" s="3">
        <v>6</v>
      </c>
      <c r="AQ2" s="3">
        <f>AO2+AP2</f>
        <v>11</v>
      </c>
    </row>
    <row r="3" spans="1:43" x14ac:dyDescent="0.25">
      <c r="A3" s="2" t="s">
        <v>17</v>
      </c>
      <c r="B3" s="3" t="s">
        <v>10</v>
      </c>
      <c r="C3" s="3" t="s">
        <v>18</v>
      </c>
      <c r="D3" s="3" t="s">
        <v>19</v>
      </c>
      <c r="E3" s="3" t="s">
        <v>20</v>
      </c>
      <c r="F3" s="3" t="s">
        <v>21</v>
      </c>
      <c r="G3" s="4" t="s">
        <v>232</v>
      </c>
      <c r="H3" s="3" t="s">
        <v>263</v>
      </c>
      <c r="I3" s="3" t="s">
        <v>22</v>
      </c>
      <c r="J3" s="7">
        <v>91.4</v>
      </c>
      <c r="K3" s="7">
        <v>17026</v>
      </c>
      <c r="L3" s="3" t="s">
        <v>23</v>
      </c>
      <c r="M3" s="7">
        <v>16549</v>
      </c>
      <c r="N3" s="7">
        <v>81.2</v>
      </c>
      <c r="O3" s="3">
        <v>0.16666666699999999</v>
      </c>
      <c r="P3" s="3">
        <v>0.133333333</v>
      </c>
      <c r="Q3" s="3">
        <v>0.79999999600000005</v>
      </c>
      <c r="R3" s="3">
        <v>30</v>
      </c>
      <c r="S3" s="3">
        <v>0.182574186</v>
      </c>
      <c r="T3" s="3">
        <v>28.2</v>
      </c>
      <c r="U3" s="3">
        <f t="shared" ref="U3:U56" si="0">T3*12</f>
        <v>338.4</v>
      </c>
      <c r="V3" s="3">
        <v>0.90733440198497428</v>
      </c>
      <c r="W3" s="7">
        <v>0</v>
      </c>
      <c r="X3" s="7">
        <v>0</v>
      </c>
      <c r="Y3" s="7">
        <v>0</v>
      </c>
      <c r="Z3" s="7">
        <v>4</v>
      </c>
      <c r="AA3" s="3">
        <v>105207</v>
      </c>
      <c r="AB3" s="3">
        <v>99638.5</v>
      </c>
      <c r="AC3" s="3">
        <f>W3+Z3</f>
        <v>4</v>
      </c>
      <c r="AD3" s="3">
        <v>105207</v>
      </c>
      <c r="AE3" s="3">
        <v>99638.5</v>
      </c>
      <c r="AF3" s="3">
        <v>0</v>
      </c>
      <c r="AG3" s="3">
        <v>3</v>
      </c>
      <c r="AH3" s="3">
        <f>AF3+AG3</f>
        <v>3</v>
      </c>
      <c r="AI3" s="3">
        <v>1404</v>
      </c>
      <c r="AJ3" s="3">
        <v>175</v>
      </c>
      <c r="AK3" s="3">
        <v>679</v>
      </c>
      <c r="AL3" s="3">
        <v>576</v>
      </c>
      <c r="AM3" s="3">
        <v>723</v>
      </c>
      <c r="AN3" s="3">
        <v>1455</v>
      </c>
      <c r="AO3" s="3">
        <v>0</v>
      </c>
      <c r="AP3" s="3">
        <v>0</v>
      </c>
      <c r="AQ3" s="3">
        <f>AO3+AP3</f>
        <v>0</v>
      </c>
    </row>
    <row r="4" spans="1:43" x14ac:dyDescent="0.25">
      <c r="A4" s="2" t="s">
        <v>24</v>
      </c>
      <c r="B4" s="3" t="s">
        <v>10</v>
      </c>
      <c r="C4" s="3" t="s">
        <v>18</v>
      </c>
      <c r="D4" s="3" t="s">
        <v>19</v>
      </c>
      <c r="E4" s="3" t="s">
        <v>25</v>
      </c>
      <c r="F4" s="3" t="s">
        <v>26</v>
      </c>
      <c r="G4" s="4" t="s">
        <v>233</v>
      </c>
      <c r="H4" s="3" t="s">
        <v>263</v>
      </c>
      <c r="I4" s="3" t="s">
        <v>22</v>
      </c>
      <c r="J4" s="7">
        <v>76</v>
      </c>
      <c r="K4" s="7">
        <v>82459</v>
      </c>
      <c r="L4" s="3" t="s">
        <v>23</v>
      </c>
      <c r="M4" s="7">
        <v>6876</v>
      </c>
      <c r="N4" s="7">
        <v>20.7</v>
      </c>
      <c r="O4" s="3">
        <v>0.08</v>
      </c>
      <c r="P4" s="3">
        <v>0.08</v>
      </c>
      <c r="Q4" s="3">
        <v>1</v>
      </c>
      <c r="R4" s="3">
        <v>25</v>
      </c>
      <c r="S4" s="3">
        <v>0.2</v>
      </c>
      <c r="T4" s="3">
        <v>25.6</v>
      </c>
      <c r="U4" s="3">
        <f t="shared" si="0"/>
        <v>307.20000000000005</v>
      </c>
      <c r="V4" s="3">
        <v>0.87711352831043243</v>
      </c>
      <c r="W4" s="7">
        <v>0</v>
      </c>
      <c r="X4" s="7">
        <v>0</v>
      </c>
      <c r="Y4" s="7">
        <v>0</v>
      </c>
      <c r="Z4" s="7">
        <v>24</v>
      </c>
      <c r="AA4" s="3">
        <v>35861.910000000003</v>
      </c>
      <c r="AB4" s="3">
        <v>24779.5</v>
      </c>
      <c r="AC4" s="3">
        <f>W4+Z4</f>
        <v>24</v>
      </c>
      <c r="AD4" s="3">
        <v>35861.910000000003</v>
      </c>
      <c r="AE4" s="3">
        <v>24779.5</v>
      </c>
      <c r="AF4" s="3">
        <v>0</v>
      </c>
      <c r="AG4" s="3">
        <v>8</v>
      </c>
      <c r="AH4" s="3">
        <f>AF4+AG4</f>
        <v>8</v>
      </c>
      <c r="AI4" s="3">
        <v>476</v>
      </c>
      <c r="AJ4" s="3">
        <v>47</v>
      </c>
      <c r="AK4" s="3">
        <v>256</v>
      </c>
      <c r="AL4" s="3">
        <v>174</v>
      </c>
      <c r="AM4" s="3">
        <v>261</v>
      </c>
      <c r="AN4" s="3">
        <v>491</v>
      </c>
      <c r="AO4" s="3">
        <v>0</v>
      </c>
      <c r="AP4" s="3">
        <v>0</v>
      </c>
      <c r="AQ4" s="3">
        <f>AO4+AP4</f>
        <v>0</v>
      </c>
    </row>
    <row r="5" spans="1:43" x14ac:dyDescent="0.25">
      <c r="A5" s="2" t="s">
        <v>27</v>
      </c>
      <c r="B5" s="3" t="s">
        <v>10</v>
      </c>
      <c r="C5" s="3" t="s">
        <v>18</v>
      </c>
      <c r="D5" s="3" t="s">
        <v>28</v>
      </c>
      <c r="E5" s="3" t="s">
        <v>29</v>
      </c>
      <c r="F5" s="3" t="s">
        <v>30</v>
      </c>
      <c r="G5" s="4" t="s">
        <v>233</v>
      </c>
      <c r="H5" s="3" t="s">
        <v>263</v>
      </c>
      <c r="I5" s="3" t="s">
        <v>22</v>
      </c>
      <c r="J5" s="7">
        <v>96.1</v>
      </c>
      <c r="K5" s="7">
        <v>220431</v>
      </c>
      <c r="L5" s="3" t="s">
        <v>23</v>
      </c>
      <c r="M5" s="7">
        <v>16398</v>
      </c>
      <c r="N5" s="7">
        <v>84.5</v>
      </c>
      <c r="O5" s="3">
        <v>7.8947368000000004E-2</v>
      </c>
      <c r="P5" s="3">
        <v>5.2631578999999998E-2</v>
      </c>
      <c r="Q5" s="3">
        <v>0.66666667099999999</v>
      </c>
      <c r="R5" s="3">
        <v>38</v>
      </c>
      <c r="S5" s="3">
        <v>0.162221421</v>
      </c>
      <c r="T5" s="3">
        <v>15.5</v>
      </c>
      <c r="U5" s="3">
        <f t="shared" si="0"/>
        <v>186</v>
      </c>
      <c r="V5" s="3">
        <v>0.53944477330775042</v>
      </c>
      <c r="W5" s="7">
        <v>377</v>
      </c>
      <c r="X5" s="7">
        <v>161921.04999999999</v>
      </c>
      <c r="Y5" s="7">
        <v>103647.5</v>
      </c>
      <c r="Z5" s="7">
        <v>16</v>
      </c>
      <c r="AA5" s="3">
        <v>572.46</v>
      </c>
      <c r="AB5" s="3">
        <v>1</v>
      </c>
      <c r="AC5" s="3">
        <f>W5+Z5</f>
        <v>393</v>
      </c>
      <c r="AD5" s="3">
        <v>153669.78</v>
      </c>
      <c r="AE5" s="3">
        <v>93511</v>
      </c>
      <c r="AF5" s="3">
        <v>88</v>
      </c>
      <c r="AG5" s="3">
        <v>2</v>
      </c>
      <c r="AH5" s="3">
        <f>AF5+AG5</f>
        <v>90</v>
      </c>
      <c r="AI5" s="3">
        <v>1480</v>
      </c>
      <c r="AJ5" s="3">
        <v>172</v>
      </c>
      <c r="AK5" s="3">
        <v>722</v>
      </c>
      <c r="AL5" s="3">
        <v>612</v>
      </c>
      <c r="AM5" s="3">
        <v>742</v>
      </c>
      <c r="AN5" s="3">
        <v>1527</v>
      </c>
      <c r="AO5" s="3">
        <v>3</v>
      </c>
      <c r="AP5" s="3">
        <v>0</v>
      </c>
      <c r="AQ5" s="3">
        <f>AO5+AP5</f>
        <v>3</v>
      </c>
    </row>
    <row r="6" spans="1:43" x14ac:dyDescent="0.25">
      <c r="A6" s="2" t="s">
        <v>31</v>
      </c>
      <c r="B6" s="3" t="s">
        <v>10</v>
      </c>
      <c r="C6" s="3" t="s">
        <v>32</v>
      </c>
      <c r="D6" s="3" t="s">
        <v>33</v>
      </c>
      <c r="E6" s="3" t="s">
        <v>268</v>
      </c>
      <c r="F6" s="3" t="s">
        <v>34</v>
      </c>
      <c r="G6" s="4" t="s">
        <v>234</v>
      </c>
      <c r="H6" s="3" t="s">
        <v>262</v>
      </c>
      <c r="I6" s="3" t="s">
        <v>22</v>
      </c>
      <c r="J6" s="7">
        <v>96.1</v>
      </c>
      <c r="K6" s="7">
        <v>22092642</v>
      </c>
      <c r="L6" s="3" t="s">
        <v>16</v>
      </c>
      <c r="M6" s="7">
        <v>23078</v>
      </c>
      <c r="N6" s="7">
        <v>99.2</v>
      </c>
      <c r="O6" s="3">
        <v>6.25E-2</v>
      </c>
      <c r="P6" s="3">
        <v>3.7499999999999999E-2</v>
      </c>
      <c r="Q6" s="3">
        <v>0.6</v>
      </c>
      <c r="R6" s="3">
        <v>80</v>
      </c>
      <c r="S6" s="3">
        <v>0.111803399</v>
      </c>
      <c r="T6" s="3">
        <v>19.216666669999999</v>
      </c>
      <c r="U6" s="3">
        <f t="shared" si="0"/>
        <v>230.60000004</v>
      </c>
      <c r="V6" s="3">
        <v>1.401477051959374</v>
      </c>
      <c r="W6" s="7">
        <v>859</v>
      </c>
      <c r="X6" s="7">
        <v>117786.63</v>
      </c>
      <c r="Y6" s="7">
        <v>89043</v>
      </c>
      <c r="Z6" s="7">
        <v>6</v>
      </c>
      <c r="AA6" s="3">
        <v>146715.67000000001</v>
      </c>
      <c r="AB6" s="3">
        <v>82255.5</v>
      </c>
      <c r="AC6" s="3">
        <f>W6+Z6</f>
        <v>865</v>
      </c>
      <c r="AD6" s="3">
        <v>118004.69</v>
      </c>
      <c r="AE6" s="3">
        <v>89043</v>
      </c>
      <c r="AF6" s="3">
        <v>196</v>
      </c>
      <c r="AG6" s="3">
        <v>0</v>
      </c>
      <c r="AH6" s="3">
        <f>AF6+AG6</f>
        <v>196</v>
      </c>
      <c r="AI6" s="3">
        <v>2075</v>
      </c>
      <c r="AJ6" s="3">
        <v>241</v>
      </c>
      <c r="AK6" s="3">
        <v>1086</v>
      </c>
      <c r="AL6" s="3">
        <v>840</v>
      </c>
      <c r="AM6" s="3">
        <v>1102</v>
      </c>
      <c r="AN6" s="3">
        <v>2152</v>
      </c>
      <c r="AO6" s="3">
        <v>0</v>
      </c>
      <c r="AP6" s="3">
        <v>0</v>
      </c>
      <c r="AQ6" s="3">
        <f>AO6+AP6</f>
        <v>0</v>
      </c>
    </row>
    <row r="7" spans="1:43" x14ac:dyDescent="0.25">
      <c r="A7" s="2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4" t="s">
        <v>235</v>
      </c>
      <c r="H7" s="3" t="s">
        <v>262</v>
      </c>
      <c r="I7" s="3" t="s">
        <v>15</v>
      </c>
      <c r="J7" s="7">
        <v>98.3</v>
      </c>
      <c r="K7" s="7">
        <v>13222669</v>
      </c>
      <c r="L7" s="3" t="s">
        <v>16</v>
      </c>
      <c r="M7" s="7">
        <v>26873</v>
      </c>
      <c r="N7" s="7">
        <v>99.6</v>
      </c>
      <c r="O7" s="3">
        <v>0.17021276599999999</v>
      </c>
      <c r="P7" s="3">
        <v>8.5106382999999994E-2</v>
      </c>
      <c r="Q7" s="3">
        <v>0.5</v>
      </c>
      <c r="R7" s="3">
        <v>47</v>
      </c>
      <c r="S7" s="3">
        <v>0.145864991</v>
      </c>
      <c r="T7" s="3">
        <v>22.791666670000001</v>
      </c>
      <c r="U7" s="3">
        <f t="shared" si="0"/>
        <v>273.50000004000003</v>
      </c>
      <c r="V7" s="3">
        <v>1.383274032140829</v>
      </c>
      <c r="W7" s="7">
        <v>7530</v>
      </c>
      <c r="X7" s="7">
        <v>108795.6</v>
      </c>
      <c r="Y7" s="7">
        <v>80062</v>
      </c>
      <c r="Z7" s="7">
        <v>46889</v>
      </c>
      <c r="AA7" s="3">
        <v>90632.36</v>
      </c>
      <c r="AB7" s="3">
        <v>59783</v>
      </c>
      <c r="AC7" s="3">
        <f>W7+Z7</f>
        <v>54419</v>
      </c>
      <c r="AD7" s="3">
        <v>93373.5</v>
      </c>
      <c r="AE7" s="3">
        <v>62356</v>
      </c>
      <c r="AF7" s="3">
        <v>2239</v>
      </c>
      <c r="AG7" s="3">
        <v>22311</v>
      </c>
      <c r="AH7" s="3">
        <f>AF7+AG7</f>
        <v>24550</v>
      </c>
      <c r="AI7" s="3">
        <v>2192</v>
      </c>
      <c r="AJ7" s="3">
        <v>260</v>
      </c>
      <c r="AK7" s="3">
        <v>1071</v>
      </c>
      <c r="AL7" s="3">
        <v>881</v>
      </c>
      <c r="AM7" s="3">
        <v>1141</v>
      </c>
      <c r="AN7" s="3">
        <v>2270</v>
      </c>
      <c r="AO7" s="3">
        <v>0</v>
      </c>
      <c r="AP7" s="3">
        <v>0</v>
      </c>
      <c r="AQ7" s="3">
        <f>AO7+AP7</f>
        <v>0</v>
      </c>
    </row>
    <row r="8" spans="1:43" x14ac:dyDescent="0.25">
      <c r="A8" s="2" t="s">
        <v>41</v>
      </c>
      <c r="B8" s="3" t="s">
        <v>10</v>
      </c>
      <c r="C8" s="3" t="s">
        <v>11</v>
      </c>
      <c r="D8" s="3" t="s">
        <v>42</v>
      </c>
      <c r="E8" s="3" t="s">
        <v>43</v>
      </c>
      <c r="F8" s="3" t="s">
        <v>44</v>
      </c>
      <c r="G8" s="4" t="s">
        <v>236</v>
      </c>
      <c r="H8" s="3" t="s">
        <v>262</v>
      </c>
      <c r="I8" s="3" t="s">
        <v>15</v>
      </c>
      <c r="J8" s="7">
        <v>96.2</v>
      </c>
      <c r="K8" s="7">
        <v>27487084</v>
      </c>
      <c r="L8" s="3" t="s">
        <v>16</v>
      </c>
      <c r="M8" s="7">
        <v>23850</v>
      </c>
      <c r="N8" s="7">
        <v>98.1</v>
      </c>
      <c r="O8" s="3">
        <v>0.33333333300000001</v>
      </c>
      <c r="P8" s="3">
        <v>0.25</v>
      </c>
      <c r="Q8" s="3">
        <v>0.75000000099999997</v>
      </c>
      <c r="R8" s="3">
        <v>36</v>
      </c>
      <c r="S8" s="3">
        <v>0.16666666699999999</v>
      </c>
      <c r="T8" s="3">
        <v>29.5</v>
      </c>
      <c r="U8" s="3">
        <f t="shared" si="0"/>
        <v>354</v>
      </c>
      <c r="V8" s="3">
        <v>1.0764684715323121</v>
      </c>
      <c r="W8" s="7">
        <v>1865</v>
      </c>
      <c r="X8" s="7">
        <v>112755.55</v>
      </c>
      <c r="Y8" s="7">
        <v>75451</v>
      </c>
      <c r="Z8" s="7">
        <v>2671</v>
      </c>
      <c r="AA8" s="3">
        <v>54224.3</v>
      </c>
      <c r="AB8" s="3">
        <v>40479</v>
      </c>
      <c r="AC8" s="3">
        <f>W8+Z8</f>
        <v>4536</v>
      </c>
      <c r="AD8" s="3">
        <v>73180.87</v>
      </c>
      <c r="AE8" s="3">
        <v>50815.5</v>
      </c>
      <c r="AF8" s="3">
        <v>457</v>
      </c>
      <c r="AG8" s="3">
        <v>1294</v>
      </c>
      <c r="AH8" s="3">
        <f>AF8+AG8</f>
        <v>1751</v>
      </c>
      <c r="AI8" s="3">
        <v>2014</v>
      </c>
      <c r="AJ8" s="3">
        <v>242</v>
      </c>
      <c r="AK8" s="3">
        <v>1006</v>
      </c>
      <c r="AL8" s="3">
        <v>821</v>
      </c>
      <c r="AM8" s="3">
        <v>1044</v>
      </c>
      <c r="AN8" s="3">
        <v>2091</v>
      </c>
      <c r="AO8" s="3">
        <v>0</v>
      </c>
      <c r="AP8" s="3">
        <v>3</v>
      </c>
      <c r="AQ8" s="3">
        <f>AO8+AP8</f>
        <v>3</v>
      </c>
    </row>
    <row r="9" spans="1:43" x14ac:dyDescent="0.25">
      <c r="A9" s="2" t="s">
        <v>45</v>
      </c>
      <c r="B9" s="3" t="s">
        <v>10</v>
      </c>
      <c r="C9" s="3" t="s">
        <v>18</v>
      </c>
      <c r="D9" s="3" t="s">
        <v>19</v>
      </c>
      <c r="E9" s="3" t="s">
        <v>46</v>
      </c>
      <c r="F9" s="3" t="s">
        <v>47</v>
      </c>
      <c r="G9" s="4" t="s">
        <v>231</v>
      </c>
      <c r="H9" s="3" t="s">
        <v>262</v>
      </c>
      <c r="I9" s="3" t="s">
        <v>15</v>
      </c>
      <c r="J9" s="7">
        <v>95.7</v>
      </c>
      <c r="K9" s="7">
        <v>26244591</v>
      </c>
      <c r="L9" s="3" t="s">
        <v>16</v>
      </c>
      <c r="M9" s="7">
        <v>23616</v>
      </c>
      <c r="N9" s="7">
        <v>99.6</v>
      </c>
      <c r="O9" s="3">
        <v>0.31623931599999999</v>
      </c>
      <c r="P9" s="3">
        <v>0.136752137</v>
      </c>
      <c r="Q9" s="3">
        <v>0.43243243399999998</v>
      </c>
      <c r="R9" s="3">
        <v>117</v>
      </c>
      <c r="S9" s="3">
        <v>9.2450033000000001E-2</v>
      </c>
      <c r="T9" s="3">
        <v>20.8</v>
      </c>
      <c r="U9" s="3">
        <f t="shared" si="0"/>
        <v>249.60000000000002</v>
      </c>
      <c r="V9" s="3">
        <v>0.7018870313144252</v>
      </c>
      <c r="W9" s="7">
        <v>882</v>
      </c>
      <c r="X9" s="7">
        <v>123151.77</v>
      </c>
      <c r="Y9" s="7">
        <v>59199</v>
      </c>
      <c r="Z9" s="7">
        <v>113</v>
      </c>
      <c r="AA9" s="3">
        <v>127925.3</v>
      </c>
      <c r="AB9" s="3">
        <v>74404</v>
      </c>
      <c r="AC9" s="3">
        <f>W9+Z9</f>
        <v>995</v>
      </c>
      <c r="AD9" s="3">
        <v>117017.64</v>
      </c>
      <c r="AE9" s="3">
        <v>61637.5</v>
      </c>
      <c r="AF9" s="3">
        <v>121</v>
      </c>
      <c r="AG9" s="3">
        <v>52</v>
      </c>
      <c r="AH9" s="3">
        <f>AF9+AG9</f>
        <v>173</v>
      </c>
      <c r="AI9" s="3">
        <v>2073</v>
      </c>
      <c r="AJ9" s="3">
        <v>239</v>
      </c>
      <c r="AK9" s="3">
        <v>1049</v>
      </c>
      <c r="AL9" s="3">
        <v>839</v>
      </c>
      <c r="AM9" s="3">
        <v>1033</v>
      </c>
      <c r="AN9" s="3">
        <v>2140</v>
      </c>
      <c r="AO9" s="3">
        <v>5</v>
      </c>
      <c r="AP9" s="3">
        <v>2</v>
      </c>
      <c r="AQ9" s="3">
        <f>AO9+AP9</f>
        <v>7</v>
      </c>
    </row>
    <row r="10" spans="1:43" x14ac:dyDescent="0.25">
      <c r="A10" s="2" t="s">
        <v>48</v>
      </c>
      <c r="B10" s="3" t="s">
        <v>10</v>
      </c>
      <c r="C10" s="3" t="s">
        <v>32</v>
      </c>
      <c r="D10" s="3" t="s">
        <v>33</v>
      </c>
      <c r="E10" s="3" t="s">
        <v>49</v>
      </c>
      <c r="F10" s="3" t="s">
        <v>50</v>
      </c>
      <c r="G10" s="4" t="s">
        <v>233</v>
      </c>
      <c r="H10" s="3" t="s">
        <v>263</v>
      </c>
      <c r="I10" s="3" t="s">
        <v>22</v>
      </c>
      <c r="J10" s="7">
        <v>48.3</v>
      </c>
      <c r="K10" s="7">
        <v>10341</v>
      </c>
      <c r="L10" s="3" t="s">
        <v>51</v>
      </c>
      <c r="M10" s="7">
        <v>16309</v>
      </c>
      <c r="N10" s="7">
        <v>40.4</v>
      </c>
      <c r="O10" s="3">
        <v>6.3926941000000001E-2</v>
      </c>
      <c r="P10" s="3">
        <v>4.1095890000000003E-2</v>
      </c>
      <c r="Q10" s="3">
        <v>0.64285713300000003</v>
      </c>
      <c r="R10" s="3">
        <v>219</v>
      </c>
      <c r="S10" s="3">
        <v>6.7573737999999994E-2</v>
      </c>
      <c r="T10" s="3">
        <v>17</v>
      </c>
      <c r="U10" s="3">
        <f t="shared" si="0"/>
        <v>204</v>
      </c>
      <c r="V10" s="3">
        <v>1.3852843055978441</v>
      </c>
      <c r="W10" s="7">
        <v>1</v>
      </c>
      <c r="X10" s="7">
        <v>1</v>
      </c>
      <c r="Y10" s="7">
        <v>1</v>
      </c>
      <c r="Z10" s="7">
        <v>7789</v>
      </c>
      <c r="AA10" s="3">
        <v>1</v>
      </c>
      <c r="AB10" s="3">
        <v>1</v>
      </c>
      <c r="AC10" s="3">
        <f>W10+Z10</f>
        <v>7790</v>
      </c>
      <c r="AD10" s="3">
        <v>1</v>
      </c>
      <c r="AE10" s="3">
        <v>1</v>
      </c>
      <c r="AF10" s="3">
        <v>0</v>
      </c>
      <c r="AG10" s="3">
        <v>429</v>
      </c>
      <c r="AH10" s="3">
        <f>AF10+AG10</f>
        <v>429</v>
      </c>
      <c r="AI10" s="3">
        <v>1480</v>
      </c>
      <c r="AJ10" s="3">
        <v>183</v>
      </c>
      <c r="AK10" s="3">
        <v>744</v>
      </c>
      <c r="AL10" s="3">
        <v>597</v>
      </c>
      <c r="AM10" s="3">
        <v>761</v>
      </c>
      <c r="AN10" s="3">
        <v>1531</v>
      </c>
      <c r="AO10" s="3">
        <v>0</v>
      </c>
      <c r="AP10" s="3">
        <v>34</v>
      </c>
      <c r="AQ10" s="3">
        <f>AO10+AP10</f>
        <v>34</v>
      </c>
    </row>
    <row r="11" spans="1:43" x14ac:dyDescent="0.25">
      <c r="A11" s="2" t="s">
        <v>271</v>
      </c>
      <c r="B11" s="3" t="s">
        <v>36</v>
      </c>
      <c r="C11" s="3" t="s">
        <v>37</v>
      </c>
      <c r="D11" s="3" t="s">
        <v>52</v>
      </c>
      <c r="E11" s="3" t="s">
        <v>53</v>
      </c>
      <c r="F11" s="3" t="s">
        <v>54</v>
      </c>
      <c r="G11" s="4" t="s">
        <v>237</v>
      </c>
      <c r="H11" s="3" t="s">
        <v>263</v>
      </c>
      <c r="I11" s="3" t="s">
        <v>15</v>
      </c>
      <c r="J11" s="7">
        <v>78.3</v>
      </c>
      <c r="K11" s="7">
        <v>28335</v>
      </c>
      <c r="L11" s="3" t="s">
        <v>175</v>
      </c>
      <c r="M11" s="7">
        <v>15426</v>
      </c>
      <c r="N11" s="7">
        <v>64.599999999999994</v>
      </c>
      <c r="O11" s="3">
        <v>0.1</v>
      </c>
      <c r="P11" s="3">
        <v>0.1</v>
      </c>
      <c r="Q11" s="3">
        <v>1</v>
      </c>
      <c r="R11" s="3">
        <v>40</v>
      </c>
      <c r="S11" s="3">
        <v>0.15811388300000001</v>
      </c>
      <c r="T11" s="3">
        <v>37.799999999999997</v>
      </c>
      <c r="U11" s="3">
        <f t="shared" si="0"/>
        <v>453.59999999999997</v>
      </c>
      <c r="V11" s="3">
        <v>1.631285338226409</v>
      </c>
      <c r="W11" s="7">
        <v>0</v>
      </c>
      <c r="X11" s="7">
        <v>0</v>
      </c>
      <c r="Y11" s="7">
        <v>0</v>
      </c>
      <c r="Z11" s="7">
        <v>29883</v>
      </c>
      <c r="AA11" s="3">
        <v>1</v>
      </c>
      <c r="AB11" s="3">
        <v>1</v>
      </c>
      <c r="AC11" s="3">
        <f>W11+Z11</f>
        <v>29883</v>
      </c>
      <c r="AD11" s="3">
        <v>1</v>
      </c>
      <c r="AE11" s="3">
        <v>1</v>
      </c>
      <c r="AF11" s="3">
        <v>0</v>
      </c>
      <c r="AG11" s="3">
        <v>1804</v>
      </c>
      <c r="AH11" s="3">
        <f>AF11+AG11</f>
        <v>1804</v>
      </c>
      <c r="AI11" s="3">
        <v>1316</v>
      </c>
      <c r="AJ11" s="3">
        <v>148</v>
      </c>
      <c r="AK11" s="3">
        <v>658</v>
      </c>
      <c r="AL11" s="3">
        <v>529</v>
      </c>
      <c r="AM11" s="3">
        <v>690</v>
      </c>
      <c r="AN11" s="3">
        <v>1364</v>
      </c>
      <c r="AO11" s="3">
        <v>0</v>
      </c>
      <c r="AP11" s="3">
        <v>53</v>
      </c>
      <c r="AQ11" s="3">
        <f>AO11+AP11</f>
        <v>53</v>
      </c>
    </row>
    <row r="12" spans="1:43" x14ac:dyDescent="0.25">
      <c r="A12" s="2" t="s">
        <v>55</v>
      </c>
      <c r="B12" s="3" t="s">
        <v>56</v>
      </c>
      <c r="C12" s="3" t="s">
        <v>57</v>
      </c>
      <c r="D12" s="3" t="s">
        <v>58</v>
      </c>
      <c r="E12" s="3" t="s">
        <v>269</v>
      </c>
      <c r="F12" s="3" t="s">
        <v>59</v>
      </c>
      <c r="G12" s="4" t="s">
        <v>235</v>
      </c>
      <c r="H12" s="3" t="s">
        <v>262</v>
      </c>
      <c r="I12" s="3" t="s">
        <v>15</v>
      </c>
      <c r="J12" s="7">
        <v>95.9</v>
      </c>
      <c r="K12" s="7">
        <v>20994632</v>
      </c>
      <c r="L12" s="3" t="s">
        <v>16</v>
      </c>
      <c r="M12" s="7">
        <v>26701</v>
      </c>
      <c r="N12" s="7">
        <v>98.4</v>
      </c>
      <c r="O12" s="3">
        <v>0.05</v>
      </c>
      <c r="P12" s="3">
        <v>0.05</v>
      </c>
      <c r="Q12" s="3">
        <v>1</v>
      </c>
      <c r="R12" s="3">
        <v>20</v>
      </c>
      <c r="S12" s="3">
        <v>0.223606798</v>
      </c>
      <c r="T12" s="3">
        <v>36.799999999999997</v>
      </c>
      <c r="U12" s="3">
        <f t="shared" si="0"/>
        <v>441.59999999999997</v>
      </c>
      <c r="V12" s="3">
        <v>1.584453083885295</v>
      </c>
      <c r="W12" s="7">
        <v>1328</v>
      </c>
      <c r="X12" s="7">
        <v>75128.75</v>
      </c>
      <c r="Y12" s="7">
        <v>53469</v>
      </c>
      <c r="Z12" s="7">
        <v>11</v>
      </c>
      <c r="AA12" s="3">
        <v>46122.89</v>
      </c>
      <c r="AB12" s="3">
        <v>43806</v>
      </c>
      <c r="AC12" s="3">
        <f>W12+Z12</f>
        <v>1339</v>
      </c>
      <c r="AD12" s="3">
        <v>75248.62</v>
      </c>
      <c r="AE12" s="3">
        <v>53342</v>
      </c>
      <c r="AF12" s="3">
        <v>605</v>
      </c>
      <c r="AG12" s="3">
        <v>11</v>
      </c>
      <c r="AH12" s="3">
        <f>AF12+AG12</f>
        <v>616</v>
      </c>
      <c r="AI12" s="3">
        <v>2122</v>
      </c>
      <c r="AJ12" s="3">
        <v>257</v>
      </c>
      <c r="AK12" s="3">
        <v>1040</v>
      </c>
      <c r="AL12" s="3">
        <v>895</v>
      </c>
      <c r="AM12" s="3">
        <v>1077</v>
      </c>
      <c r="AN12" s="3">
        <v>2197</v>
      </c>
      <c r="AO12" s="3">
        <v>27</v>
      </c>
      <c r="AP12" s="3">
        <v>0</v>
      </c>
      <c r="AQ12" s="3">
        <f>AO12+AP12</f>
        <v>27</v>
      </c>
    </row>
    <row r="13" spans="1:43" x14ac:dyDescent="0.25">
      <c r="A13" s="2" t="s">
        <v>60</v>
      </c>
      <c r="B13" s="3" t="s">
        <v>36</v>
      </c>
      <c r="C13" s="3" t="s">
        <v>37</v>
      </c>
      <c r="D13" s="3" t="s">
        <v>52</v>
      </c>
      <c r="E13" s="3" t="s">
        <v>61</v>
      </c>
      <c r="F13" s="7" t="s">
        <v>174</v>
      </c>
      <c r="G13" s="4" t="s">
        <v>234</v>
      </c>
      <c r="H13" s="3" t="s">
        <v>262</v>
      </c>
      <c r="I13" s="3" t="s">
        <v>15</v>
      </c>
      <c r="J13" s="7">
        <v>95</v>
      </c>
      <c r="K13" s="7">
        <v>15612012</v>
      </c>
      <c r="L13" s="3" t="s">
        <v>175</v>
      </c>
      <c r="M13" s="7">
        <v>13507</v>
      </c>
      <c r="N13" s="7">
        <v>71.099999999999994</v>
      </c>
      <c r="O13" s="3">
        <v>0.117647059</v>
      </c>
      <c r="P13" s="3">
        <v>5.8823528999999999E-2</v>
      </c>
      <c r="Q13" s="3">
        <v>0.499999996</v>
      </c>
      <c r="R13" s="3">
        <v>34</v>
      </c>
      <c r="S13" s="3">
        <v>0.17149858500000001</v>
      </c>
      <c r="T13" s="3">
        <v>35</v>
      </c>
      <c r="U13" s="3">
        <f t="shared" si="0"/>
        <v>420</v>
      </c>
      <c r="V13" s="3">
        <v>1.4481007793382219</v>
      </c>
      <c r="W13" s="7">
        <v>3173</v>
      </c>
      <c r="X13" s="7">
        <v>193198.74</v>
      </c>
      <c r="Y13" s="7">
        <v>152076</v>
      </c>
      <c r="Z13" s="7">
        <v>57498</v>
      </c>
      <c r="AA13" s="3">
        <v>84377.89</v>
      </c>
      <c r="AB13" s="3">
        <v>58675</v>
      </c>
      <c r="AC13" s="3">
        <f>W13+Z13</f>
        <v>60671</v>
      </c>
      <c r="AD13" s="3">
        <v>89316.22</v>
      </c>
      <c r="AE13" s="3">
        <v>61325</v>
      </c>
      <c r="AF13" s="3">
        <v>778</v>
      </c>
      <c r="AG13" s="3">
        <v>28807</v>
      </c>
      <c r="AH13" s="3">
        <f>AF13+AG13</f>
        <v>29585</v>
      </c>
      <c r="AI13" s="3">
        <v>1177</v>
      </c>
      <c r="AJ13" s="3">
        <v>142</v>
      </c>
      <c r="AK13" s="3">
        <v>567</v>
      </c>
      <c r="AL13" s="3">
        <v>478</v>
      </c>
      <c r="AM13" s="3">
        <v>617</v>
      </c>
      <c r="AN13" s="3">
        <v>1224</v>
      </c>
      <c r="AO13" s="3">
        <v>35</v>
      </c>
      <c r="AP13" s="3">
        <v>1566</v>
      </c>
      <c r="AQ13" s="3">
        <f>AO13+AP13</f>
        <v>1601</v>
      </c>
    </row>
    <row r="14" spans="1:43" x14ac:dyDescent="0.25">
      <c r="A14" s="2" t="s">
        <v>62</v>
      </c>
      <c r="B14" s="3" t="s">
        <v>36</v>
      </c>
      <c r="C14" s="3" t="s">
        <v>63</v>
      </c>
      <c r="D14" s="3" t="s">
        <v>64</v>
      </c>
      <c r="E14" s="3" t="s">
        <v>178</v>
      </c>
      <c r="F14" s="3" t="s">
        <v>176</v>
      </c>
      <c r="G14" s="4" t="s">
        <v>233</v>
      </c>
      <c r="H14" s="3" t="s">
        <v>263</v>
      </c>
      <c r="I14" s="3" t="s">
        <v>22</v>
      </c>
      <c r="J14" s="7">
        <v>71.599999999999994</v>
      </c>
      <c r="K14" s="7">
        <v>38650</v>
      </c>
      <c r="L14" s="3" t="s">
        <v>177</v>
      </c>
      <c r="M14" s="7">
        <v>10506</v>
      </c>
      <c r="N14" s="7">
        <v>16.5</v>
      </c>
      <c r="O14" s="3">
        <v>0.15625</v>
      </c>
      <c r="P14" s="3">
        <v>0.125</v>
      </c>
      <c r="Q14" s="3">
        <v>0.8</v>
      </c>
      <c r="R14" s="3">
        <v>32</v>
      </c>
      <c r="S14" s="3">
        <v>0.17677669500000001</v>
      </c>
      <c r="T14" s="3">
        <v>13.8</v>
      </c>
      <c r="U14" s="3">
        <f t="shared" si="0"/>
        <v>165.60000000000002</v>
      </c>
      <c r="V14" s="3">
        <v>0.66368851614661695</v>
      </c>
      <c r="W14" s="7">
        <v>0</v>
      </c>
      <c r="X14" s="7">
        <v>0</v>
      </c>
      <c r="Y14" s="7">
        <v>0</v>
      </c>
      <c r="Z14" s="7">
        <v>56052</v>
      </c>
      <c r="AA14" s="3">
        <v>1</v>
      </c>
      <c r="AB14" s="3">
        <v>1</v>
      </c>
      <c r="AC14" s="3">
        <f>W14+Z14</f>
        <v>56052</v>
      </c>
      <c r="AD14" s="3">
        <v>1</v>
      </c>
      <c r="AE14" s="3">
        <v>1</v>
      </c>
      <c r="AF14" s="3">
        <v>0</v>
      </c>
      <c r="AG14" s="3">
        <v>1299</v>
      </c>
      <c r="AH14" s="3">
        <f>AF14+AG14</f>
        <v>1299</v>
      </c>
      <c r="AI14" s="3">
        <v>856</v>
      </c>
      <c r="AJ14" s="3">
        <v>95</v>
      </c>
      <c r="AK14" s="3">
        <v>434</v>
      </c>
      <c r="AL14" s="3">
        <v>334</v>
      </c>
      <c r="AM14" s="3">
        <v>438</v>
      </c>
      <c r="AN14" s="3">
        <v>887</v>
      </c>
      <c r="AO14" s="3">
        <v>0</v>
      </c>
      <c r="AP14" s="3">
        <v>72</v>
      </c>
      <c r="AQ14" s="3">
        <f>AO14+AP14</f>
        <v>72</v>
      </c>
    </row>
    <row r="15" spans="1:43" x14ac:dyDescent="0.25">
      <c r="A15" s="2" t="s">
        <v>65</v>
      </c>
      <c r="B15" s="3" t="s">
        <v>56</v>
      </c>
      <c r="C15" s="3" t="s">
        <v>66</v>
      </c>
      <c r="D15" s="3" t="s">
        <v>67</v>
      </c>
      <c r="E15" s="3" t="s">
        <v>68</v>
      </c>
      <c r="F15" s="3" t="s">
        <v>179</v>
      </c>
      <c r="G15" s="4" t="s">
        <v>238</v>
      </c>
      <c r="H15" s="3" t="s">
        <v>263</v>
      </c>
      <c r="I15" s="3" t="s">
        <v>22</v>
      </c>
      <c r="J15" s="7">
        <v>92</v>
      </c>
      <c r="K15" s="7">
        <v>26278</v>
      </c>
      <c r="L15" s="3" t="s">
        <v>16</v>
      </c>
      <c r="M15" s="7">
        <v>26225</v>
      </c>
      <c r="N15" s="7">
        <v>97.7</v>
      </c>
      <c r="O15" s="3">
        <v>5.1282051000000002E-2</v>
      </c>
      <c r="P15" s="3">
        <v>2.5641026000000001E-2</v>
      </c>
      <c r="Q15" s="3">
        <v>0.50000001000000005</v>
      </c>
      <c r="R15" s="3">
        <v>78</v>
      </c>
      <c r="S15" s="3">
        <v>0.113227703</v>
      </c>
      <c r="T15" s="3">
        <v>22.333333329999999</v>
      </c>
      <c r="U15" s="3">
        <f t="shared" si="0"/>
        <v>267.99999995999997</v>
      </c>
      <c r="V15" s="3">
        <v>1.010156355076725</v>
      </c>
      <c r="W15" s="7">
        <v>506</v>
      </c>
      <c r="X15" s="7">
        <v>136472.12</v>
      </c>
      <c r="Y15" s="7">
        <v>95920.5</v>
      </c>
      <c r="Z15" s="7">
        <v>23</v>
      </c>
      <c r="AA15" s="3">
        <v>192016.95</v>
      </c>
      <c r="AB15" s="3">
        <v>48442</v>
      </c>
      <c r="AC15" s="3">
        <f>W15+Z15</f>
        <v>529</v>
      </c>
      <c r="AD15" s="3">
        <v>137056.03</v>
      </c>
      <c r="AE15" s="3">
        <v>95724</v>
      </c>
      <c r="AF15" s="3">
        <v>80</v>
      </c>
      <c r="AG15" s="3">
        <v>1</v>
      </c>
      <c r="AH15" s="3">
        <f>AF15+AG15</f>
        <v>81</v>
      </c>
      <c r="AI15" s="3">
        <v>2385</v>
      </c>
      <c r="AJ15" s="3">
        <v>270</v>
      </c>
      <c r="AK15" s="3">
        <v>1102</v>
      </c>
      <c r="AL15" s="3">
        <v>951</v>
      </c>
      <c r="AM15" s="3">
        <v>1292</v>
      </c>
      <c r="AN15" s="3">
        <v>2458</v>
      </c>
      <c r="AO15" s="3">
        <v>1</v>
      </c>
      <c r="AP15" s="3">
        <v>0</v>
      </c>
      <c r="AQ15" s="3">
        <f>AO15+AP15</f>
        <v>1</v>
      </c>
    </row>
    <row r="16" spans="1:43" x14ac:dyDescent="0.25">
      <c r="A16" s="2" t="s">
        <v>69</v>
      </c>
      <c r="B16" s="3" t="s">
        <v>10</v>
      </c>
      <c r="C16" s="3" t="s">
        <v>32</v>
      </c>
      <c r="D16" s="3" t="s">
        <v>70</v>
      </c>
      <c r="E16" s="3" t="s">
        <v>267</v>
      </c>
      <c r="F16" s="3" t="s">
        <v>180</v>
      </c>
      <c r="G16" s="4" t="s">
        <v>233</v>
      </c>
      <c r="H16" s="3" t="s">
        <v>263</v>
      </c>
      <c r="I16" s="3" t="s">
        <v>22</v>
      </c>
      <c r="J16" s="7">
        <v>61</v>
      </c>
      <c r="K16" s="7">
        <v>12668</v>
      </c>
      <c r="L16" s="3" t="s">
        <v>181</v>
      </c>
      <c r="M16" s="7">
        <v>13919</v>
      </c>
      <c r="N16" s="7">
        <v>46.4</v>
      </c>
      <c r="O16" s="3">
        <v>3.2258065000000002E-2</v>
      </c>
      <c r="P16" s="3">
        <v>3.2258065000000002E-2</v>
      </c>
      <c r="Q16" s="3">
        <v>1</v>
      </c>
      <c r="R16" s="3">
        <v>31</v>
      </c>
      <c r="S16" s="3">
        <v>0.17960530199999999</v>
      </c>
      <c r="T16" s="3">
        <v>21.8325</v>
      </c>
      <c r="U16" s="3">
        <f t="shared" si="0"/>
        <v>261.99</v>
      </c>
      <c r="V16" s="3">
        <v>1.311718192518267</v>
      </c>
      <c r="W16" s="7">
        <v>0</v>
      </c>
      <c r="X16" s="7">
        <v>0</v>
      </c>
      <c r="Y16" s="7">
        <v>0</v>
      </c>
      <c r="Z16" s="7">
        <v>416</v>
      </c>
      <c r="AA16" s="3">
        <v>1</v>
      </c>
      <c r="AB16" s="3">
        <v>1</v>
      </c>
      <c r="AC16" s="3">
        <f>W16+Z16</f>
        <v>416</v>
      </c>
      <c r="AD16" s="3">
        <v>1</v>
      </c>
      <c r="AE16" s="3">
        <v>1</v>
      </c>
      <c r="AF16" s="3">
        <v>0</v>
      </c>
      <c r="AG16" s="3">
        <v>85</v>
      </c>
      <c r="AH16" s="3">
        <f>AF16+AG16</f>
        <v>85</v>
      </c>
      <c r="AI16" s="3">
        <v>1152</v>
      </c>
      <c r="AJ16" s="3">
        <v>144</v>
      </c>
      <c r="AK16" s="3">
        <v>554</v>
      </c>
      <c r="AL16" s="3">
        <v>484</v>
      </c>
      <c r="AM16" s="3">
        <v>597</v>
      </c>
      <c r="AN16" s="3">
        <v>1197</v>
      </c>
      <c r="AO16" s="3">
        <v>0</v>
      </c>
      <c r="AP16" s="3">
        <v>3</v>
      </c>
      <c r="AQ16" s="3">
        <f>AO16+AP16</f>
        <v>3</v>
      </c>
    </row>
    <row r="17" spans="1:43" x14ac:dyDescent="0.25">
      <c r="A17" s="2" t="s">
        <v>71</v>
      </c>
      <c r="B17" s="3" t="s">
        <v>183</v>
      </c>
      <c r="C17" s="3" t="s">
        <v>72</v>
      </c>
      <c r="D17" s="3" t="s">
        <v>73</v>
      </c>
      <c r="E17" s="3" t="s">
        <v>74</v>
      </c>
      <c r="F17" s="3" t="s">
        <v>182</v>
      </c>
      <c r="G17" s="4" t="s">
        <v>239</v>
      </c>
      <c r="H17" s="3" t="s">
        <v>262</v>
      </c>
      <c r="I17" s="3" t="s">
        <v>15</v>
      </c>
      <c r="J17" s="7">
        <v>96.1</v>
      </c>
      <c r="K17" s="7">
        <v>87987108</v>
      </c>
      <c r="L17" s="3" t="s">
        <v>16</v>
      </c>
      <c r="M17" s="7">
        <v>25262</v>
      </c>
      <c r="N17" s="7">
        <v>99.4</v>
      </c>
      <c r="O17" s="3">
        <v>0.409090909</v>
      </c>
      <c r="P17" s="3">
        <v>4.5454544999999999E-2</v>
      </c>
      <c r="Q17" s="3">
        <v>0.11111111</v>
      </c>
      <c r="R17" s="3">
        <v>22</v>
      </c>
      <c r="S17" s="3">
        <v>0.21320071600000001</v>
      </c>
      <c r="T17" s="3">
        <v>80</v>
      </c>
      <c r="U17" s="3">
        <f t="shared" si="0"/>
        <v>960</v>
      </c>
      <c r="V17" s="3">
        <v>1.762006685789274</v>
      </c>
      <c r="W17" s="7">
        <v>4143</v>
      </c>
      <c r="X17" s="7">
        <v>208337.09</v>
      </c>
      <c r="Y17" s="7">
        <v>145252</v>
      </c>
      <c r="Z17" s="7">
        <v>6783</v>
      </c>
      <c r="AA17" s="3">
        <v>119318.15</v>
      </c>
      <c r="AB17" s="3">
        <v>84476</v>
      </c>
      <c r="AC17" s="3">
        <f>W17+Z17</f>
        <v>10926</v>
      </c>
      <c r="AD17" s="3">
        <v>146563.67000000001</v>
      </c>
      <c r="AE17" s="3">
        <v>100748.5</v>
      </c>
      <c r="AF17" s="3">
        <v>1073</v>
      </c>
      <c r="AG17" s="3">
        <v>3439</v>
      </c>
      <c r="AH17" s="3">
        <f>AF17+AG17</f>
        <v>4512</v>
      </c>
      <c r="AI17" s="3">
        <v>2147</v>
      </c>
      <c r="AJ17" s="3">
        <v>247</v>
      </c>
      <c r="AK17" s="3">
        <v>1038</v>
      </c>
      <c r="AL17" s="3">
        <v>865</v>
      </c>
      <c r="AM17" s="3">
        <v>1135</v>
      </c>
      <c r="AN17" s="3">
        <v>2223</v>
      </c>
      <c r="AO17" s="3">
        <v>35</v>
      </c>
      <c r="AP17" s="3">
        <v>162</v>
      </c>
      <c r="AQ17" s="3">
        <f>AO17+AP17</f>
        <v>197</v>
      </c>
    </row>
    <row r="18" spans="1:43" x14ac:dyDescent="0.25">
      <c r="A18" s="2" t="s">
        <v>75</v>
      </c>
      <c r="B18" s="3" t="s">
        <v>10</v>
      </c>
      <c r="C18" s="3" t="s">
        <v>18</v>
      </c>
      <c r="D18" s="3" t="s">
        <v>19</v>
      </c>
      <c r="E18" s="3" t="s">
        <v>76</v>
      </c>
      <c r="F18" s="3" t="s">
        <v>184</v>
      </c>
      <c r="G18" s="4" t="s">
        <v>233</v>
      </c>
      <c r="H18" s="3" t="s">
        <v>263</v>
      </c>
      <c r="I18" s="3" t="s">
        <v>22</v>
      </c>
      <c r="J18" s="7">
        <v>94</v>
      </c>
      <c r="K18" s="7">
        <v>137476</v>
      </c>
      <c r="L18" s="3" t="s">
        <v>23</v>
      </c>
      <c r="M18" s="7">
        <v>16578</v>
      </c>
      <c r="N18" s="7">
        <v>83.6</v>
      </c>
      <c r="O18" s="3">
        <v>0.20689655200000001</v>
      </c>
      <c r="P18" s="3">
        <v>0.13793103400000001</v>
      </c>
      <c r="Q18" s="3">
        <v>0.66666666299999999</v>
      </c>
      <c r="R18" s="3">
        <v>29</v>
      </c>
      <c r="S18" s="3">
        <v>0.18569533799999999</v>
      </c>
      <c r="T18" s="3">
        <v>20</v>
      </c>
      <c r="U18" s="3">
        <f t="shared" si="0"/>
        <v>240</v>
      </c>
      <c r="V18" s="3">
        <v>0.74803568467351078</v>
      </c>
      <c r="W18" s="7">
        <v>376</v>
      </c>
      <c r="X18" s="7">
        <v>161441.12</v>
      </c>
      <c r="Y18" s="7">
        <v>110894</v>
      </c>
      <c r="Z18" s="7">
        <v>5</v>
      </c>
      <c r="AA18" s="3">
        <v>61945.2</v>
      </c>
      <c r="AB18" s="3">
        <v>31839</v>
      </c>
      <c r="AC18" s="3">
        <f>W18+Z18</f>
        <v>381</v>
      </c>
      <c r="AD18" s="3">
        <v>158274.44</v>
      </c>
      <c r="AE18" s="3">
        <v>108501.5</v>
      </c>
      <c r="AF18" s="3">
        <v>48</v>
      </c>
      <c r="AG18" s="3">
        <v>2</v>
      </c>
      <c r="AH18" s="3">
        <f>AF18+AG18</f>
        <v>50</v>
      </c>
      <c r="AI18" s="3">
        <v>1458</v>
      </c>
      <c r="AJ18" s="3">
        <v>170</v>
      </c>
      <c r="AK18" s="3">
        <v>706</v>
      </c>
      <c r="AL18" s="3">
        <v>612</v>
      </c>
      <c r="AM18" s="3">
        <v>738</v>
      </c>
      <c r="AN18" s="3">
        <v>1507</v>
      </c>
      <c r="AO18" s="3">
        <v>1</v>
      </c>
      <c r="AP18" s="3">
        <v>1</v>
      </c>
      <c r="AQ18" s="3">
        <f>AO18+AP18</f>
        <v>2</v>
      </c>
    </row>
    <row r="19" spans="1:43" x14ac:dyDescent="0.25">
      <c r="A19" s="2" t="s">
        <v>77</v>
      </c>
      <c r="B19" s="3" t="s">
        <v>10</v>
      </c>
      <c r="C19" s="3" t="s">
        <v>18</v>
      </c>
      <c r="D19" s="3" t="s">
        <v>78</v>
      </c>
      <c r="E19" s="3" t="s">
        <v>79</v>
      </c>
      <c r="F19" s="3" t="s">
        <v>185</v>
      </c>
      <c r="G19" s="4" t="s">
        <v>240</v>
      </c>
      <c r="H19" s="3" t="s">
        <v>262</v>
      </c>
      <c r="I19" s="3" t="s">
        <v>15</v>
      </c>
      <c r="J19" s="7">
        <v>93.3</v>
      </c>
      <c r="K19" s="7">
        <v>11323477</v>
      </c>
      <c r="L19" s="3" t="s">
        <v>23</v>
      </c>
      <c r="M19" s="7">
        <v>14428</v>
      </c>
      <c r="N19" s="7">
        <v>75.5</v>
      </c>
      <c r="O19" s="3">
        <v>0.1</v>
      </c>
      <c r="P19" s="3">
        <v>6.6666666999999999E-2</v>
      </c>
      <c r="Q19" s="3">
        <v>0.66666667000000002</v>
      </c>
      <c r="R19" s="3">
        <v>30</v>
      </c>
      <c r="S19" s="3">
        <v>0.182574186</v>
      </c>
      <c r="T19" s="3">
        <v>39.5</v>
      </c>
      <c r="U19" s="3">
        <f t="shared" si="0"/>
        <v>474</v>
      </c>
      <c r="V19" s="3">
        <v>1.010258643624308</v>
      </c>
      <c r="W19" s="7">
        <v>352</v>
      </c>
      <c r="X19" s="7">
        <v>136104.62</v>
      </c>
      <c r="Y19" s="7">
        <v>95595.5</v>
      </c>
      <c r="Z19" s="7">
        <v>1</v>
      </c>
      <c r="AA19" s="3">
        <v>160746</v>
      </c>
      <c r="AB19" s="3">
        <v>160746</v>
      </c>
      <c r="AC19" s="3">
        <f>W19+Z19</f>
        <v>353</v>
      </c>
      <c r="AD19" s="3">
        <v>136180.44</v>
      </c>
      <c r="AE19" s="3">
        <v>95789</v>
      </c>
      <c r="AF19" s="3">
        <v>100</v>
      </c>
      <c r="AG19" s="3">
        <v>0</v>
      </c>
      <c r="AH19" s="3">
        <f>AF19+AG19</f>
        <v>100</v>
      </c>
      <c r="AI19" s="3">
        <v>1316</v>
      </c>
      <c r="AJ19" s="3">
        <v>140</v>
      </c>
      <c r="AK19" s="3">
        <v>664</v>
      </c>
      <c r="AL19" s="3">
        <v>543</v>
      </c>
      <c r="AM19" s="3">
        <v>686</v>
      </c>
      <c r="AN19" s="3">
        <v>1362</v>
      </c>
      <c r="AO19" s="3">
        <v>4</v>
      </c>
      <c r="AP19" s="3">
        <v>0</v>
      </c>
      <c r="AQ19" s="3">
        <f>AO19+AP19</f>
        <v>4</v>
      </c>
    </row>
    <row r="20" spans="1:43" x14ac:dyDescent="0.25">
      <c r="A20" s="2" t="s">
        <v>80</v>
      </c>
      <c r="B20" s="3" t="s">
        <v>36</v>
      </c>
      <c r="C20" s="3" t="s">
        <v>37</v>
      </c>
      <c r="D20" s="3" t="s">
        <v>81</v>
      </c>
      <c r="E20" s="3" t="s">
        <v>82</v>
      </c>
      <c r="F20" s="3" t="s">
        <v>186</v>
      </c>
      <c r="G20" s="4" t="s">
        <v>241</v>
      </c>
      <c r="H20" s="3" t="s">
        <v>262</v>
      </c>
      <c r="I20" s="3" t="s">
        <v>15</v>
      </c>
      <c r="J20" s="7">
        <v>95.9</v>
      </c>
      <c r="K20" s="7">
        <v>9522971</v>
      </c>
      <c r="L20" s="3" t="s">
        <v>16</v>
      </c>
      <c r="M20" s="7">
        <v>27751</v>
      </c>
      <c r="N20" s="7">
        <v>99.8</v>
      </c>
      <c r="O20" s="3">
        <v>0.22500000000000001</v>
      </c>
      <c r="P20" s="3">
        <v>0.15</v>
      </c>
      <c r="Q20" s="3">
        <v>0.66666666699999999</v>
      </c>
      <c r="R20" s="3">
        <v>40</v>
      </c>
      <c r="S20" s="3">
        <v>0.15811388300000001</v>
      </c>
      <c r="T20" s="3">
        <v>55.4</v>
      </c>
      <c r="U20" s="3">
        <f t="shared" si="0"/>
        <v>664.8</v>
      </c>
      <c r="V20" s="3">
        <v>1.727557842067692</v>
      </c>
      <c r="W20" s="7">
        <v>4282</v>
      </c>
      <c r="X20" s="7">
        <v>140278.35</v>
      </c>
      <c r="Y20" s="7">
        <v>100933</v>
      </c>
      <c r="Z20" s="7">
        <v>1489</v>
      </c>
      <c r="AA20" s="3">
        <v>104534.48</v>
      </c>
      <c r="AB20" s="3">
        <v>66436</v>
      </c>
      <c r="AC20" s="3">
        <f>W20+Z20</f>
        <v>5771</v>
      </c>
      <c r="AD20" s="3">
        <v>129762.26</v>
      </c>
      <c r="AE20" s="3">
        <v>93295</v>
      </c>
      <c r="AF20" s="3">
        <v>1231</v>
      </c>
      <c r="AG20" s="3">
        <v>631</v>
      </c>
      <c r="AH20" s="3">
        <f>AF20+AG20</f>
        <v>1862</v>
      </c>
      <c r="AI20" s="3">
        <v>2418</v>
      </c>
      <c r="AJ20" s="3">
        <v>300</v>
      </c>
      <c r="AK20" s="3">
        <v>1160</v>
      </c>
      <c r="AL20" s="3">
        <v>1032</v>
      </c>
      <c r="AM20" s="3">
        <v>1234</v>
      </c>
      <c r="AN20" s="3">
        <v>2498</v>
      </c>
      <c r="AO20" s="3">
        <v>18</v>
      </c>
      <c r="AP20" s="3">
        <v>14</v>
      </c>
      <c r="AQ20" s="3">
        <f>AO20+AP20</f>
        <v>32</v>
      </c>
    </row>
    <row r="21" spans="1:43" x14ac:dyDescent="0.25">
      <c r="A21" s="2" t="s">
        <v>83</v>
      </c>
      <c r="B21" s="3" t="s">
        <v>36</v>
      </c>
      <c r="C21" s="3" t="s">
        <v>63</v>
      </c>
      <c r="D21" s="3" t="s">
        <v>84</v>
      </c>
      <c r="E21" s="3" t="s">
        <v>85</v>
      </c>
      <c r="F21" s="3" t="s">
        <v>187</v>
      </c>
      <c r="G21" s="4" t="s">
        <v>233</v>
      </c>
      <c r="H21" s="3" t="s">
        <v>263</v>
      </c>
      <c r="I21" s="3" t="s">
        <v>22</v>
      </c>
      <c r="J21" s="7">
        <v>95.2</v>
      </c>
      <c r="K21" s="7">
        <v>47778</v>
      </c>
      <c r="L21" s="3" t="s">
        <v>16</v>
      </c>
      <c r="M21" s="7">
        <v>23467</v>
      </c>
      <c r="N21" s="7">
        <v>98.3</v>
      </c>
      <c r="O21" s="3">
        <v>1.3793102999999999E-2</v>
      </c>
      <c r="P21" s="3">
        <v>6.8965520000000002E-3</v>
      </c>
      <c r="Q21" s="3">
        <v>0.50000003599999998</v>
      </c>
      <c r="R21" s="3">
        <v>145</v>
      </c>
      <c r="S21" s="3">
        <v>8.3045480000000005E-2</v>
      </c>
      <c r="T21" s="3">
        <v>28.3</v>
      </c>
      <c r="U21" s="3">
        <f t="shared" si="0"/>
        <v>339.6</v>
      </c>
      <c r="V21" s="3">
        <v>2.125867667332805</v>
      </c>
      <c r="W21" s="7">
        <v>2</v>
      </c>
      <c r="X21" s="7">
        <v>34653</v>
      </c>
      <c r="Y21" s="7">
        <v>34653</v>
      </c>
      <c r="Z21" s="7">
        <v>143</v>
      </c>
      <c r="AA21" s="3">
        <v>48053.29</v>
      </c>
      <c r="AB21" s="3">
        <v>37712.5</v>
      </c>
      <c r="AC21" s="3">
        <f>W21+Z21</f>
        <v>145</v>
      </c>
      <c r="AD21" s="3">
        <v>47857.66</v>
      </c>
      <c r="AE21" s="3">
        <v>37712.5</v>
      </c>
      <c r="AF21" s="3">
        <v>1</v>
      </c>
      <c r="AG21" s="3">
        <v>87</v>
      </c>
      <c r="AH21" s="3">
        <f>AF21+AG21</f>
        <v>88</v>
      </c>
      <c r="AI21" s="3">
        <v>2020</v>
      </c>
      <c r="AJ21" s="3">
        <v>236</v>
      </c>
      <c r="AK21" s="3">
        <v>989</v>
      </c>
      <c r="AL21" s="3">
        <v>840</v>
      </c>
      <c r="AM21" s="3">
        <v>1051</v>
      </c>
      <c r="AN21" s="3">
        <v>2085</v>
      </c>
      <c r="AO21" s="3">
        <v>1</v>
      </c>
      <c r="AP21" s="3">
        <v>2</v>
      </c>
      <c r="AQ21" s="3">
        <f>AO21+AP21</f>
        <v>3</v>
      </c>
    </row>
    <row r="22" spans="1:43" x14ac:dyDescent="0.25">
      <c r="A22" s="2" t="s">
        <v>86</v>
      </c>
      <c r="B22" s="3" t="s">
        <v>36</v>
      </c>
      <c r="C22" s="3" t="s">
        <v>63</v>
      </c>
      <c r="D22" s="3" t="s">
        <v>87</v>
      </c>
      <c r="E22" s="3" t="s">
        <v>88</v>
      </c>
      <c r="F22" s="3" t="s">
        <v>188</v>
      </c>
      <c r="G22" s="4" t="s">
        <v>233</v>
      </c>
      <c r="H22" s="3" t="s">
        <v>263</v>
      </c>
      <c r="I22" s="3" t="s">
        <v>22</v>
      </c>
      <c r="J22" s="7">
        <v>88.6</v>
      </c>
      <c r="K22" s="7">
        <v>148451</v>
      </c>
      <c r="L22" s="3" t="s">
        <v>177</v>
      </c>
      <c r="M22" s="7">
        <v>9046</v>
      </c>
      <c r="N22" s="7">
        <v>16.100000000000001</v>
      </c>
      <c r="O22" s="3">
        <v>0.18181818199999999</v>
      </c>
      <c r="P22" s="3">
        <v>0.14545454499999999</v>
      </c>
      <c r="Q22" s="3">
        <v>0.79999999700000002</v>
      </c>
      <c r="R22" s="3">
        <v>55</v>
      </c>
      <c r="S22" s="3">
        <v>0.134839972</v>
      </c>
      <c r="T22" s="3">
        <v>15.1</v>
      </c>
      <c r="U22" s="3">
        <f t="shared" si="0"/>
        <v>181.2</v>
      </c>
      <c r="V22" s="3">
        <v>0.51835082470283922</v>
      </c>
      <c r="W22" s="7">
        <v>28</v>
      </c>
      <c r="X22" s="7">
        <v>36546.839999999997</v>
      </c>
      <c r="Y22" s="7">
        <v>1</v>
      </c>
      <c r="Z22" s="7">
        <v>3976</v>
      </c>
      <c r="AA22" s="3">
        <v>1</v>
      </c>
      <c r="AB22" s="3">
        <v>1</v>
      </c>
      <c r="AC22" s="3">
        <f>W22+Z22</f>
        <v>4004</v>
      </c>
      <c r="AD22" s="3">
        <v>1</v>
      </c>
      <c r="AE22" s="3">
        <v>1</v>
      </c>
      <c r="AF22" s="3">
        <v>3</v>
      </c>
      <c r="AG22" s="3">
        <v>160</v>
      </c>
      <c r="AH22" s="3">
        <f>AF22+AG22</f>
        <v>163</v>
      </c>
      <c r="AI22" s="3">
        <v>685</v>
      </c>
      <c r="AJ22" s="3">
        <v>74</v>
      </c>
      <c r="AK22" s="3">
        <v>364</v>
      </c>
      <c r="AL22" s="3">
        <v>264</v>
      </c>
      <c r="AM22" s="3">
        <v>371</v>
      </c>
      <c r="AN22" s="3">
        <v>714</v>
      </c>
      <c r="AO22" s="3">
        <v>1</v>
      </c>
      <c r="AP22" s="3">
        <v>15</v>
      </c>
      <c r="AQ22" s="3">
        <f>AO22+AP22</f>
        <v>16</v>
      </c>
    </row>
    <row r="23" spans="1:43" x14ac:dyDescent="0.25">
      <c r="A23" s="2" t="s">
        <v>89</v>
      </c>
      <c r="B23" s="3" t="s">
        <v>10</v>
      </c>
      <c r="C23" s="3" t="s">
        <v>18</v>
      </c>
      <c r="D23" s="3" t="s">
        <v>90</v>
      </c>
      <c r="E23" s="3" t="s">
        <v>91</v>
      </c>
      <c r="F23" s="3" t="s">
        <v>189</v>
      </c>
      <c r="G23" s="4" t="s">
        <v>233</v>
      </c>
      <c r="H23" s="3" t="s">
        <v>263</v>
      </c>
      <c r="I23" s="3" t="s">
        <v>22</v>
      </c>
      <c r="J23" s="7">
        <v>95.5</v>
      </c>
      <c r="K23" s="7">
        <v>111519</v>
      </c>
      <c r="L23" s="3" t="s">
        <v>23</v>
      </c>
      <c r="M23" s="7">
        <v>13003</v>
      </c>
      <c r="N23" s="7">
        <v>63.8</v>
      </c>
      <c r="O23" s="3">
        <v>0.29411764699999998</v>
      </c>
      <c r="P23" s="3">
        <v>0.147058824</v>
      </c>
      <c r="Q23" s="3">
        <v>0.50000000200000005</v>
      </c>
      <c r="R23" s="3">
        <v>34</v>
      </c>
      <c r="S23" s="3">
        <v>0.17149858500000001</v>
      </c>
      <c r="T23" s="3">
        <v>61.466666670000002</v>
      </c>
      <c r="U23" s="3">
        <f t="shared" si="0"/>
        <v>737.60000004000005</v>
      </c>
      <c r="V23" s="3">
        <v>1.9405525639717069</v>
      </c>
      <c r="W23" s="7">
        <v>0</v>
      </c>
      <c r="X23" s="7">
        <v>0</v>
      </c>
      <c r="Y23" s="7">
        <v>0</v>
      </c>
      <c r="Z23" s="7">
        <v>40</v>
      </c>
      <c r="AA23" s="3">
        <v>1</v>
      </c>
      <c r="AB23" s="3">
        <v>1</v>
      </c>
      <c r="AC23" s="3">
        <f>W23+Z23</f>
        <v>40</v>
      </c>
      <c r="AD23" s="3">
        <v>1</v>
      </c>
      <c r="AE23" s="3">
        <v>1</v>
      </c>
      <c r="AF23" s="3">
        <v>0</v>
      </c>
      <c r="AG23" s="3">
        <v>4</v>
      </c>
      <c r="AH23" s="3">
        <f>AF23+AG23</f>
        <v>4</v>
      </c>
      <c r="AI23" s="3">
        <v>1147</v>
      </c>
      <c r="AJ23" s="3">
        <v>120</v>
      </c>
      <c r="AK23" s="3">
        <v>561</v>
      </c>
      <c r="AL23" s="3">
        <v>463</v>
      </c>
      <c r="AM23" s="3">
        <v>602</v>
      </c>
      <c r="AN23" s="3">
        <v>1178</v>
      </c>
      <c r="AO23" s="3">
        <v>0</v>
      </c>
      <c r="AP23" s="3">
        <v>0</v>
      </c>
      <c r="AQ23" s="3">
        <f>AO23+AP23</f>
        <v>0</v>
      </c>
    </row>
    <row r="24" spans="1:43" x14ac:dyDescent="0.25">
      <c r="A24" s="2" t="s">
        <v>92</v>
      </c>
      <c r="B24" s="3" t="s">
        <v>36</v>
      </c>
      <c r="C24" s="3" t="s">
        <v>37</v>
      </c>
      <c r="D24" s="3" t="s">
        <v>93</v>
      </c>
      <c r="E24" s="3" t="s">
        <v>94</v>
      </c>
      <c r="F24" s="3" t="s">
        <v>190</v>
      </c>
      <c r="G24" s="4" t="s">
        <v>242</v>
      </c>
      <c r="H24" s="3" t="s">
        <v>262</v>
      </c>
      <c r="I24" s="3" t="s">
        <v>15</v>
      </c>
      <c r="J24" s="7">
        <v>96.2</v>
      </c>
      <c r="K24" s="7">
        <v>32529614</v>
      </c>
      <c r="L24" s="3" t="s">
        <v>16</v>
      </c>
      <c r="M24" s="7">
        <v>22915</v>
      </c>
      <c r="N24" s="7">
        <v>98.7</v>
      </c>
      <c r="O24" s="3">
        <v>0.28421052600000002</v>
      </c>
      <c r="P24" s="3">
        <v>0.23157894700000001</v>
      </c>
      <c r="Q24" s="3">
        <v>0.814814814</v>
      </c>
      <c r="R24" s="3">
        <v>95</v>
      </c>
      <c r="S24" s="3">
        <v>0.102597835</v>
      </c>
      <c r="T24" s="3">
        <v>37.299999999999997</v>
      </c>
      <c r="U24" s="3">
        <f t="shared" si="0"/>
        <v>447.59999999999997</v>
      </c>
      <c r="V24" s="3">
        <v>1.7678374285574761</v>
      </c>
      <c r="W24" s="7">
        <v>8</v>
      </c>
      <c r="X24" s="7">
        <v>233366.5</v>
      </c>
      <c r="Y24" s="7">
        <v>154790</v>
      </c>
      <c r="Z24" s="7">
        <v>24707</v>
      </c>
      <c r="AA24" s="3">
        <v>50577.95</v>
      </c>
      <c r="AB24" s="3">
        <v>38364.5</v>
      </c>
      <c r="AC24" s="3">
        <f>W24+Z24</f>
        <v>24715</v>
      </c>
      <c r="AD24" s="3">
        <v>50620.87</v>
      </c>
      <c r="AE24" s="3">
        <v>38400.5</v>
      </c>
      <c r="AF24" s="3">
        <v>3</v>
      </c>
      <c r="AG24" s="3">
        <v>12682</v>
      </c>
      <c r="AH24" s="3">
        <f>AF24+AG24</f>
        <v>12685</v>
      </c>
      <c r="AI24" s="3">
        <v>2006</v>
      </c>
      <c r="AJ24" s="3">
        <v>240</v>
      </c>
      <c r="AK24" s="3">
        <v>1003</v>
      </c>
      <c r="AL24" s="3">
        <v>824</v>
      </c>
      <c r="AM24" s="3">
        <v>1046</v>
      </c>
      <c r="AN24" s="3">
        <v>2079</v>
      </c>
      <c r="AO24" s="3">
        <v>0</v>
      </c>
      <c r="AP24" s="3">
        <v>478</v>
      </c>
      <c r="AQ24" s="3">
        <f>AO24+AP24</f>
        <v>478</v>
      </c>
    </row>
    <row r="25" spans="1:43" x14ac:dyDescent="0.25">
      <c r="A25" s="2" t="s">
        <v>95</v>
      </c>
      <c r="B25" s="3" t="s">
        <v>10</v>
      </c>
      <c r="C25" s="3" t="s">
        <v>18</v>
      </c>
      <c r="D25" s="3" t="s">
        <v>19</v>
      </c>
      <c r="E25" s="3" t="s">
        <v>96</v>
      </c>
      <c r="F25" s="3" t="s">
        <v>191</v>
      </c>
      <c r="G25" s="4" t="s">
        <v>233</v>
      </c>
      <c r="H25" s="3" t="s">
        <v>263</v>
      </c>
      <c r="I25" s="3" t="s">
        <v>22</v>
      </c>
      <c r="J25" s="7">
        <v>94.2</v>
      </c>
      <c r="K25" s="7">
        <v>62351</v>
      </c>
      <c r="L25" s="3" t="s">
        <v>23</v>
      </c>
      <c r="M25" s="7">
        <v>16253</v>
      </c>
      <c r="N25" s="7">
        <v>82</v>
      </c>
      <c r="O25" s="3">
        <v>9.4339622999999997E-2</v>
      </c>
      <c r="P25" s="3">
        <v>3.7735849000000002E-2</v>
      </c>
      <c r="Q25" s="3">
        <v>0.39999999800000002</v>
      </c>
      <c r="R25" s="3">
        <v>53</v>
      </c>
      <c r="S25" s="3">
        <v>0.13736056399999999</v>
      </c>
      <c r="T25" s="3">
        <v>17.3</v>
      </c>
      <c r="U25" s="3">
        <f t="shared" si="0"/>
        <v>207.60000000000002</v>
      </c>
      <c r="V25" s="3">
        <v>0.60814979552487058</v>
      </c>
      <c r="W25" s="7">
        <v>580</v>
      </c>
      <c r="X25" s="7">
        <v>183999.35999999999</v>
      </c>
      <c r="Y25" s="7">
        <v>112816</v>
      </c>
      <c r="Z25" s="7">
        <v>9</v>
      </c>
      <c r="AA25" s="3">
        <v>27873.119999999999</v>
      </c>
      <c r="AB25" s="3">
        <v>11125</v>
      </c>
      <c r="AC25" s="3">
        <f>W25+Z25</f>
        <v>589</v>
      </c>
      <c r="AD25" s="3">
        <v>182168.86</v>
      </c>
      <c r="AE25" s="3">
        <v>109422.5</v>
      </c>
      <c r="AF25" s="3">
        <v>89</v>
      </c>
      <c r="AG25" s="3">
        <v>3</v>
      </c>
      <c r="AH25" s="3">
        <f>AF25+AG25</f>
        <v>92</v>
      </c>
      <c r="AI25" s="3">
        <v>1400</v>
      </c>
      <c r="AJ25" s="3">
        <v>169</v>
      </c>
      <c r="AK25" s="3">
        <v>675</v>
      </c>
      <c r="AL25" s="3">
        <v>589</v>
      </c>
      <c r="AM25" s="3">
        <v>703</v>
      </c>
      <c r="AN25" s="3">
        <v>1446</v>
      </c>
      <c r="AO25" s="3">
        <v>3</v>
      </c>
      <c r="AP25" s="3">
        <v>1</v>
      </c>
      <c r="AQ25" s="3">
        <f>AO25+AP25</f>
        <v>4</v>
      </c>
    </row>
    <row r="26" spans="1:43" x14ac:dyDescent="0.25">
      <c r="A26" s="2" t="s">
        <v>97</v>
      </c>
      <c r="B26" s="3" t="s">
        <v>10</v>
      </c>
      <c r="C26" s="3" t="s">
        <v>11</v>
      </c>
      <c r="D26" s="3" t="s">
        <v>98</v>
      </c>
      <c r="E26" s="3" t="s">
        <v>99</v>
      </c>
      <c r="F26" s="3" t="s">
        <v>192</v>
      </c>
      <c r="G26" s="4" t="s">
        <v>233</v>
      </c>
      <c r="H26" s="3" t="s">
        <v>263</v>
      </c>
      <c r="I26" s="3" t="s">
        <v>22</v>
      </c>
      <c r="J26" s="7">
        <v>96.2</v>
      </c>
      <c r="K26" s="7">
        <v>691969</v>
      </c>
      <c r="L26" s="3" t="s">
        <v>16</v>
      </c>
      <c r="M26" s="7">
        <v>23157</v>
      </c>
      <c r="N26" s="7">
        <v>99.3</v>
      </c>
      <c r="O26" s="3">
        <v>0.11904761899999999</v>
      </c>
      <c r="P26" s="3">
        <v>7.1428570999999996E-2</v>
      </c>
      <c r="Q26" s="3">
        <v>0.59999999699999995</v>
      </c>
      <c r="R26" s="3">
        <v>42</v>
      </c>
      <c r="S26" s="3">
        <v>0.15430335000000001</v>
      </c>
      <c r="T26" s="3">
        <v>27</v>
      </c>
      <c r="U26" s="3">
        <f t="shared" si="0"/>
        <v>324</v>
      </c>
      <c r="V26" s="3">
        <v>1.1307857622974209</v>
      </c>
      <c r="W26" s="7">
        <v>2673</v>
      </c>
      <c r="X26" s="7">
        <v>167233.81</v>
      </c>
      <c r="Y26" s="7">
        <v>118764</v>
      </c>
      <c r="Z26" s="7">
        <v>20</v>
      </c>
      <c r="AA26" s="3">
        <v>39510.28</v>
      </c>
      <c r="AB26" s="3">
        <v>28258.5</v>
      </c>
      <c r="AC26" s="3">
        <f>W26+Z26</f>
        <v>2693</v>
      </c>
      <c r="AD26" s="3">
        <v>165896.32999999999</v>
      </c>
      <c r="AE26" s="3">
        <v>118177</v>
      </c>
      <c r="AF26" s="3">
        <v>608</v>
      </c>
      <c r="AG26" s="3">
        <v>9</v>
      </c>
      <c r="AH26" s="3">
        <f>AF26+AG26</f>
        <v>617</v>
      </c>
      <c r="AI26" s="3">
        <v>2019</v>
      </c>
      <c r="AJ26" s="3">
        <v>248</v>
      </c>
      <c r="AK26" s="3">
        <v>987</v>
      </c>
      <c r="AL26" s="3">
        <v>850</v>
      </c>
      <c r="AM26" s="3">
        <v>1032</v>
      </c>
      <c r="AN26" s="3">
        <v>2087</v>
      </c>
      <c r="AO26" s="3">
        <v>19</v>
      </c>
      <c r="AP26" s="3">
        <v>0</v>
      </c>
      <c r="AQ26" s="3">
        <f>AO26+AP26</f>
        <v>19</v>
      </c>
    </row>
    <row r="27" spans="1:43" x14ac:dyDescent="0.25">
      <c r="A27" s="2" t="s">
        <v>100</v>
      </c>
      <c r="B27" s="3" t="s">
        <v>10</v>
      </c>
      <c r="C27" s="3" t="s">
        <v>11</v>
      </c>
      <c r="D27" s="3" t="s">
        <v>42</v>
      </c>
      <c r="E27" s="3" t="s">
        <v>101</v>
      </c>
      <c r="F27" s="3" t="s">
        <v>193</v>
      </c>
      <c r="G27" s="4" t="s">
        <v>243</v>
      </c>
      <c r="H27" s="3" t="s">
        <v>263</v>
      </c>
      <c r="I27" s="3" t="s">
        <v>22</v>
      </c>
      <c r="J27" s="7">
        <v>85.5</v>
      </c>
      <c r="K27" s="7">
        <v>61225</v>
      </c>
      <c r="L27" s="3" t="s">
        <v>194</v>
      </c>
      <c r="M27" s="7">
        <v>15759</v>
      </c>
      <c r="N27" s="7">
        <v>78.5</v>
      </c>
      <c r="O27" s="3">
        <v>0.34482758600000002</v>
      </c>
      <c r="P27" s="3">
        <v>0.22413793100000001</v>
      </c>
      <c r="Q27" s="3">
        <v>0.65</v>
      </c>
      <c r="R27" s="3">
        <v>58</v>
      </c>
      <c r="S27" s="3">
        <v>0.131306433</v>
      </c>
      <c r="T27" s="3">
        <v>17</v>
      </c>
      <c r="U27" s="3">
        <f t="shared" si="0"/>
        <v>204</v>
      </c>
      <c r="V27" s="3">
        <v>0.63280953820708852</v>
      </c>
      <c r="W27" s="7">
        <v>194</v>
      </c>
      <c r="X27" s="7">
        <v>130572.47</v>
      </c>
      <c r="Y27" s="7">
        <v>85497.5</v>
      </c>
      <c r="Z27" s="7">
        <v>717</v>
      </c>
      <c r="AA27" s="3">
        <v>57849.39</v>
      </c>
      <c r="AB27" s="3">
        <v>39489</v>
      </c>
      <c r="AC27" s="3">
        <f>W27+Z27</f>
        <v>911</v>
      </c>
      <c r="AD27" s="3">
        <v>65495.01</v>
      </c>
      <c r="AE27" s="3">
        <v>47547</v>
      </c>
      <c r="AF27" s="3">
        <v>59</v>
      </c>
      <c r="AG27" s="3">
        <v>324</v>
      </c>
      <c r="AH27" s="3">
        <f>AF27+AG27</f>
        <v>383</v>
      </c>
      <c r="AI27" s="3">
        <v>1363</v>
      </c>
      <c r="AJ27" s="3">
        <v>168</v>
      </c>
      <c r="AK27" s="3">
        <v>670</v>
      </c>
      <c r="AL27" s="3">
        <v>552</v>
      </c>
      <c r="AM27" s="3">
        <v>709</v>
      </c>
      <c r="AN27" s="3">
        <v>1411</v>
      </c>
      <c r="AO27" s="3">
        <v>3</v>
      </c>
      <c r="AP27" s="3">
        <v>16</v>
      </c>
      <c r="AQ27" s="3">
        <f>AO27+AP27</f>
        <v>19</v>
      </c>
    </row>
    <row r="28" spans="1:43" x14ac:dyDescent="0.25">
      <c r="A28" s="2" t="s">
        <v>102</v>
      </c>
      <c r="B28" s="3" t="s">
        <v>36</v>
      </c>
      <c r="C28" s="3" t="s">
        <v>37</v>
      </c>
      <c r="D28" s="3" t="s">
        <v>52</v>
      </c>
      <c r="E28" s="3" t="s">
        <v>103</v>
      </c>
      <c r="F28" s="3" t="s">
        <v>195</v>
      </c>
      <c r="G28" s="4" t="s">
        <v>234</v>
      </c>
      <c r="H28" s="3" t="s">
        <v>262</v>
      </c>
      <c r="I28" s="3" t="s">
        <v>196</v>
      </c>
      <c r="J28" s="7">
        <v>93.9</v>
      </c>
      <c r="K28" s="7">
        <v>20999372</v>
      </c>
      <c r="L28" s="3" t="s">
        <v>175</v>
      </c>
      <c r="M28" s="7">
        <v>13077</v>
      </c>
      <c r="N28" s="7">
        <v>67</v>
      </c>
      <c r="O28" s="3">
        <v>0.25</v>
      </c>
      <c r="P28" s="3">
        <v>0.15625</v>
      </c>
      <c r="Q28" s="3">
        <v>0.625</v>
      </c>
      <c r="R28" s="3">
        <v>32</v>
      </c>
      <c r="S28" s="3">
        <v>0.17677669500000001</v>
      </c>
      <c r="T28" s="3">
        <v>46.33</v>
      </c>
      <c r="U28" s="3">
        <f t="shared" si="0"/>
        <v>555.96</v>
      </c>
      <c r="V28" s="3">
        <v>1.734417182900734</v>
      </c>
      <c r="W28" s="7">
        <v>1528</v>
      </c>
      <c r="X28" s="7">
        <v>125271.36</v>
      </c>
      <c r="Y28" s="7">
        <v>90156.5</v>
      </c>
      <c r="Z28" s="7">
        <v>12015</v>
      </c>
      <c r="AA28" s="3">
        <v>71288.08</v>
      </c>
      <c r="AB28" s="3">
        <v>49492</v>
      </c>
      <c r="AC28" s="3">
        <f>W28+Z28</f>
        <v>13543</v>
      </c>
      <c r="AD28" s="3">
        <v>77448.56</v>
      </c>
      <c r="AE28" s="3">
        <v>53246.5</v>
      </c>
      <c r="AF28" s="3">
        <v>460</v>
      </c>
      <c r="AG28" s="3">
        <v>5787</v>
      </c>
      <c r="AH28" s="3">
        <f>AF28+AG28</f>
        <v>6247</v>
      </c>
      <c r="AI28" s="3">
        <v>1080</v>
      </c>
      <c r="AJ28" s="3">
        <v>115</v>
      </c>
      <c r="AK28" s="3">
        <v>552</v>
      </c>
      <c r="AL28" s="3">
        <v>416</v>
      </c>
      <c r="AM28" s="3">
        <v>567</v>
      </c>
      <c r="AN28" s="3">
        <v>1118</v>
      </c>
      <c r="AO28" s="3">
        <v>12</v>
      </c>
      <c r="AP28" s="3">
        <v>243</v>
      </c>
      <c r="AQ28" s="3">
        <f>AO28+AP28</f>
        <v>255</v>
      </c>
    </row>
    <row r="29" spans="1:43" x14ac:dyDescent="0.25">
      <c r="A29" s="2" t="s">
        <v>104</v>
      </c>
      <c r="B29" s="3" t="s">
        <v>36</v>
      </c>
      <c r="C29" s="3" t="s">
        <v>63</v>
      </c>
      <c r="D29" s="3" t="s">
        <v>105</v>
      </c>
      <c r="E29" s="3" t="s">
        <v>106</v>
      </c>
      <c r="F29" s="3" t="s">
        <v>197</v>
      </c>
      <c r="G29" s="4"/>
      <c r="H29" s="3" t="s">
        <v>262</v>
      </c>
      <c r="I29" s="3" t="s">
        <v>15</v>
      </c>
      <c r="J29" s="7">
        <v>96.9</v>
      </c>
      <c r="K29" s="7">
        <v>59462871</v>
      </c>
      <c r="L29" s="3" t="s">
        <v>16</v>
      </c>
      <c r="M29" s="7">
        <v>36924</v>
      </c>
      <c r="N29" s="7">
        <v>99.8</v>
      </c>
      <c r="O29" s="3">
        <v>0.39024390199999998</v>
      </c>
      <c r="P29" s="3">
        <v>0.26829268299999998</v>
      </c>
      <c r="Q29" s="3">
        <v>0.68750000099999997</v>
      </c>
      <c r="R29" s="3">
        <v>41</v>
      </c>
      <c r="S29" s="3">
        <v>0.15617376199999999</v>
      </c>
      <c r="T29" s="3">
        <v>6</v>
      </c>
      <c r="U29" s="3">
        <f t="shared" si="0"/>
        <v>72</v>
      </c>
      <c r="V29" s="3">
        <v>0.47735178019759361</v>
      </c>
      <c r="W29" s="7">
        <v>7419</v>
      </c>
      <c r="X29" s="7">
        <v>183568.32</v>
      </c>
      <c r="Y29" s="7">
        <v>129054</v>
      </c>
      <c r="Z29" s="7">
        <v>15240</v>
      </c>
      <c r="AA29" s="3">
        <v>37045.51</v>
      </c>
      <c r="AB29" s="3">
        <v>27534</v>
      </c>
      <c r="AC29" s="3">
        <f>W29+Z29</f>
        <v>22659</v>
      </c>
      <c r="AD29" s="3">
        <v>64523.43</v>
      </c>
      <c r="AE29" s="3">
        <v>41488</v>
      </c>
      <c r="AF29" s="3">
        <v>1565</v>
      </c>
      <c r="AG29" s="3">
        <v>7695</v>
      </c>
      <c r="AH29" s="3">
        <f>AF29+AG29</f>
        <v>9260</v>
      </c>
      <c r="AI29" s="3">
        <v>3497</v>
      </c>
      <c r="AJ29" s="3">
        <v>387</v>
      </c>
      <c r="AK29" s="3">
        <v>1797</v>
      </c>
      <c r="AL29" s="3">
        <v>1357</v>
      </c>
      <c r="AM29" s="3">
        <v>1852</v>
      </c>
      <c r="AN29" s="3">
        <v>3596</v>
      </c>
      <c r="AO29" s="3">
        <v>41</v>
      </c>
      <c r="AP29" s="3">
        <v>126</v>
      </c>
      <c r="AQ29" s="3">
        <f>AO29+AP29</f>
        <v>167</v>
      </c>
    </row>
    <row r="30" spans="1:43" x14ac:dyDescent="0.25">
      <c r="A30" s="2" t="s">
        <v>107</v>
      </c>
      <c r="B30" s="3" t="s">
        <v>10</v>
      </c>
      <c r="C30" s="3" t="s">
        <v>11</v>
      </c>
      <c r="D30" s="3" t="s">
        <v>98</v>
      </c>
      <c r="E30" s="3" t="s">
        <v>108</v>
      </c>
      <c r="F30" s="3" t="s">
        <v>198</v>
      </c>
      <c r="G30" s="4" t="s">
        <v>244</v>
      </c>
      <c r="H30" s="3" t="s">
        <v>263</v>
      </c>
      <c r="I30" s="3" t="s">
        <v>15</v>
      </c>
      <c r="J30" s="7">
        <v>96.1</v>
      </c>
      <c r="K30" s="7">
        <v>148763</v>
      </c>
      <c r="L30" s="3" t="s">
        <v>199</v>
      </c>
      <c r="M30" s="7">
        <v>18735</v>
      </c>
      <c r="N30" s="7">
        <v>94.7</v>
      </c>
      <c r="O30" s="3">
        <v>0.119565217</v>
      </c>
      <c r="P30" s="3">
        <v>7.6086956999999997E-2</v>
      </c>
      <c r="Q30" s="3">
        <v>0.63636364199999995</v>
      </c>
      <c r="R30" s="3">
        <v>92</v>
      </c>
      <c r="S30" s="3">
        <v>0.104257207</v>
      </c>
      <c r="T30" s="3">
        <v>12</v>
      </c>
      <c r="U30" s="3">
        <f t="shared" si="0"/>
        <v>144</v>
      </c>
      <c r="V30" s="3">
        <v>0.63561057780785879</v>
      </c>
      <c r="W30" s="7">
        <v>959</v>
      </c>
      <c r="X30" s="7">
        <v>175296.34</v>
      </c>
      <c r="Y30" s="7">
        <v>126112.5</v>
      </c>
      <c r="Z30" s="7">
        <v>8273</v>
      </c>
      <c r="AA30" s="3">
        <v>77118.33</v>
      </c>
      <c r="AB30" s="3">
        <v>52207.5</v>
      </c>
      <c r="AC30" s="3">
        <f>W30+Z30</f>
        <v>9232</v>
      </c>
      <c r="AD30" s="3">
        <v>86124.4</v>
      </c>
      <c r="AE30" s="3">
        <v>58202.5</v>
      </c>
      <c r="AF30" s="3">
        <v>236</v>
      </c>
      <c r="AG30" s="3">
        <v>3829</v>
      </c>
      <c r="AH30" s="3">
        <f>AF30+AG30</f>
        <v>4065</v>
      </c>
      <c r="AI30" s="3">
        <v>1697</v>
      </c>
      <c r="AJ30" s="3">
        <v>207</v>
      </c>
      <c r="AK30" s="3">
        <v>825</v>
      </c>
      <c r="AL30" s="3">
        <v>721</v>
      </c>
      <c r="AM30" s="3">
        <v>868</v>
      </c>
      <c r="AN30" s="3">
        <v>1760</v>
      </c>
      <c r="AO30" s="3">
        <v>5</v>
      </c>
      <c r="AP30" s="3">
        <v>100</v>
      </c>
      <c r="AQ30" s="3">
        <f>AO30+AP30</f>
        <v>105</v>
      </c>
    </row>
    <row r="31" spans="1:43" x14ac:dyDescent="0.25">
      <c r="A31" s="2" t="s">
        <v>109</v>
      </c>
      <c r="B31" s="3" t="s">
        <v>10</v>
      </c>
      <c r="C31" s="3" t="s">
        <v>11</v>
      </c>
      <c r="D31" s="3" t="s">
        <v>98</v>
      </c>
      <c r="E31" s="3" t="s">
        <v>110</v>
      </c>
      <c r="F31" s="3" t="s">
        <v>200</v>
      </c>
      <c r="G31" s="4" t="s">
        <v>245</v>
      </c>
      <c r="H31" s="3" t="s">
        <v>263</v>
      </c>
      <c r="I31" s="3" t="s">
        <v>196</v>
      </c>
      <c r="J31" s="7">
        <v>96.3</v>
      </c>
      <c r="K31" s="7">
        <v>23598655</v>
      </c>
      <c r="L31" s="3" t="s">
        <v>16</v>
      </c>
      <c r="M31" s="7">
        <v>24352</v>
      </c>
      <c r="N31" s="7">
        <v>99.6</v>
      </c>
      <c r="O31" s="3">
        <v>0.62857142899999996</v>
      </c>
      <c r="P31" s="3">
        <v>0.40952380999999999</v>
      </c>
      <c r="Q31" s="3">
        <v>0.65151515199999999</v>
      </c>
      <c r="R31" s="3">
        <v>105</v>
      </c>
      <c r="S31" s="3">
        <v>9.7590007000000006E-2</v>
      </c>
      <c r="T31" s="3">
        <v>14</v>
      </c>
      <c r="U31" s="3">
        <f t="shared" si="0"/>
        <v>168</v>
      </c>
      <c r="V31" s="3">
        <v>0.75071243504947482</v>
      </c>
      <c r="W31" s="7">
        <v>3296</v>
      </c>
      <c r="X31" s="7">
        <v>138779.07</v>
      </c>
      <c r="Y31" s="7">
        <v>92478</v>
      </c>
      <c r="Z31" s="7">
        <v>108</v>
      </c>
      <c r="AA31" s="3">
        <v>114477.74</v>
      </c>
      <c r="AB31" s="3">
        <v>62991</v>
      </c>
      <c r="AC31" s="3">
        <f>W31+Z31</f>
        <v>3404</v>
      </c>
      <c r="AD31" s="3">
        <v>137986.09</v>
      </c>
      <c r="AE31" s="3">
        <v>91033.5</v>
      </c>
      <c r="AF31" s="3">
        <v>697</v>
      </c>
      <c r="AG31" s="3">
        <v>52</v>
      </c>
      <c r="AH31" s="3">
        <f>AF31+AG31</f>
        <v>749</v>
      </c>
      <c r="AI31" s="3">
        <v>2119</v>
      </c>
      <c r="AJ31" s="3">
        <v>250</v>
      </c>
      <c r="AK31" s="3">
        <v>1029</v>
      </c>
      <c r="AL31" s="3">
        <v>865</v>
      </c>
      <c r="AM31" s="3">
        <v>1093</v>
      </c>
      <c r="AN31" s="3">
        <v>2191</v>
      </c>
      <c r="AO31" s="3">
        <v>0</v>
      </c>
      <c r="AP31" s="3">
        <v>0</v>
      </c>
      <c r="AQ31" s="3">
        <f>AO31+AP31</f>
        <v>0</v>
      </c>
    </row>
    <row r="32" spans="1:43" x14ac:dyDescent="0.25">
      <c r="A32" s="2" t="s">
        <v>111</v>
      </c>
      <c r="B32" s="3" t="s">
        <v>10</v>
      </c>
      <c r="C32" s="3" t="s">
        <v>18</v>
      </c>
      <c r="D32" s="3" t="s">
        <v>19</v>
      </c>
      <c r="E32" s="3" t="s">
        <v>112</v>
      </c>
      <c r="F32" s="3" t="s">
        <v>201</v>
      </c>
      <c r="G32" s="4"/>
      <c r="H32" s="3" t="s">
        <v>262</v>
      </c>
      <c r="I32" s="3" t="s">
        <v>22</v>
      </c>
      <c r="J32" s="7">
        <v>88.8</v>
      </c>
      <c r="K32" s="7">
        <v>37125998</v>
      </c>
      <c r="L32" s="3" t="s">
        <v>23</v>
      </c>
      <c r="M32" s="7">
        <v>5399</v>
      </c>
      <c r="N32" s="7">
        <v>20.7</v>
      </c>
      <c r="O32" s="3">
        <v>0.16</v>
      </c>
      <c r="P32" s="3">
        <v>0.04</v>
      </c>
      <c r="Q32" s="3">
        <v>0.25</v>
      </c>
      <c r="R32" s="3">
        <v>50</v>
      </c>
      <c r="S32" s="3">
        <v>0.141421356</v>
      </c>
      <c r="T32" s="3">
        <v>19.3</v>
      </c>
      <c r="U32" s="3">
        <f t="shared" si="0"/>
        <v>231.60000000000002</v>
      </c>
      <c r="V32" s="3">
        <v>0.63827145479897773</v>
      </c>
      <c r="W32" s="7">
        <v>569</v>
      </c>
      <c r="X32" s="7">
        <v>202247.04000000001</v>
      </c>
      <c r="Y32" s="7">
        <v>158265.5</v>
      </c>
      <c r="Z32" s="7">
        <v>3</v>
      </c>
      <c r="AA32" s="3">
        <v>47321</v>
      </c>
      <c r="AB32" s="3">
        <v>39082</v>
      </c>
      <c r="AC32" s="3">
        <f>W32+Z32</f>
        <v>572</v>
      </c>
      <c r="AD32" s="3">
        <v>201346.31</v>
      </c>
      <c r="AE32" s="3">
        <v>156282</v>
      </c>
      <c r="AF32" s="3">
        <v>114</v>
      </c>
      <c r="AG32" s="3">
        <v>1</v>
      </c>
      <c r="AH32" s="3">
        <f>AF32+AG32</f>
        <v>115</v>
      </c>
      <c r="AI32" s="3">
        <v>304</v>
      </c>
      <c r="AJ32" s="3">
        <v>25</v>
      </c>
      <c r="AK32" s="3">
        <v>143</v>
      </c>
      <c r="AL32" s="3">
        <v>109</v>
      </c>
      <c r="AM32" s="3">
        <v>162</v>
      </c>
      <c r="AN32" s="3">
        <v>313</v>
      </c>
      <c r="AO32" s="3">
        <v>0</v>
      </c>
      <c r="AP32" s="3">
        <v>0</v>
      </c>
      <c r="AQ32" s="3">
        <f>AO32+AP32</f>
        <v>0</v>
      </c>
    </row>
    <row r="33" spans="1:43" x14ac:dyDescent="0.25">
      <c r="A33" s="2" t="s">
        <v>113</v>
      </c>
      <c r="B33" s="3" t="s">
        <v>204</v>
      </c>
      <c r="C33" s="3" t="s">
        <v>139</v>
      </c>
      <c r="D33" s="3" t="s">
        <v>114</v>
      </c>
      <c r="E33" s="3" t="s">
        <v>115</v>
      </c>
      <c r="F33" s="3" t="s">
        <v>202</v>
      </c>
      <c r="G33" s="4" t="s">
        <v>246</v>
      </c>
      <c r="H33" s="3" t="s">
        <v>262</v>
      </c>
      <c r="I33" s="3" t="s">
        <v>15</v>
      </c>
      <c r="J33" s="7">
        <v>93.3</v>
      </c>
      <c r="K33" s="7">
        <v>15255043</v>
      </c>
      <c r="L33" s="3" t="s">
        <v>203</v>
      </c>
      <c r="M33" s="7">
        <v>15290</v>
      </c>
      <c r="N33" s="7">
        <v>56.6</v>
      </c>
      <c r="O33" s="3">
        <v>2.4390243999999998E-2</v>
      </c>
      <c r="P33" s="3">
        <v>2.4390243999999998E-2</v>
      </c>
      <c r="Q33" s="3">
        <v>1</v>
      </c>
      <c r="R33" s="3">
        <v>41</v>
      </c>
      <c r="S33" s="3">
        <v>0.15617376199999999</v>
      </c>
      <c r="T33" s="3">
        <v>15.1</v>
      </c>
      <c r="U33" s="3">
        <f t="shared" si="0"/>
        <v>181.2</v>
      </c>
      <c r="V33" s="3">
        <v>0.66537316065641938</v>
      </c>
      <c r="W33" s="7">
        <v>635</v>
      </c>
      <c r="X33" s="7">
        <v>516266.77</v>
      </c>
      <c r="Y33" s="7">
        <v>364268</v>
      </c>
      <c r="Z33" s="7">
        <v>12446</v>
      </c>
      <c r="AA33" s="3">
        <v>112034.02</v>
      </c>
      <c r="AB33" s="3">
        <v>80212</v>
      </c>
      <c r="AC33" s="3">
        <f>W33+Z33</f>
        <v>13081</v>
      </c>
      <c r="AD33" s="3">
        <v>119193.86</v>
      </c>
      <c r="AE33" s="3">
        <v>85715.5</v>
      </c>
      <c r="AF33" s="3">
        <v>95</v>
      </c>
      <c r="AG33" s="3">
        <v>5223</v>
      </c>
      <c r="AH33" s="3">
        <f>AF33+AG33</f>
        <v>5318</v>
      </c>
      <c r="AI33" s="3">
        <v>1555</v>
      </c>
      <c r="AJ33" s="3">
        <v>194</v>
      </c>
      <c r="AK33" s="3">
        <v>757</v>
      </c>
      <c r="AL33" s="3">
        <v>657</v>
      </c>
      <c r="AM33" s="3">
        <v>781</v>
      </c>
      <c r="AN33" s="3">
        <v>1613</v>
      </c>
      <c r="AO33" s="3">
        <v>0</v>
      </c>
      <c r="AP33" s="3">
        <v>6</v>
      </c>
      <c r="AQ33" s="3">
        <f>AO33+AP33</f>
        <v>6</v>
      </c>
    </row>
    <row r="34" spans="1:43" x14ac:dyDescent="0.25">
      <c r="A34" s="2" t="s">
        <v>116</v>
      </c>
      <c r="B34" s="3" t="s">
        <v>36</v>
      </c>
      <c r="C34" s="3" t="s">
        <v>63</v>
      </c>
      <c r="D34" s="3" t="s">
        <v>117</v>
      </c>
      <c r="E34" s="3" t="s">
        <v>118</v>
      </c>
      <c r="F34" s="3" t="s">
        <v>205</v>
      </c>
      <c r="G34" s="4" t="s">
        <v>247</v>
      </c>
      <c r="H34" s="3" t="s">
        <v>263</v>
      </c>
      <c r="I34" s="3" t="s">
        <v>22</v>
      </c>
      <c r="J34" s="7">
        <v>94.6</v>
      </c>
      <c r="K34" s="7">
        <v>19847</v>
      </c>
      <c r="L34" s="3" t="s">
        <v>16</v>
      </c>
      <c r="M34" s="7">
        <v>23344</v>
      </c>
      <c r="N34" s="7">
        <v>96.6</v>
      </c>
      <c r="O34" s="3">
        <v>0.16</v>
      </c>
      <c r="P34" s="3">
        <v>0.16</v>
      </c>
      <c r="Q34" s="3">
        <v>1</v>
      </c>
      <c r="R34" s="3">
        <v>25</v>
      </c>
      <c r="S34" s="3">
        <v>0.2</v>
      </c>
      <c r="T34" s="3">
        <v>14</v>
      </c>
      <c r="U34" s="3">
        <f t="shared" si="0"/>
        <v>168</v>
      </c>
      <c r="V34" s="3">
        <v>0.86997944803556981</v>
      </c>
      <c r="W34" s="7">
        <v>1</v>
      </c>
      <c r="X34" s="7">
        <v>9192</v>
      </c>
      <c r="Y34" s="7">
        <v>9192</v>
      </c>
      <c r="Z34" s="7">
        <v>25272</v>
      </c>
      <c r="AA34" s="3">
        <v>49130.42</v>
      </c>
      <c r="AB34" s="3">
        <v>37618</v>
      </c>
      <c r="AC34" s="3">
        <f>W34+Z34</f>
        <v>25273</v>
      </c>
      <c r="AD34" s="3">
        <v>49128.66</v>
      </c>
      <c r="AE34" s="3">
        <v>37617.5</v>
      </c>
      <c r="AF34" s="3">
        <v>0</v>
      </c>
      <c r="AG34" s="3">
        <v>11824</v>
      </c>
      <c r="AH34" s="3">
        <f>AF34+AG34</f>
        <v>11824</v>
      </c>
      <c r="AI34" s="3">
        <v>2067</v>
      </c>
      <c r="AJ34" s="3">
        <v>245</v>
      </c>
      <c r="AK34" s="3">
        <v>1008</v>
      </c>
      <c r="AL34" s="3">
        <v>850</v>
      </c>
      <c r="AM34" s="3">
        <v>1052</v>
      </c>
      <c r="AN34" s="3">
        <v>2141</v>
      </c>
      <c r="AO34" s="3">
        <v>0</v>
      </c>
      <c r="AP34" s="3">
        <v>78</v>
      </c>
      <c r="AQ34" s="3">
        <f>AO34+AP34</f>
        <v>78</v>
      </c>
    </row>
    <row r="35" spans="1:43" x14ac:dyDescent="0.25">
      <c r="A35" s="2" t="s">
        <v>119</v>
      </c>
      <c r="B35" s="3" t="s">
        <v>36</v>
      </c>
      <c r="C35" s="3" t="s">
        <v>266</v>
      </c>
      <c r="D35" s="3" t="s">
        <v>120</v>
      </c>
      <c r="E35" s="3" t="s">
        <v>121</v>
      </c>
      <c r="F35" s="3" t="s">
        <v>206</v>
      </c>
      <c r="G35" s="4" t="s">
        <v>231</v>
      </c>
      <c r="H35" s="3" t="s">
        <v>263</v>
      </c>
      <c r="I35" s="3" t="s">
        <v>15</v>
      </c>
      <c r="J35" s="7">
        <v>91.4</v>
      </c>
      <c r="K35" s="7">
        <v>337730</v>
      </c>
      <c r="L35" s="3" t="s">
        <v>16</v>
      </c>
      <c r="M35" s="7">
        <v>26616</v>
      </c>
      <c r="N35" s="7">
        <v>97</v>
      </c>
      <c r="O35" s="3">
        <v>0.180645161</v>
      </c>
      <c r="P35" s="3">
        <v>0.141935484</v>
      </c>
      <c r="Q35" s="3">
        <v>0.78571428799999998</v>
      </c>
      <c r="R35" s="3">
        <v>155</v>
      </c>
      <c r="S35" s="3">
        <v>8.0321932999999998E-2</v>
      </c>
      <c r="T35" s="3">
        <v>18</v>
      </c>
      <c r="U35" s="3">
        <f t="shared" si="0"/>
        <v>216</v>
      </c>
      <c r="V35" s="3">
        <v>0.88067247847813523</v>
      </c>
      <c r="W35" s="7">
        <v>584</v>
      </c>
      <c r="X35" s="7">
        <v>110948.39</v>
      </c>
      <c r="Y35" s="7">
        <v>75614</v>
      </c>
      <c r="Z35" s="7">
        <v>39</v>
      </c>
      <c r="AA35" s="3">
        <v>110827</v>
      </c>
      <c r="AB35" s="3">
        <v>58079</v>
      </c>
      <c r="AC35" s="3">
        <f>W35+Z35</f>
        <v>623</v>
      </c>
      <c r="AD35" s="3">
        <v>109403.96</v>
      </c>
      <c r="AE35" s="3">
        <v>74063</v>
      </c>
      <c r="AF35" s="3">
        <v>127</v>
      </c>
      <c r="AG35" s="3">
        <v>9</v>
      </c>
      <c r="AH35" s="3">
        <f>AF35+AG35</f>
        <v>136</v>
      </c>
      <c r="AI35" s="3">
        <v>2245</v>
      </c>
      <c r="AJ35" s="3">
        <v>282</v>
      </c>
      <c r="AK35" s="3">
        <v>1042</v>
      </c>
      <c r="AL35" s="3">
        <v>904</v>
      </c>
      <c r="AM35" s="3">
        <v>1156</v>
      </c>
      <c r="AN35" s="3">
        <v>2329</v>
      </c>
      <c r="AO35" s="3">
        <v>0</v>
      </c>
      <c r="AP35" s="3">
        <v>0</v>
      </c>
      <c r="AQ35" s="3">
        <f>AO35+AP35</f>
        <v>0</v>
      </c>
    </row>
    <row r="36" spans="1:43" x14ac:dyDescent="0.25">
      <c r="A36" s="2" t="s">
        <v>122</v>
      </c>
      <c r="B36" s="3" t="s">
        <v>10</v>
      </c>
      <c r="C36" s="3" t="s">
        <v>18</v>
      </c>
      <c r="D36" s="3" t="s">
        <v>19</v>
      </c>
      <c r="E36" s="3" t="s">
        <v>123</v>
      </c>
      <c r="F36" s="3" t="s">
        <v>207</v>
      </c>
      <c r="G36" s="4" t="s">
        <v>248</v>
      </c>
      <c r="H36" s="3" t="s">
        <v>262</v>
      </c>
      <c r="I36" s="3" t="s">
        <v>15</v>
      </c>
      <c r="J36" s="7">
        <v>95.8</v>
      </c>
      <c r="K36" s="7">
        <v>43178051</v>
      </c>
      <c r="L36" s="3" t="s">
        <v>16</v>
      </c>
      <c r="M36" s="7">
        <v>25553</v>
      </c>
      <c r="N36" s="7">
        <v>99.6</v>
      </c>
      <c r="O36" s="3">
        <v>0.27586206899999999</v>
      </c>
      <c r="P36" s="3">
        <v>0.18390804599999999</v>
      </c>
      <c r="Q36" s="3">
        <v>0.66666666699999999</v>
      </c>
      <c r="R36" s="3">
        <v>87</v>
      </c>
      <c r="S36" s="3">
        <v>0.10721125300000001</v>
      </c>
      <c r="T36" s="3">
        <v>22.8</v>
      </c>
      <c r="U36" s="3">
        <f t="shared" si="0"/>
        <v>273.60000000000002</v>
      </c>
      <c r="V36" s="3">
        <v>0.72155303006375959</v>
      </c>
      <c r="W36" s="7">
        <v>761</v>
      </c>
      <c r="X36" s="7">
        <v>195873.19</v>
      </c>
      <c r="Y36" s="7">
        <v>138627.5</v>
      </c>
      <c r="Z36" s="7">
        <v>164</v>
      </c>
      <c r="AA36" s="3">
        <v>126507.91</v>
      </c>
      <c r="AB36" s="3">
        <v>70699.5</v>
      </c>
      <c r="AC36" s="3">
        <f>W36+Z36</f>
        <v>925</v>
      </c>
      <c r="AD36" s="3">
        <v>186015.2</v>
      </c>
      <c r="AE36" s="3">
        <v>125147.5</v>
      </c>
      <c r="AF36" s="3">
        <v>169</v>
      </c>
      <c r="AG36" s="3">
        <v>61</v>
      </c>
      <c r="AH36" s="3">
        <f>AF36+AG36</f>
        <v>230</v>
      </c>
      <c r="AI36" s="3">
        <v>2195</v>
      </c>
      <c r="AJ36" s="3">
        <v>248</v>
      </c>
      <c r="AK36" s="3">
        <v>1134</v>
      </c>
      <c r="AL36" s="3">
        <v>888</v>
      </c>
      <c r="AM36" s="3">
        <v>1131</v>
      </c>
      <c r="AN36" s="3">
        <v>2266</v>
      </c>
      <c r="AO36" s="3">
        <v>1</v>
      </c>
      <c r="AP36" s="3">
        <v>0</v>
      </c>
      <c r="AQ36" s="3">
        <f>AO36+AP36</f>
        <v>1</v>
      </c>
    </row>
    <row r="37" spans="1:43" x14ac:dyDescent="0.25">
      <c r="A37" s="2" t="s">
        <v>124</v>
      </c>
      <c r="B37" s="3" t="s">
        <v>36</v>
      </c>
      <c r="C37" s="3" t="s">
        <v>37</v>
      </c>
      <c r="D37" s="3" t="s">
        <v>81</v>
      </c>
      <c r="E37" s="3" t="s">
        <v>125</v>
      </c>
      <c r="F37" s="3" t="s">
        <v>208</v>
      </c>
      <c r="G37" s="4" t="s">
        <v>249</v>
      </c>
      <c r="H37" s="3" t="s">
        <v>262</v>
      </c>
      <c r="I37" s="3" t="s">
        <v>15</v>
      </c>
      <c r="J37" s="7">
        <v>96.9</v>
      </c>
      <c r="K37" s="7">
        <v>94528342</v>
      </c>
      <c r="L37" s="3" t="s">
        <v>16</v>
      </c>
      <c r="M37" s="7">
        <v>27416</v>
      </c>
      <c r="N37" s="7">
        <v>99.8</v>
      </c>
      <c r="O37" s="3">
        <v>0.38461538499999998</v>
      </c>
      <c r="P37" s="3">
        <v>7.6923077000000006E-2</v>
      </c>
      <c r="Q37" s="3">
        <v>0.2</v>
      </c>
      <c r="R37" s="3">
        <v>26</v>
      </c>
      <c r="S37" s="3">
        <v>0.196116135</v>
      </c>
      <c r="T37" s="3">
        <v>74</v>
      </c>
      <c r="U37" s="3">
        <f t="shared" si="0"/>
        <v>888</v>
      </c>
      <c r="V37" s="3">
        <v>2.5778105010295849</v>
      </c>
      <c r="W37" s="7">
        <v>2615</v>
      </c>
      <c r="X37" s="7">
        <v>141149.54999999999</v>
      </c>
      <c r="Y37" s="7">
        <v>102563</v>
      </c>
      <c r="Z37" s="7">
        <v>5540</v>
      </c>
      <c r="AA37" s="3">
        <v>12905.14</v>
      </c>
      <c r="AB37" s="3">
        <v>1</v>
      </c>
      <c r="AC37" s="3">
        <f>W37+Z37</f>
        <v>8155</v>
      </c>
      <c r="AD37" s="3">
        <v>53020.76</v>
      </c>
      <c r="AE37" s="3">
        <v>18273</v>
      </c>
      <c r="AF37" s="3">
        <v>858</v>
      </c>
      <c r="AG37" s="3">
        <v>1001</v>
      </c>
      <c r="AH37" s="3">
        <f>AF37+AG37</f>
        <v>1859</v>
      </c>
      <c r="AI37" s="3">
        <v>2300</v>
      </c>
      <c r="AJ37" s="3">
        <v>285</v>
      </c>
      <c r="AK37" s="3">
        <v>1111</v>
      </c>
      <c r="AL37" s="3">
        <v>925</v>
      </c>
      <c r="AM37" s="3">
        <v>1221</v>
      </c>
      <c r="AN37" s="3">
        <v>2383</v>
      </c>
      <c r="AO37" s="3">
        <v>4</v>
      </c>
      <c r="AP37" s="3">
        <v>6</v>
      </c>
      <c r="AQ37" s="3">
        <f>AO37+AP37</f>
        <v>10</v>
      </c>
    </row>
    <row r="38" spans="1:43" x14ac:dyDescent="0.25">
      <c r="A38" s="2" t="s">
        <v>126</v>
      </c>
      <c r="B38" s="3" t="s">
        <v>10</v>
      </c>
      <c r="C38" s="3" t="s">
        <v>11</v>
      </c>
      <c r="D38" s="3" t="s">
        <v>12</v>
      </c>
      <c r="E38" s="3" t="s">
        <v>127</v>
      </c>
      <c r="F38" s="3" t="s">
        <v>209</v>
      </c>
      <c r="G38" s="4" t="s">
        <v>250</v>
      </c>
      <c r="H38" s="3" t="s">
        <v>262</v>
      </c>
      <c r="I38" s="3" t="s">
        <v>15</v>
      </c>
      <c r="J38" s="7">
        <v>94</v>
      </c>
      <c r="K38" s="7">
        <v>77781637</v>
      </c>
      <c r="L38" s="3" t="s">
        <v>16</v>
      </c>
      <c r="M38" s="7">
        <v>23378</v>
      </c>
      <c r="N38" s="7">
        <v>97.5</v>
      </c>
      <c r="O38" s="3">
        <v>0.16666666699999999</v>
      </c>
      <c r="P38" s="3">
        <v>0.133333333</v>
      </c>
      <c r="Q38" s="3">
        <v>0.79999999600000005</v>
      </c>
      <c r="R38" s="3">
        <v>60</v>
      </c>
      <c r="S38" s="3">
        <v>0.12909944500000001</v>
      </c>
      <c r="T38" s="3">
        <v>30</v>
      </c>
      <c r="U38" s="3">
        <f t="shared" si="0"/>
        <v>360</v>
      </c>
      <c r="V38" s="3">
        <v>0.91894188077978389</v>
      </c>
      <c r="W38" s="7">
        <v>2237</v>
      </c>
      <c r="X38" s="7">
        <v>194156.04</v>
      </c>
      <c r="Y38" s="7">
        <v>134750</v>
      </c>
      <c r="Z38" s="7">
        <v>727</v>
      </c>
      <c r="AA38" s="3">
        <v>84895.8</v>
      </c>
      <c r="AB38" s="3">
        <v>57933</v>
      </c>
      <c r="AC38" s="3">
        <f>W38+Z38</f>
        <v>2964</v>
      </c>
      <c r="AD38" s="3">
        <v>164317.22</v>
      </c>
      <c r="AE38" s="3">
        <v>110926.5</v>
      </c>
      <c r="AF38" s="3">
        <v>598</v>
      </c>
      <c r="AG38" s="3">
        <v>351</v>
      </c>
      <c r="AH38" s="3">
        <f>AF38+AG38</f>
        <v>949</v>
      </c>
      <c r="AI38" s="3">
        <v>1915</v>
      </c>
      <c r="AJ38" s="3">
        <v>245</v>
      </c>
      <c r="AK38" s="3">
        <v>931</v>
      </c>
      <c r="AL38" s="3">
        <v>846</v>
      </c>
      <c r="AM38" s="3">
        <v>962</v>
      </c>
      <c r="AN38" s="3">
        <v>1991</v>
      </c>
      <c r="AO38" s="3">
        <v>9</v>
      </c>
      <c r="AP38" s="3">
        <v>6</v>
      </c>
      <c r="AQ38" s="3">
        <f>AO38+AP38</f>
        <v>15</v>
      </c>
    </row>
    <row r="39" spans="1:43" x14ac:dyDescent="0.25">
      <c r="A39" s="2" t="s">
        <v>128</v>
      </c>
      <c r="B39" s="3" t="s">
        <v>10</v>
      </c>
      <c r="C39" s="3" t="s">
        <v>11</v>
      </c>
      <c r="D39" s="3" t="s">
        <v>12</v>
      </c>
      <c r="E39" s="3" t="s">
        <v>272</v>
      </c>
      <c r="F39" s="3" t="s">
        <v>210</v>
      </c>
      <c r="G39" s="4" t="s">
        <v>236</v>
      </c>
      <c r="H39" s="3" t="s">
        <v>262</v>
      </c>
      <c r="I39" s="3" t="s">
        <v>22</v>
      </c>
      <c r="J39" s="7">
        <v>95.8</v>
      </c>
      <c r="K39" s="7">
        <v>22236240</v>
      </c>
      <c r="L39" s="3" t="s">
        <v>16</v>
      </c>
      <c r="M39" s="7">
        <v>23992</v>
      </c>
      <c r="N39" s="7">
        <v>99.8</v>
      </c>
      <c r="O39" s="3">
        <v>0.3</v>
      </c>
      <c r="P39" s="3">
        <v>0.1</v>
      </c>
      <c r="Q39" s="3">
        <v>0.33333333300000001</v>
      </c>
      <c r="R39" s="3">
        <v>20</v>
      </c>
      <c r="S39" s="3">
        <v>0.223606798</v>
      </c>
      <c r="T39" s="3">
        <v>27.3</v>
      </c>
      <c r="U39" s="3">
        <f t="shared" si="0"/>
        <v>327.60000000000002</v>
      </c>
      <c r="V39" s="3">
        <v>0.93426630069909322</v>
      </c>
      <c r="W39" s="7">
        <v>2619</v>
      </c>
      <c r="X39" s="7">
        <v>146559.32999999999</v>
      </c>
      <c r="Y39" s="7">
        <v>104350</v>
      </c>
      <c r="Z39" s="7">
        <v>16807</v>
      </c>
      <c r="AA39" s="3">
        <v>91241.06</v>
      </c>
      <c r="AB39" s="3">
        <v>62819.5</v>
      </c>
      <c r="AC39" s="3">
        <f>W39+Z39</f>
        <v>19426</v>
      </c>
      <c r="AD39" s="3">
        <v>97940.98</v>
      </c>
      <c r="AE39" s="3">
        <v>67388</v>
      </c>
      <c r="AF39" s="3">
        <v>661</v>
      </c>
      <c r="AG39" s="3">
        <v>7964</v>
      </c>
      <c r="AH39" s="3">
        <f>AF39+AG39</f>
        <v>8625</v>
      </c>
      <c r="AI39" s="3">
        <v>1986</v>
      </c>
      <c r="AJ39" s="3">
        <v>231</v>
      </c>
      <c r="AK39" s="3">
        <v>994</v>
      </c>
      <c r="AL39" s="3">
        <v>844</v>
      </c>
      <c r="AM39" s="3">
        <v>1001</v>
      </c>
      <c r="AN39" s="3">
        <v>2054</v>
      </c>
      <c r="AO39" s="3">
        <v>7</v>
      </c>
      <c r="AP39" s="3">
        <v>161</v>
      </c>
      <c r="AQ39" s="3">
        <f>AO39+AP39</f>
        <v>168</v>
      </c>
    </row>
    <row r="40" spans="1:43" x14ac:dyDescent="0.25">
      <c r="A40" s="2" t="s">
        <v>129</v>
      </c>
      <c r="B40" s="3" t="s">
        <v>10</v>
      </c>
      <c r="C40" s="3" t="s">
        <v>11</v>
      </c>
      <c r="D40" s="3" t="s">
        <v>12</v>
      </c>
      <c r="E40" s="3" t="s">
        <v>130</v>
      </c>
      <c r="F40" s="3" t="s">
        <v>211</v>
      </c>
      <c r="G40" s="4" t="s">
        <v>250</v>
      </c>
      <c r="H40" s="3" t="s">
        <v>262</v>
      </c>
      <c r="I40" s="3" t="s">
        <v>15</v>
      </c>
      <c r="J40" s="7">
        <v>96</v>
      </c>
      <c r="K40" s="7">
        <v>74391967</v>
      </c>
      <c r="L40" s="3" t="s">
        <v>16</v>
      </c>
      <c r="M40" s="7">
        <v>24449</v>
      </c>
      <c r="N40" s="7">
        <v>99.7</v>
      </c>
      <c r="O40" s="3">
        <v>0.23943661999999999</v>
      </c>
      <c r="P40" s="3">
        <v>0.16901408500000001</v>
      </c>
      <c r="Q40" s="3">
        <v>0.70588235399999999</v>
      </c>
      <c r="R40" s="3">
        <v>71</v>
      </c>
      <c r="S40" s="3">
        <v>0.118678166</v>
      </c>
      <c r="T40" s="3">
        <v>26.3</v>
      </c>
      <c r="U40" s="3">
        <f t="shared" si="0"/>
        <v>315.60000000000002</v>
      </c>
      <c r="V40" s="3">
        <v>0.8183396853002014</v>
      </c>
      <c r="W40" s="7">
        <v>2595</v>
      </c>
      <c r="X40" s="7">
        <v>172844.42</v>
      </c>
      <c r="Y40" s="7">
        <v>119909.5</v>
      </c>
      <c r="Z40" s="7">
        <v>3</v>
      </c>
      <c r="AA40" s="3">
        <v>95495</v>
      </c>
      <c r="AB40" s="3">
        <v>35126</v>
      </c>
      <c r="AC40" s="3">
        <f>W40+Z40</f>
        <v>2598</v>
      </c>
      <c r="AD40" s="3">
        <v>172277.48</v>
      </c>
      <c r="AE40" s="3">
        <v>119847</v>
      </c>
      <c r="AF40" s="3">
        <v>682</v>
      </c>
      <c r="AG40" s="3">
        <v>0</v>
      </c>
      <c r="AH40" s="3">
        <f>AF40+AG40</f>
        <v>682</v>
      </c>
      <c r="AI40" s="3">
        <v>1989</v>
      </c>
      <c r="AJ40" s="3">
        <v>253</v>
      </c>
      <c r="AK40" s="3">
        <v>965</v>
      </c>
      <c r="AL40" s="3">
        <v>877</v>
      </c>
      <c r="AM40" s="3">
        <v>1006</v>
      </c>
      <c r="AN40" s="3">
        <v>2073</v>
      </c>
      <c r="AO40" s="3">
        <v>6</v>
      </c>
      <c r="AP40" s="3">
        <v>0</v>
      </c>
      <c r="AQ40" s="3">
        <f>AO40+AP40</f>
        <v>6</v>
      </c>
    </row>
    <row r="41" spans="1:43" x14ac:dyDescent="0.25">
      <c r="A41" s="2" t="s">
        <v>131</v>
      </c>
      <c r="B41" s="3" t="s">
        <v>10</v>
      </c>
      <c r="C41" s="3" t="s">
        <v>11</v>
      </c>
      <c r="D41" s="3" t="s">
        <v>12</v>
      </c>
      <c r="E41" s="3" t="s">
        <v>132</v>
      </c>
      <c r="F41" s="3" t="s">
        <v>212</v>
      </c>
      <c r="G41" s="4" t="s">
        <v>233</v>
      </c>
      <c r="H41" s="3" t="s">
        <v>263</v>
      </c>
      <c r="I41" s="3" t="s">
        <v>15</v>
      </c>
      <c r="J41" s="7">
        <v>94.7</v>
      </c>
      <c r="K41" s="7">
        <v>179517</v>
      </c>
      <c r="L41" s="3" t="s">
        <v>16</v>
      </c>
      <c r="M41" s="7">
        <v>22670</v>
      </c>
      <c r="N41" s="7">
        <v>97.9</v>
      </c>
      <c r="O41" s="3">
        <v>0.36363636399999999</v>
      </c>
      <c r="P41" s="3">
        <v>0.303030303</v>
      </c>
      <c r="Q41" s="3">
        <v>0.83333333200000004</v>
      </c>
      <c r="R41" s="3">
        <v>33</v>
      </c>
      <c r="S41" s="3">
        <v>0.174077656</v>
      </c>
      <c r="T41" s="3">
        <v>21.2</v>
      </c>
      <c r="U41" s="3">
        <f t="shared" si="0"/>
        <v>254.39999999999998</v>
      </c>
      <c r="V41" s="3">
        <v>0.73368861953260878</v>
      </c>
      <c r="W41" s="7">
        <v>2073</v>
      </c>
      <c r="X41" s="7">
        <v>171404.88</v>
      </c>
      <c r="Y41" s="7">
        <v>120646</v>
      </c>
      <c r="Z41" s="7">
        <v>6</v>
      </c>
      <c r="AA41" s="3">
        <v>119488.67</v>
      </c>
      <c r="AB41" s="3">
        <v>30007.5</v>
      </c>
      <c r="AC41" s="3">
        <f>W41+Z41</f>
        <v>2079</v>
      </c>
      <c r="AD41" s="3">
        <v>170952.86</v>
      </c>
      <c r="AE41" s="3">
        <v>120491</v>
      </c>
      <c r="AF41" s="3">
        <v>502</v>
      </c>
      <c r="AG41" s="3">
        <v>2</v>
      </c>
      <c r="AH41" s="3">
        <f>AF41+AG41</f>
        <v>504</v>
      </c>
      <c r="AI41" s="3">
        <v>1996</v>
      </c>
      <c r="AJ41" s="3">
        <v>242</v>
      </c>
      <c r="AK41" s="3">
        <v>975</v>
      </c>
      <c r="AL41" s="3">
        <v>848</v>
      </c>
      <c r="AM41" s="3">
        <v>1013</v>
      </c>
      <c r="AN41" s="3">
        <v>2063</v>
      </c>
      <c r="AO41" s="3">
        <v>11</v>
      </c>
      <c r="AP41" s="3">
        <v>0</v>
      </c>
      <c r="AQ41" s="3">
        <f>AO41+AP41</f>
        <v>11</v>
      </c>
    </row>
    <row r="42" spans="1:43" x14ac:dyDescent="0.25">
      <c r="A42" s="2" t="s">
        <v>133</v>
      </c>
      <c r="B42" s="3" t="s">
        <v>36</v>
      </c>
      <c r="C42" s="3" t="s">
        <v>37</v>
      </c>
      <c r="D42" s="3" t="s">
        <v>52</v>
      </c>
      <c r="E42" s="3" t="s">
        <v>134</v>
      </c>
      <c r="F42" s="3" t="s">
        <v>213</v>
      </c>
      <c r="G42" s="4" t="s">
        <v>234</v>
      </c>
      <c r="H42" s="3" t="s">
        <v>262</v>
      </c>
      <c r="I42" s="3" t="s">
        <v>196</v>
      </c>
      <c r="J42" s="7">
        <v>95</v>
      </c>
      <c r="K42" s="7">
        <v>24989958</v>
      </c>
      <c r="L42" s="3" t="s">
        <v>175</v>
      </c>
      <c r="M42" s="7">
        <v>14203</v>
      </c>
      <c r="N42" s="7">
        <v>73.5</v>
      </c>
      <c r="O42" s="3">
        <v>0.15</v>
      </c>
      <c r="P42" s="3">
        <v>0.15</v>
      </c>
      <c r="Q42" s="3">
        <v>1</v>
      </c>
      <c r="R42" s="3">
        <v>20</v>
      </c>
      <c r="S42" s="3">
        <v>0.223606798</v>
      </c>
      <c r="T42" s="3">
        <v>45</v>
      </c>
      <c r="U42" s="3">
        <f t="shared" si="0"/>
        <v>540</v>
      </c>
      <c r="V42" s="3">
        <v>1.7295419842515409</v>
      </c>
      <c r="W42" s="7">
        <v>2561</v>
      </c>
      <c r="X42" s="7">
        <v>161915.22</v>
      </c>
      <c r="Y42" s="7">
        <v>118374</v>
      </c>
      <c r="Z42" s="7">
        <v>58956</v>
      </c>
      <c r="AA42" s="3">
        <v>74883.22</v>
      </c>
      <c r="AB42" s="3">
        <v>51291</v>
      </c>
      <c r="AC42" s="3">
        <f>W42+Z42</f>
        <v>61517</v>
      </c>
      <c r="AD42" s="3">
        <v>78213.63</v>
      </c>
      <c r="AE42" s="3">
        <v>52933.5</v>
      </c>
      <c r="AF42" s="3">
        <v>662</v>
      </c>
      <c r="AG42" s="3">
        <v>28473</v>
      </c>
      <c r="AH42" s="3">
        <f>AF42+AG42</f>
        <v>29135</v>
      </c>
      <c r="AI42" s="3">
        <v>1197</v>
      </c>
      <c r="AJ42" s="3">
        <v>145</v>
      </c>
      <c r="AK42" s="3">
        <v>596</v>
      </c>
      <c r="AL42" s="3">
        <v>491</v>
      </c>
      <c r="AM42" s="3">
        <v>624</v>
      </c>
      <c r="AN42" s="3">
        <v>1245</v>
      </c>
      <c r="AO42" s="3">
        <v>20</v>
      </c>
      <c r="AP42" s="3">
        <v>607</v>
      </c>
      <c r="AQ42" s="3">
        <f>AO42+AP42</f>
        <v>627</v>
      </c>
    </row>
    <row r="43" spans="1:43" x14ac:dyDescent="0.25">
      <c r="A43" s="2" t="s">
        <v>135</v>
      </c>
      <c r="B43" s="3" t="s">
        <v>10</v>
      </c>
      <c r="C43" s="3" t="s">
        <v>18</v>
      </c>
      <c r="D43" s="3" t="s">
        <v>136</v>
      </c>
      <c r="E43" s="3" t="s">
        <v>137</v>
      </c>
      <c r="F43" s="3" t="s">
        <v>214</v>
      </c>
      <c r="G43" s="4" t="s">
        <v>236</v>
      </c>
      <c r="H43" s="3" t="s">
        <v>262</v>
      </c>
      <c r="I43" s="3" t="s">
        <v>15</v>
      </c>
      <c r="J43" s="7">
        <v>96.3</v>
      </c>
      <c r="K43" s="7">
        <v>10602503</v>
      </c>
      <c r="L43" s="3" t="s">
        <v>16</v>
      </c>
      <c r="M43" s="7">
        <v>23103</v>
      </c>
      <c r="N43" s="7">
        <v>99.5</v>
      </c>
      <c r="O43" s="3">
        <v>0.17647058800000001</v>
      </c>
      <c r="P43" s="3">
        <v>8.8235294000000006E-2</v>
      </c>
      <c r="Q43" s="3">
        <v>0.5</v>
      </c>
      <c r="R43" s="3">
        <v>34</v>
      </c>
      <c r="S43" s="3">
        <v>0.17149858500000001</v>
      </c>
      <c r="T43" s="3">
        <v>20.9</v>
      </c>
      <c r="U43" s="3">
        <f t="shared" si="0"/>
        <v>250.79999999999998</v>
      </c>
      <c r="V43" s="3">
        <v>0.67482584203506679</v>
      </c>
      <c r="W43" s="7">
        <v>260</v>
      </c>
      <c r="X43" s="7">
        <v>160020.1</v>
      </c>
      <c r="Y43" s="7">
        <v>96185</v>
      </c>
      <c r="Z43" s="7">
        <v>11</v>
      </c>
      <c r="AA43" s="3">
        <v>194560.5</v>
      </c>
      <c r="AB43" s="3">
        <v>167409</v>
      </c>
      <c r="AC43" s="3">
        <f>W43+Z43</f>
        <v>271</v>
      </c>
      <c r="AD43" s="3">
        <v>161390.75</v>
      </c>
      <c r="AE43" s="3">
        <v>98378</v>
      </c>
      <c r="AF43" s="3">
        <v>51</v>
      </c>
      <c r="AG43" s="3">
        <v>6</v>
      </c>
      <c r="AH43" s="3">
        <f>AF43+AG43</f>
        <v>57</v>
      </c>
      <c r="AI43" s="3">
        <v>1949</v>
      </c>
      <c r="AJ43" s="3">
        <v>224</v>
      </c>
      <c r="AK43" s="3">
        <v>981</v>
      </c>
      <c r="AL43" s="3">
        <v>803</v>
      </c>
      <c r="AM43" s="3">
        <v>996</v>
      </c>
      <c r="AN43" s="3">
        <v>2020</v>
      </c>
      <c r="AO43" s="3">
        <v>1</v>
      </c>
      <c r="AP43" s="3">
        <v>1</v>
      </c>
      <c r="AQ43" s="3">
        <f>AO43+AP43</f>
        <v>2</v>
      </c>
    </row>
    <row r="44" spans="1:43" x14ac:dyDescent="0.25">
      <c r="A44" s="2" t="s">
        <v>138</v>
      </c>
      <c r="B44" s="3" t="s">
        <v>204</v>
      </c>
      <c r="C44" s="3" t="s">
        <v>139</v>
      </c>
      <c r="D44" s="3" t="s">
        <v>140</v>
      </c>
      <c r="E44" s="3" t="s">
        <v>141</v>
      </c>
      <c r="F44" s="3" t="s">
        <v>215</v>
      </c>
      <c r="G44" s="4" t="s">
        <v>231</v>
      </c>
      <c r="H44" s="3" t="s">
        <v>262</v>
      </c>
      <c r="I44" s="3" t="s">
        <v>196</v>
      </c>
      <c r="J44" s="7">
        <v>94.2</v>
      </c>
      <c r="K44" s="7">
        <v>11587828</v>
      </c>
      <c r="L44" s="3" t="s">
        <v>16</v>
      </c>
      <c r="M44" s="7">
        <v>23357</v>
      </c>
      <c r="N44" s="7">
        <v>98.2</v>
      </c>
      <c r="O44" s="3">
        <v>0.26190476200000001</v>
      </c>
      <c r="P44" s="3">
        <v>0.25</v>
      </c>
      <c r="Q44" s="3">
        <v>0.95454545400000002</v>
      </c>
      <c r="R44" s="3">
        <v>84</v>
      </c>
      <c r="S44" s="3">
        <v>0.109108945</v>
      </c>
      <c r="T44" s="3">
        <v>22.1</v>
      </c>
      <c r="U44" s="3">
        <f t="shared" si="0"/>
        <v>265.20000000000005</v>
      </c>
      <c r="V44" s="3">
        <v>0.96195492593296006</v>
      </c>
      <c r="W44" s="7">
        <v>1969</v>
      </c>
      <c r="X44" s="7">
        <v>365043.51</v>
      </c>
      <c r="Y44" s="7">
        <v>268040</v>
      </c>
      <c r="Z44" s="7">
        <v>6270</v>
      </c>
      <c r="AA44" s="3">
        <v>75694.960000000006</v>
      </c>
      <c r="AB44" s="3">
        <v>54884.5</v>
      </c>
      <c r="AC44" s="3">
        <f>W44+Z44</f>
        <v>8239</v>
      </c>
      <c r="AD44" s="3">
        <v>113127.89</v>
      </c>
      <c r="AE44" s="3">
        <v>73995</v>
      </c>
      <c r="AF44" s="3">
        <v>372</v>
      </c>
      <c r="AG44" s="3">
        <v>2879</v>
      </c>
      <c r="AH44" s="3">
        <f>AF44+AG44</f>
        <v>3251</v>
      </c>
      <c r="AI44" s="3">
        <v>2064</v>
      </c>
      <c r="AJ44" s="3">
        <v>270</v>
      </c>
      <c r="AK44" s="3">
        <v>981</v>
      </c>
      <c r="AL44" s="3">
        <v>876</v>
      </c>
      <c r="AM44" s="3">
        <v>997</v>
      </c>
      <c r="AN44" s="3">
        <v>2139</v>
      </c>
      <c r="AO44" s="3">
        <v>7</v>
      </c>
      <c r="AP44" s="3">
        <v>70</v>
      </c>
      <c r="AQ44" s="3">
        <f>AO44+AP44</f>
        <v>77</v>
      </c>
    </row>
    <row r="45" spans="1:43" x14ac:dyDescent="0.25">
      <c r="A45" s="2" t="s">
        <v>142</v>
      </c>
      <c r="B45" s="3" t="s">
        <v>10</v>
      </c>
      <c r="C45" s="3" t="s">
        <v>11</v>
      </c>
      <c r="D45" s="3" t="s">
        <v>143</v>
      </c>
      <c r="E45" s="3" t="s">
        <v>144</v>
      </c>
      <c r="F45" s="3" t="s">
        <v>216</v>
      </c>
      <c r="G45" s="4" t="s">
        <v>233</v>
      </c>
      <c r="H45" s="3" t="s">
        <v>263</v>
      </c>
      <c r="I45" s="3" t="s">
        <v>22</v>
      </c>
      <c r="J45" s="7">
        <v>96</v>
      </c>
      <c r="K45" s="7">
        <v>283887</v>
      </c>
      <c r="L45" s="3" t="s">
        <v>16</v>
      </c>
      <c r="M45" s="7">
        <v>23195</v>
      </c>
      <c r="N45" s="7">
        <v>99.3</v>
      </c>
      <c r="O45" s="3">
        <v>4.3478260999999997E-2</v>
      </c>
      <c r="P45" s="3">
        <v>4.3478260999999997E-2</v>
      </c>
      <c r="Q45" s="3">
        <v>1</v>
      </c>
      <c r="R45" s="3">
        <v>46</v>
      </c>
      <c r="S45" s="3">
        <v>0.14744195600000001</v>
      </c>
      <c r="T45" s="3">
        <v>47.6</v>
      </c>
      <c r="U45" s="3">
        <f t="shared" si="0"/>
        <v>571.20000000000005</v>
      </c>
      <c r="V45" s="3">
        <v>1.531538319053426</v>
      </c>
      <c r="W45" s="7">
        <v>1860</v>
      </c>
      <c r="X45" s="7">
        <v>139071.91</v>
      </c>
      <c r="Y45" s="7">
        <v>99986</v>
      </c>
      <c r="Z45" s="7">
        <v>11</v>
      </c>
      <c r="AA45" s="3">
        <v>58419.22</v>
      </c>
      <c r="AB45" s="3">
        <v>66525</v>
      </c>
      <c r="AC45" s="3">
        <f>W45+Z45</f>
        <v>1871</v>
      </c>
      <c r="AD45" s="3">
        <v>138550.97</v>
      </c>
      <c r="AE45" s="3">
        <v>99799</v>
      </c>
      <c r="AF45" s="3">
        <v>596</v>
      </c>
      <c r="AG45" s="3">
        <v>4</v>
      </c>
      <c r="AH45" s="3">
        <f>AF45+AG45</f>
        <v>600</v>
      </c>
      <c r="AI45" s="3">
        <v>2060</v>
      </c>
      <c r="AJ45" s="3">
        <v>249</v>
      </c>
      <c r="AK45" s="3">
        <v>1067</v>
      </c>
      <c r="AL45" s="3">
        <v>852</v>
      </c>
      <c r="AM45" s="3">
        <v>1033</v>
      </c>
      <c r="AN45" s="3">
        <v>2131</v>
      </c>
      <c r="AO45" s="3">
        <v>15</v>
      </c>
      <c r="AP45" s="3">
        <v>2</v>
      </c>
      <c r="AQ45" s="3">
        <f>AO45+AP45</f>
        <v>17</v>
      </c>
    </row>
    <row r="46" spans="1:43" x14ac:dyDescent="0.25">
      <c r="A46" s="2" t="s">
        <v>145</v>
      </c>
      <c r="B46" s="3" t="s">
        <v>183</v>
      </c>
      <c r="C46" s="3" t="s">
        <v>146</v>
      </c>
      <c r="D46" s="3" t="s">
        <v>147</v>
      </c>
      <c r="E46" s="3" t="s">
        <v>148</v>
      </c>
      <c r="F46" s="3" t="s">
        <v>217</v>
      </c>
      <c r="G46" s="4" t="s">
        <v>251</v>
      </c>
      <c r="H46" s="3" t="s">
        <v>263</v>
      </c>
      <c r="I46" s="3" t="s">
        <v>22</v>
      </c>
      <c r="J46" s="7">
        <v>92.8</v>
      </c>
      <c r="K46" s="7">
        <v>35792</v>
      </c>
      <c r="L46" s="3" t="s">
        <v>177</v>
      </c>
      <c r="M46" s="7">
        <v>16057</v>
      </c>
      <c r="N46" s="7">
        <v>64.3</v>
      </c>
      <c r="O46" s="3">
        <v>8.1081080999999999E-2</v>
      </c>
      <c r="P46" s="3">
        <v>5.4054053999999997E-2</v>
      </c>
      <c r="Q46" s="3">
        <v>0.66666666699999999</v>
      </c>
      <c r="R46" s="3">
        <v>148</v>
      </c>
      <c r="S46" s="3">
        <v>8.2199493999999998E-2</v>
      </c>
      <c r="T46" s="3">
        <v>14.80833333</v>
      </c>
      <c r="U46" s="3">
        <f t="shared" si="0"/>
        <v>177.69999996000001</v>
      </c>
      <c r="V46" s="3">
        <v>0.69632328626699758</v>
      </c>
      <c r="W46" s="7">
        <v>1</v>
      </c>
      <c r="X46" s="7">
        <v>28430</v>
      </c>
      <c r="Y46" s="7">
        <v>28430</v>
      </c>
      <c r="Z46" s="7">
        <v>39</v>
      </c>
      <c r="AA46" s="3">
        <v>69304.19</v>
      </c>
      <c r="AB46" s="3">
        <v>21036</v>
      </c>
      <c r="AC46" s="3">
        <f>W46+Z46</f>
        <v>40</v>
      </c>
      <c r="AD46" s="3">
        <v>68199.490000000005</v>
      </c>
      <c r="AE46" s="3">
        <v>21430</v>
      </c>
      <c r="AF46" s="3">
        <v>0</v>
      </c>
      <c r="AG46" s="3">
        <v>5</v>
      </c>
      <c r="AH46" s="3">
        <f>AF46+AG46</f>
        <v>5</v>
      </c>
      <c r="AI46" s="3">
        <v>1649</v>
      </c>
      <c r="AJ46" s="3">
        <v>195</v>
      </c>
      <c r="AK46" s="3">
        <v>832</v>
      </c>
      <c r="AL46" s="3">
        <v>654</v>
      </c>
      <c r="AM46" s="3">
        <v>876</v>
      </c>
      <c r="AN46" s="3">
        <v>1706</v>
      </c>
      <c r="AO46" s="3">
        <v>0</v>
      </c>
      <c r="AP46" s="3">
        <v>0</v>
      </c>
      <c r="AQ46" s="3">
        <f>AO46+AP46</f>
        <v>0</v>
      </c>
    </row>
    <row r="47" spans="1:43" x14ac:dyDescent="0.25">
      <c r="A47" s="2" t="s">
        <v>149</v>
      </c>
      <c r="B47" s="3" t="s">
        <v>10</v>
      </c>
      <c r="C47" s="3" t="s">
        <v>11</v>
      </c>
      <c r="D47" s="3" t="s">
        <v>150</v>
      </c>
      <c r="E47" s="3" t="s">
        <v>151</v>
      </c>
      <c r="F47" s="3" t="s">
        <v>218</v>
      </c>
      <c r="G47" s="4" t="s">
        <v>252</v>
      </c>
      <c r="H47" s="3" t="s">
        <v>263</v>
      </c>
      <c r="I47" s="3" t="s">
        <v>15</v>
      </c>
      <c r="J47" s="7">
        <v>81.599999999999994</v>
      </c>
      <c r="K47" s="7">
        <v>34230</v>
      </c>
      <c r="L47" s="3" t="s">
        <v>219</v>
      </c>
      <c r="M47" s="7">
        <v>13995</v>
      </c>
      <c r="N47" s="7">
        <v>60.2</v>
      </c>
      <c r="O47" s="3">
        <v>8.1081080999999999E-2</v>
      </c>
      <c r="P47" s="3">
        <v>5.4054053999999997E-2</v>
      </c>
      <c r="Q47" s="3">
        <v>0.66666666699999999</v>
      </c>
      <c r="R47" s="3">
        <v>37</v>
      </c>
      <c r="S47" s="3">
        <v>0.164398987</v>
      </c>
      <c r="T47" s="3">
        <v>21</v>
      </c>
      <c r="U47" s="3">
        <f t="shared" si="0"/>
        <v>252</v>
      </c>
      <c r="V47" s="3">
        <v>0.92461187439348613</v>
      </c>
      <c r="W47" s="7">
        <v>0</v>
      </c>
      <c r="X47" s="7">
        <v>0</v>
      </c>
      <c r="Y47" s="7">
        <v>0</v>
      </c>
      <c r="Z47" s="7">
        <v>28</v>
      </c>
      <c r="AA47" s="3">
        <v>19429</v>
      </c>
      <c r="AB47" s="3">
        <v>3322.5</v>
      </c>
      <c r="AC47" s="3">
        <f>W47+Z47</f>
        <v>28</v>
      </c>
      <c r="AD47" s="3">
        <v>19429</v>
      </c>
      <c r="AE47" s="3">
        <v>3322.5</v>
      </c>
      <c r="AF47" s="3">
        <v>0</v>
      </c>
      <c r="AG47" s="3">
        <v>10</v>
      </c>
      <c r="AH47" s="3">
        <f>AF47+AG47</f>
        <v>10</v>
      </c>
      <c r="AI47" s="3">
        <v>1266</v>
      </c>
      <c r="AJ47" s="3">
        <v>142</v>
      </c>
      <c r="AK47" s="3">
        <v>627</v>
      </c>
      <c r="AL47" s="3">
        <v>519</v>
      </c>
      <c r="AM47" s="3">
        <v>664</v>
      </c>
      <c r="AN47" s="3">
        <v>1299</v>
      </c>
      <c r="AO47" s="3">
        <v>0</v>
      </c>
      <c r="AP47" s="3">
        <v>0</v>
      </c>
      <c r="AQ47" s="3">
        <f>AO47+AP47</f>
        <v>0</v>
      </c>
    </row>
    <row r="48" spans="1:43" x14ac:dyDescent="0.25">
      <c r="A48" s="2" t="s">
        <v>152</v>
      </c>
      <c r="B48" s="3" t="s">
        <v>10</v>
      </c>
      <c r="C48" s="3" t="s">
        <v>11</v>
      </c>
      <c r="D48" s="3" t="s">
        <v>143</v>
      </c>
      <c r="E48" s="3" t="s">
        <v>153</v>
      </c>
      <c r="F48" s="3" t="s">
        <v>220</v>
      </c>
      <c r="G48" s="4" t="s">
        <v>253</v>
      </c>
      <c r="H48" s="3" t="s">
        <v>262</v>
      </c>
      <c r="I48" s="3" t="s">
        <v>196</v>
      </c>
      <c r="J48" s="7">
        <v>95.9</v>
      </c>
      <c r="K48" s="7">
        <v>3664905</v>
      </c>
      <c r="L48" s="3" t="s">
        <v>223</v>
      </c>
      <c r="M48" s="7">
        <v>18456</v>
      </c>
      <c r="N48" s="7">
        <v>86.5</v>
      </c>
      <c r="O48" s="3">
        <v>7.1428570999999996E-2</v>
      </c>
      <c r="P48" s="3">
        <v>7.1428570999999996E-2</v>
      </c>
      <c r="Q48" s="3">
        <v>1</v>
      </c>
      <c r="R48" s="3">
        <v>42</v>
      </c>
      <c r="S48" s="3">
        <v>0.15430335000000001</v>
      </c>
      <c r="T48" s="3">
        <v>46</v>
      </c>
      <c r="U48" s="3">
        <f t="shared" si="0"/>
        <v>552</v>
      </c>
      <c r="V48" s="3">
        <v>1.490928674567245</v>
      </c>
      <c r="W48" s="7">
        <v>854</v>
      </c>
      <c r="X48" s="7">
        <v>88051.79</v>
      </c>
      <c r="Y48" s="7">
        <v>60005.5</v>
      </c>
      <c r="Z48" s="7">
        <v>47</v>
      </c>
      <c r="AA48" s="3">
        <v>71016.66</v>
      </c>
      <c r="AB48" s="3">
        <v>76012</v>
      </c>
      <c r="AC48" s="3">
        <f>W48+Z48</f>
        <v>901</v>
      </c>
      <c r="AD48" s="3">
        <v>86900.39</v>
      </c>
      <c r="AE48" s="3">
        <v>60467.5</v>
      </c>
      <c r="AF48" s="3">
        <v>172</v>
      </c>
      <c r="AG48" s="3">
        <v>18</v>
      </c>
      <c r="AH48" s="3">
        <f>AF48+AG48</f>
        <v>190</v>
      </c>
      <c r="AI48" s="3">
        <v>1679</v>
      </c>
      <c r="AJ48" s="3">
        <v>193</v>
      </c>
      <c r="AK48" s="3">
        <v>823</v>
      </c>
      <c r="AL48" s="3">
        <v>693</v>
      </c>
      <c r="AM48" s="3">
        <v>837</v>
      </c>
      <c r="AN48" s="3">
        <v>1734</v>
      </c>
      <c r="AO48" s="3">
        <v>3</v>
      </c>
      <c r="AP48" s="3">
        <v>2</v>
      </c>
      <c r="AQ48" s="3">
        <f>AO48+AP48</f>
        <v>5</v>
      </c>
    </row>
    <row r="49" spans="1:43" x14ac:dyDescent="0.25">
      <c r="A49" s="2" t="s">
        <v>154</v>
      </c>
      <c r="B49" s="3" t="s">
        <v>10</v>
      </c>
      <c r="C49" s="3" t="s">
        <v>18</v>
      </c>
      <c r="D49" s="3" t="s">
        <v>155</v>
      </c>
      <c r="E49" s="3" t="s">
        <v>156</v>
      </c>
      <c r="F49" s="3" t="s">
        <v>221</v>
      </c>
      <c r="G49" s="4" t="s">
        <v>254</v>
      </c>
      <c r="H49" s="3" t="s">
        <v>263</v>
      </c>
      <c r="I49" s="3" t="s">
        <v>22</v>
      </c>
      <c r="J49" s="7">
        <v>91.4</v>
      </c>
      <c r="K49" s="7">
        <v>167694</v>
      </c>
      <c r="L49" s="3" t="s">
        <v>222</v>
      </c>
      <c r="M49" s="7">
        <v>17565</v>
      </c>
      <c r="N49" s="7">
        <v>85.1</v>
      </c>
      <c r="O49" s="3">
        <v>0.117647059</v>
      </c>
      <c r="P49" s="3">
        <v>5.8823528999999999E-2</v>
      </c>
      <c r="Q49" s="3">
        <v>0.499999996</v>
      </c>
      <c r="R49" s="3">
        <v>34</v>
      </c>
      <c r="S49" s="3">
        <v>0.17149858500000001</v>
      </c>
      <c r="T49" s="3">
        <v>21.7</v>
      </c>
      <c r="U49" s="3">
        <f t="shared" si="0"/>
        <v>260.39999999999998</v>
      </c>
      <c r="V49" s="3">
        <v>0.69287879336028746</v>
      </c>
      <c r="W49" s="7">
        <v>499</v>
      </c>
      <c r="X49" s="7">
        <v>1</v>
      </c>
      <c r="Y49" s="7">
        <v>1</v>
      </c>
      <c r="Z49" s="7">
        <v>5</v>
      </c>
      <c r="AA49" s="3">
        <v>1</v>
      </c>
      <c r="AB49" s="3">
        <v>1</v>
      </c>
      <c r="AC49" s="3">
        <f>W49+Z49</f>
        <v>504</v>
      </c>
      <c r="AD49" s="3">
        <v>1</v>
      </c>
      <c r="AE49" s="3">
        <v>1</v>
      </c>
      <c r="AF49" s="3">
        <v>0</v>
      </c>
      <c r="AG49" s="3">
        <v>0</v>
      </c>
      <c r="AH49" s="3">
        <f>AF49+AG49</f>
        <v>0</v>
      </c>
      <c r="AI49" s="3">
        <v>1497</v>
      </c>
      <c r="AJ49" s="3">
        <v>183</v>
      </c>
      <c r="AK49" s="3">
        <v>728</v>
      </c>
      <c r="AL49" s="3">
        <v>637</v>
      </c>
      <c r="AM49" s="3">
        <v>759</v>
      </c>
      <c r="AN49" s="3">
        <v>1555</v>
      </c>
      <c r="AO49" s="3">
        <v>0</v>
      </c>
      <c r="AP49" s="3">
        <v>0</v>
      </c>
      <c r="AQ49" s="3">
        <f>AO49+AP49</f>
        <v>0</v>
      </c>
    </row>
    <row r="50" spans="1:43" x14ac:dyDescent="0.25">
      <c r="A50" s="2" t="s">
        <v>157</v>
      </c>
      <c r="B50" s="3" t="s">
        <v>36</v>
      </c>
      <c r="C50" s="3" t="s">
        <v>63</v>
      </c>
      <c r="D50" s="3" t="s">
        <v>105</v>
      </c>
      <c r="E50" s="3" t="s">
        <v>158</v>
      </c>
      <c r="F50" s="3" t="s">
        <v>224</v>
      </c>
      <c r="G50" s="4" t="s">
        <v>255</v>
      </c>
      <c r="H50" s="3" t="s">
        <v>262</v>
      </c>
      <c r="I50" s="3" t="s">
        <v>15</v>
      </c>
      <c r="J50" s="7">
        <v>96.2</v>
      </c>
      <c r="K50" s="7">
        <v>29198295</v>
      </c>
      <c r="L50" s="3" t="s">
        <v>16</v>
      </c>
      <c r="M50" s="7">
        <v>32890</v>
      </c>
      <c r="N50" s="7">
        <v>99.5</v>
      </c>
      <c r="O50" s="3">
        <v>0.34463276799999998</v>
      </c>
      <c r="P50" s="3">
        <v>9.3220338999999999E-2</v>
      </c>
      <c r="Q50" s="3">
        <v>0.270491804</v>
      </c>
      <c r="R50" s="3">
        <v>354</v>
      </c>
      <c r="S50" s="3">
        <v>5.3149399999999999E-2</v>
      </c>
      <c r="T50" s="3">
        <v>5</v>
      </c>
      <c r="U50" s="3">
        <f t="shared" si="0"/>
        <v>60</v>
      </c>
      <c r="V50" s="3">
        <v>0.30045443274165212</v>
      </c>
      <c r="W50" s="7">
        <v>11865</v>
      </c>
      <c r="X50" s="7">
        <v>170401.8</v>
      </c>
      <c r="Y50" s="7">
        <v>123778</v>
      </c>
      <c r="Z50" s="7">
        <v>44261</v>
      </c>
      <c r="AA50" s="3">
        <v>38397.94</v>
      </c>
      <c r="AB50" s="3">
        <v>28770.5</v>
      </c>
      <c r="AC50" s="3">
        <f>W50+Z50</f>
        <v>56126</v>
      </c>
      <c r="AD50" s="3">
        <v>53919.91</v>
      </c>
      <c r="AE50" s="3">
        <v>37021</v>
      </c>
      <c r="AF50" s="3">
        <v>2270</v>
      </c>
      <c r="AG50" s="3">
        <v>22302</v>
      </c>
      <c r="AH50" s="3">
        <f>AF50+AG50</f>
        <v>24572</v>
      </c>
      <c r="AI50" s="3">
        <v>3029</v>
      </c>
      <c r="AJ50" s="3">
        <v>359</v>
      </c>
      <c r="AK50" s="3">
        <v>1447</v>
      </c>
      <c r="AL50" s="3">
        <v>1239</v>
      </c>
      <c r="AM50" s="3">
        <v>1544</v>
      </c>
      <c r="AN50" s="3">
        <v>3128</v>
      </c>
      <c r="AO50" s="3">
        <v>0</v>
      </c>
      <c r="AP50" s="3">
        <v>0</v>
      </c>
      <c r="AQ50" s="3">
        <f>AO50+AP50</f>
        <v>0</v>
      </c>
    </row>
    <row r="51" spans="1:43" x14ac:dyDescent="0.25">
      <c r="A51" s="2" t="s">
        <v>159</v>
      </c>
      <c r="B51" s="3" t="s">
        <v>10</v>
      </c>
      <c r="C51" s="3" t="s">
        <v>32</v>
      </c>
      <c r="D51" s="3" t="s">
        <v>70</v>
      </c>
      <c r="E51" s="3" t="s">
        <v>160</v>
      </c>
      <c r="F51" s="3" t="s">
        <v>225</v>
      </c>
      <c r="G51" s="4" t="s">
        <v>256</v>
      </c>
      <c r="H51" s="3" t="s">
        <v>262</v>
      </c>
      <c r="I51" s="3" t="s">
        <v>22</v>
      </c>
      <c r="J51" s="7">
        <v>96.4</v>
      </c>
      <c r="K51" s="7">
        <v>21999313</v>
      </c>
      <c r="L51" s="3" t="s">
        <v>16</v>
      </c>
      <c r="M51" s="7">
        <v>22961</v>
      </c>
      <c r="N51" s="7">
        <v>99.5</v>
      </c>
      <c r="O51" s="3">
        <v>0.122807018</v>
      </c>
      <c r="P51" s="3">
        <v>0.105263158</v>
      </c>
      <c r="Q51" s="3">
        <v>0.85714285499999998</v>
      </c>
      <c r="R51" s="3">
        <v>57</v>
      </c>
      <c r="S51" s="3">
        <v>0.132453236</v>
      </c>
      <c r="T51" s="3">
        <v>22.9</v>
      </c>
      <c r="U51" s="3">
        <f t="shared" si="0"/>
        <v>274.79999999999995</v>
      </c>
      <c r="V51" s="3">
        <v>1.4893605577363149</v>
      </c>
      <c r="W51" s="7">
        <v>2</v>
      </c>
      <c r="X51" s="7">
        <v>246957</v>
      </c>
      <c r="Y51" s="7">
        <v>246957</v>
      </c>
      <c r="Z51" s="7">
        <v>310</v>
      </c>
      <c r="AA51" s="3">
        <v>41432.36</v>
      </c>
      <c r="AB51" s="3">
        <v>29021</v>
      </c>
      <c r="AC51" s="3">
        <f>W51+Z51</f>
        <v>312</v>
      </c>
      <c r="AD51" s="3">
        <v>41334.26</v>
      </c>
      <c r="AE51" s="3">
        <v>29021</v>
      </c>
      <c r="AF51" s="3">
        <v>0</v>
      </c>
      <c r="AG51" s="3">
        <v>206</v>
      </c>
      <c r="AH51" s="3">
        <f>AF51+AG51</f>
        <v>206</v>
      </c>
      <c r="AI51" s="3">
        <v>2080</v>
      </c>
      <c r="AJ51" s="3">
        <v>281</v>
      </c>
      <c r="AK51" s="3">
        <v>1039</v>
      </c>
      <c r="AL51" s="3">
        <v>888</v>
      </c>
      <c r="AM51" s="3">
        <v>1060</v>
      </c>
      <c r="AN51" s="3">
        <v>2152</v>
      </c>
      <c r="AO51" s="3">
        <v>0</v>
      </c>
      <c r="AP51" s="3">
        <v>0</v>
      </c>
      <c r="AQ51" s="3">
        <f>AO51+AP51</f>
        <v>0</v>
      </c>
    </row>
    <row r="52" spans="1:43" x14ac:dyDescent="0.25">
      <c r="A52" s="2" t="s">
        <v>161</v>
      </c>
      <c r="B52" s="3" t="s">
        <v>10</v>
      </c>
      <c r="C52" s="3" t="s">
        <v>11</v>
      </c>
      <c r="D52" s="3" t="s">
        <v>162</v>
      </c>
      <c r="E52" s="3" t="s">
        <v>163</v>
      </c>
      <c r="F52" s="3" t="s">
        <v>226</v>
      </c>
      <c r="G52" s="4" t="s">
        <v>257</v>
      </c>
      <c r="H52" s="3" t="s">
        <v>263</v>
      </c>
      <c r="I52" s="3" t="s">
        <v>15</v>
      </c>
      <c r="J52" s="7">
        <v>92.5</v>
      </c>
      <c r="K52" s="7">
        <v>75409</v>
      </c>
      <c r="L52" s="3" t="s">
        <v>16</v>
      </c>
      <c r="M52" s="7">
        <v>22461</v>
      </c>
      <c r="N52" s="7">
        <v>97.1</v>
      </c>
      <c r="O52" s="3">
        <v>0.15789473700000001</v>
      </c>
      <c r="P52" s="3">
        <v>0.120300752</v>
      </c>
      <c r="Q52" s="3">
        <v>0.76190476200000001</v>
      </c>
      <c r="R52" s="3">
        <v>133</v>
      </c>
      <c r="S52" s="3">
        <v>8.6710996999999998E-2</v>
      </c>
      <c r="T52" s="3">
        <v>20.6</v>
      </c>
      <c r="U52" s="3">
        <f t="shared" si="0"/>
        <v>247.20000000000002</v>
      </c>
      <c r="V52" s="3">
        <v>1.109568967029229</v>
      </c>
      <c r="W52" s="7">
        <v>0</v>
      </c>
      <c r="X52" s="7">
        <v>0</v>
      </c>
      <c r="Y52" s="7">
        <v>0</v>
      </c>
      <c r="Z52" s="7">
        <v>6</v>
      </c>
      <c r="AA52" s="3">
        <v>131994</v>
      </c>
      <c r="AB52" s="3">
        <v>18019</v>
      </c>
      <c r="AC52" s="3">
        <f>W52+Z52</f>
        <v>6</v>
      </c>
      <c r="AD52" s="3">
        <v>131994</v>
      </c>
      <c r="AE52" s="3">
        <v>18019</v>
      </c>
      <c r="AF52" s="3">
        <v>0</v>
      </c>
      <c r="AG52" s="3">
        <v>3</v>
      </c>
      <c r="AH52" s="3">
        <f>AF52+AG52</f>
        <v>3</v>
      </c>
      <c r="AI52" s="3">
        <v>1897</v>
      </c>
      <c r="AJ52" s="3">
        <v>228</v>
      </c>
      <c r="AK52" s="3">
        <v>926</v>
      </c>
      <c r="AL52" s="3">
        <v>814</v>
      </c>
      <c r="AM52" s="3">
        <v>962</v>
      </c>
      <c r="AN52" s="3">
        <v>1971</v>
      </c>
      <c r="AO52" s="3">
        <v>0</v>
      </c>
      <c r="AP52" s="3">
        <v>0</v>
      </c>
      <c r="AQ52" s="3">
        <f>AO52+AP52</f>
        <v>0</v>
      </c>
    </row>
    <row r="53" spans="1:43" x14ac:dyDescent="0.25">
      <c r="A53" s="2" t="s">
        <v>164</v>
      </c>
      <c r="B53" s="3" t="s">
        <v>10</v>
      </c>
      <c r="C53" s="3" t="s">
        <v>18</v>
      </c>
      <c r="D53" s="3" t="s">
        <v>136</v>
      </c>
      <c r="E53" s="3" t="s">
        <v>165</v>
      </c>
      <c r="F53" s="3" t="s">
        <v>227</v>
      </c>
      <c r="G53" s="4" t="s">
        <v>231</v>
      </c>
      <c r="H53" s="3" t="s">
        <v>262</v>
      </c>
      <c r="I53" s="3" t="s">
        <v>15</v>
      </c>
      <c r="J53" s="7">
        <v>95.7</v>
      </c>
      <c r="K53" s="7">
        <v>48231277</v>
      </c>
      <c r="L53" s="3" t="s">
        <v>16</v>
      </c>
      <c r="M53" s="7">
        <v>26135</v>
      </c>
      <c r="N53" s="7">
        <v>98.8</v>
      </c>
      <c r="O53" s="3">
        <v>0.106060606</v>
      </c>
      <c r="P53" s="3">
        <v>6.0606061000000003E-2</v>
      </c>
      <c r="Q53" s="3">
        <v>0.57142857499999999</v>
      </c>
      <c r="R53" s="3">
        <v>66</v>
      </c>
      <c r="S53" s="3">
        <v>0.123091491</v>
      </c>
      <c r="T53" s="3">
        <v>27</v>
      </c>
      <c r="U53" s="3">
        <f t="shared" si="0"/>
        <v>324</v>
      </c>
      <c r="V53" s="3">
        <v>0.83589146592910823</v>
      </c>
      <c r="W53" s="7">
        <v>631</v>
      </c>
      <c r="X53" s="7">
        <v>145732.91</v>
      </c>
      <c r="Y53" s="7">
        <v>93809</v>
      </c>
      <c r="Z53" s="7">
        <v>3</v>
      </c>
      <c r="AA53" s="3">
        <v>21080.33</v>
      </c>
      <c r="AB53" s="3">
        <v>15348</v>
      </c>
      <c r="AC53" s="3">
        <f>W53+Z53</f>
        <v>634</v>
      </c>
      <c r="AD53" s="3">
        <v>145095.85</v>
      </c>
      <c r="AE53" s="3">
        <v>92666.5</v>
      </c>
      <c r="AF53" s="3">
        <v>163</v>
      </c>
      <c r="AG53" s="3">
        <v>1</v>
      </c>
      <c r="AH53" s="3">
        <f>AF53+AG53</f>
        <v>164</v>
      </c>
      <c r="AI53" s="3">
        <v>2139</v>
      </c>
      <c r="AJ53" s="3">
        <v>263</v>
      </c>
      <c r="AK53" s="3">
        <v>1068</v>
      </c>
      <c r="AL53" s="3">
        <v>879</v>
      </c>
      <c r="AM53" s="3">
        <v>1072</v>
      </c>
      <c r="AN53" s="3">
        <v>2210</v>
      </c>
      <c r="AO53" s="3">
        <v>1</v>
      </c>
      <c r="AP53" s="3">
        <v>0</v>
      </c>
      <c r="AQ53" s="3">
        <f>AO53+AP53</f>
        <v>1</v>
      </c>
    </row>
    <row r="54" spans="1:43" x14ac:dyDescent="0.25">
      <c r="A54" s="2" t="s">
        <v>166</v>
      </c>
      <c r="B54" s="3" t="s">
        <v>10</v>
      </c>
      <c r="C54" s="3" t="s">
        <v>11</v>
      </c>
      <c r="D54" s="3" t="s">
        <v>167</v>
      </c>
      <c r="E54" s="3" t="s">
        <v>168</v>
      </c>
      <c r="F54" s="3" t="s">
        <v>228</v>
      </c>
      <c r="G54" s="4" t="s">
        <v>258</v>
      </c>
      <c r="H54" s="3" t="s">
        <v>263</v>
      </c>
      <c r="I54" s="3" t="s">
        <v>22</v>
      </c>
      <c r="J54" s="7">
        <v>96</v>
      </c>
      <c r="K54" s="7">
        <v>206653</v>
      </c>
      <c r="L54" s="3" t="s">
        <v>16</v>
      </c>
      <c r="M54" s="7">
        <v>22773</v>
      </c>
      <c r="N54" s="7">
        <v>99.3</v>
      </c>
      <c r="O54" s="3">
        <v>0.30769230800000003</v>
      </c>
      <c r="P54" s="3">
        <v>0.192307692</v>
      </c>
      <c r="Q54" s="3">
        <v>0.62499999799999995</v>
      </c>
      <c r="R54" s="3">
        <v>26</v>
      </c>
      <c r="S54" s="3">
        <v>0.196116135</v>
      </c>
      <c r="T54" s="3">
        <v>45</v>
      </c>
      <c r="U54" s="3">
        <f t="shared" si="0"/>
        <v>540</v>
      </c>
      <c r="V54" s="3">
        <v>1.2496316471941831</v>
      </c>
      <c r="W54" s="7">
        <v>1008</v>
      </c>
      <c r="X54" s="7">
        <v>105026.79</v>
      </c>
      <c r="Y54" s="7">
        <v>73930</v>
      </c>
      <c r="Z54" s="7">
        <v>361</v>
      </c>
      <c r="AA54" s="3">
        <v>80322.27</v>
      </c>
      <c r="AB54" s="3">
        <v>61679</v>
      </c>
      <c r="AC54" s="3">
        <f>W54+Z54</f>
        <v>1369</v>
      </c>
      <c r="AD54" s="3">
        <v>98488.46</v>
      </c>
      <c r="AE54" s="3">
        <v>69437.5</v>
      </c>
      <c r="AF54" s="3">
        <v>258</v>
      </c>
      <c r="AG54" s="3">
        <v>157</v>
      </c>
      <c r="AH54" s="3">
        <f>AF54+AG54</f>
        <v>415</v>
      </c>
      <c r="AI54" s="3">
        <v>1914</v>
      </c>
      <c r="AJ54" s="3">
        <v>235</v>
      </c>
      <c r="AK54" s="3">
        <v>938</v>
      </c>
      <c r="AL54" s="3">
        <v>815</v>
      </c>
      <c r="AM54" s="3">
        <v>970</v>
      </c>
      <c r="AN54" s="3">
        <v>1981</v>
      </c>
      <c r="AO54" s="3">
        <v>3</v>
      </c>
      <c r="AP54" s="3">
        <v>0</v>
      </c>
      <c r="AQ54" s="3">
        <f>AO54+AP54</f>
        <v>3</v>
      </c>
    </row>
    <row r="55" spans="1:43" x14ac:dyDescent="0.25">
      <c r="A55" s="2" t="s">
        <v>169</v>
      </c>
      <c r="B55" s="3" t="s">
        <v>36</v>
      </c>
      <c r="C55" s="3" t="s">
        <v>37</v>
      </c>
      <c r="D55" s="3" t="s">
        <v>93</v>
      </c>
      <c r="E55" s="3" t="s">
        <v>170</v>
      </c>
      <c r="F55" s="3" t="s">
        <v>229</v>
      </c>
      <c r="G55" s="4" t="s">
        <v>259</v>
      </c>
      <c r="H55" s="3" t="s">
        <v>263</v>
      </c>
      <c r="I55" s="3" t="s">
        <v>15</v>
      </c>
      <c r="J55" s="7">
        <v>85.5</v>
      </c>
      <c r="K55" s="7">
        <v>40155</v>
      </c>
      <c r="L55" s="3" t="s">
        <v>175</v>
      </c>
      <c r="M55" s="7">
        <v>12468</v>
      </c>
      <c r="N55" s="7">
        <v>52.5</v>
      </c>
      <c r="O55" s="3">
        <v>0.33333333300000001</v>
      </c>
      <c r="P55" s="3">
        <v>0.22916666699999999</v>
      </c>
      <c r="Q55" s="3">
        <v>0.68750000200000005</v>
      </c>
      <c r="R55" s="3">
        <v>48</v>
      </c>
      <c r="S55" s="3">
        <v>0.144337567</v>
      </c>
      <c r="T55" s="3">
        <v>36.1</v>
      </c>
      <c r="U55" s="3">
        <f t="shared" si="0"/>
        <v>433.20000000000005</v>
      </c>
      <c r="V55" s="3">
        <v>1.6457284211974359</v>
      </c>
      <c r="W55" s="7">
        <v>0</v>
      </c>
      <c r="X55" s="7">
        <v>0</v>
      </c>
      <c r="Y55" s="7">
        <v>0</v>
      </c>
      <c r="Z55" s="7">
        <v>91383</v>
      </c>
      <c r="AA55" s="3">
        <v>3482.31</v>
      </c>
      <c r="AB55" s="3">
        <v>1</v>
      </c>
      <c r="AC55" s="3">
        <f>W55+Z55</f>
        <v>91383</v>
      </c>
      <c r="AD55" s="3">
        <v>3482.31</v>
      </c>
      <c r="AE55" s="3">
        <v>1</v>
      </c>
      <c r="AF55" s="3">
        <v>0</v>
      </c>
      <c r="AG55" s="3">
        <v>16881</v>
      </c>
      <c r="AH55" s="3">
        <f>AF55+AG55</f>
        <v>16881</v>
      </c>
      <c r="AI55" s="3">
        <v>1034</v>
      </c>
      <c r="AJ55" s="3">
        <v>105</v>
      </c>
      <c r="AK55" s="3">
        <v>534</v>
      </c>
      <c r="AL55" s="3">
        <v>405</v>
      </c>
      <c r="AM55" s="3">
        <v>556</v>
      </c>
      <c r="AN55" s="3">
        <v>1067</v>
      </c>
      <c r="AO55" s="3">
        <v>0</v>
      </c>
      <c r="AP55" s="3">
        <v>204</v>
      </c>
      <c r="AQ55" s="3">
        <f>AO55+AP55</f>
        <v>204</v>
      </c>
    </row>
    <row r="56" spans="1:43" x14ac:dyDescent="0.25">
      <c r="A56" s="2" t="s">
        <v>171</v>
      </c>
      <c r="B56" s="3" t="s">
        <v>10</v>
      </c>
      <c r="C56" s="3" t="s">
        <v>11</v>
      </c>
      <c r="D56" s="3" t="s">
        <v>172</v>
      </c>
      <c r="E56" s="3" t="s">
        <v>173</v>
      </c>
      <c r="F56" s="3" t="s">
        <v>230</v>
      </c>
      <c r="G56" s="4" t="s">
        <v>235</v>
      </c>
      <c r="H56" s="3" t="s">
        <v>262</v>
      </c>
      <c r="I56" s="3" t="s">
        <v>15</v>
      </c>
      <c r="J56" s="7">
        <v>96.3</v>
      </c>
      <c r="K56" s="7">
        <v>32626160</v>
      </c>
      <c r="L56" s="3" t="s">
        <v>16</v>
      </c>
      <c r="M56" s="7">
        <v>25317</v>
      </c>
      <c r="N56" s="7">
        <v>99.6</v>
      </c>
      <c r="O56" s="3">
        <v>0.192982456</v>
      </c>
      <c r="P56" s="3">
        <v>0.14035087700000001</v>
      </c>
      <c r="Q56" s="3">
        <v>0.72727272700000001</v>
      </c>
      <c r="R56" s="3">
        <v>57</v>
      </c>
      <c r="S56" s="3">
        <v>0.132453236</v>
      </c>
      <c r="T56" s="3">
        <v>35.700000000000003</v>
      </c>
      <c r="U56" s="3">
        <f t="shared" si="0"/>
        <v>428.40000000000003</v>
      </c>
      <c r="V56" s="3">
        <v>1.086286320445524</v>
      </c>
      <c r="W56" s="7">
        <v>1715</v>
      </c>
      <c r="X56" s="7">
        <v>134572.60999999999</v>
      </c>
      <c r="Y56" s="7">
        <v>104448.5</v>
      </c>
      <c r="Z56" s="7">
        <v>272</v>
      </c>
      <c r="AA56" s="3">
        <v>81792.240000000005</v>
      </c>
      <c r="AB56" s="3">
        <v>55946.5</v>
      </c>
      <c r="AC56" s="3">
        <f>W56+Z56</f>
        <v>1987</v>
      </c>
      <c r="AD56" s="3">
        <v>128993.08</v>
      </c>
      <c r="AE56" s="3">
        <v>96424.5</v>
      </c>
      <c r="AF56" s="3">
        <v>456</v>
      </c>
      <c r="AG56" s="3">
        <v>139</v>
      </c>
      <c r="AH56" s="3">
        <f>AF56+AG56</f>
        <v>595</v>
      </c>
      <c r="AI56" s="3">
        <v>2189</v>
      </c>
      <c r="AJ56" s="3">
        <v>273</v>
      </c>
      <c r="AK56" s="3">
        <v>1111</v>
      </c>
      <c r="AL56" s="3">
        <v>901</v>
      </c>
      <c r="AM56" s="3">
        <v>1112</v>
      </c>
      <c r="AN56" s="3">
        <v>2279</v>
      </c>
      <c r="AO56" s="3">
        <v>0</v>
      </c>
      <c r="AP56" s="3">
        <v>0</v>
      </c>
      <c r="AQ56" s="3">
        <f>AO56+AP56</f>
        <v>0</v>
      </c>
    </row>
    <row r="57" spans="1:43" x14ac:dyDescent="0.25">
      <c r="H57"/>
      <c r="J57" s="9"/>
    </row>
    <row r="58" spans="1:43" x14ac:dyDescent="0.25">
      <c r="H58"/>
      <c r="J58" s="9"/>
      <c r="AA58" s="3"/>
      <c r="AB58" s="3"/>
      <c r="AC58" s="3"/>
      <c r="AE58" s="3"/>
      <c r="AF58" s="3"/>
      <c r="AH58" s="3"/>
      <c r="AI58" s="3"/>
      <c r="AN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Vahid Nikoonejad Fard</cp:lastModifiedBy>
  <dcterms:created xsi:type="dcterms:W3CDTF">2024-09-20T01:25:55Z</dcterms:created>
  <dcterms:modified xsi:type="dcterms:W3CDTF">2025-05-30T03:52:55Z</dcterms:modified>
</cp:coreProperties>
</file>