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source\repos\SaxoPUKCompFin\"/>
    </mc:Choice>
  </mc:AlternateContent>
  <xr:revisionPtr revIDLastSave="0" documentId="13_ncr:1_{41723213-83C7-46E6-80D4-665939A1FA7D}" xr6:coauthVersionLast="47" xr6:coauthVersionMax="47" xr10:uidLastSave="{00000000-0000-0000-0000-000000000000}"/>
  <bookViews>
    <workbookView xWindow="-120" yWindow="-120" windowWidth="29040" windowHeight="157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6" l="1"/>
  <c r="W13" i="6"/>
  <c r="W12" i="6"/>
  <c r="W11" i="6"/>
  <c r="W10" i="6"/>
  <c r="W9" i="6"/>
  <c r="W8" i="6"/>
  <c r="W7" i="6"/>
  <c r="W6" i="6"/>
  <c r="W5" i="6"/>
  <c r="W4" i="6"/>
  <c r="W3" i="6"/>
  <c r="W2" i="6"/>
  <c r="E3" i="5"/>
  <c r="E4" i="5"/>
  <c r="E5" i="5"/>
  <c r="E2" i="5"/>
  <c r="B14" i="5"/>
  <c r="V14" i="6"/>
  <c r="E14" i="6"/>
  <c r="M14" i="6" s="1"/>
  <c r="D14" i="6"/>
  <c r="L14" i="6" s="1"/>
  <c r="C14" i="6"/>
  <c r="K14" i="6" s="1"/>
  <c r="B14" i="6"/>
  <c r="J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AN2" i="3" l="1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P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D2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P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D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Q14" i="6" a="1"/>
  <c r="Q14" i="6" l="1"/>
  <c r="X14" i="6" s="1"/>
  <c r="R14" i="6"/>
  <c r="S14" i="6"/>
  <c r="T14" i="6"/>
  <c r="C14" i="5"/>
  <c r="Y14" i="6"/>
  <c r="Z14" i="6"/>
  <c r="D14" i="5"/>
  <c r="AA14" i="6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R2" i="6" a="1"/>
  <c r="Q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S6" i="6" a="1"/>
  <c r="R13" i="6" a="1"/>
  <c r="I3" i="5" l="1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7" i="6" a="1"/>
  <c r="Q6" i="6" a="1"/>
  <c r="Q12" i="6" a="1"/>
  <c r="Q10" i="6" a="1"/>
  <c r="Q9" i="6" a="1"/>
  <c r="Q13" i="6" a="1"/>
  <c r="Q4" i="6" a="1"/>
  <c r="Q11" i="6" a="1"/>
  <c r="Q3" i="6" a="1"/>
  <c r="Q8" i="6" a="1"/>
  <c r="Q5" i="6" a="1"/>
  <c r="Y6" i="6" l="1"/>
  <c r="C6" i="5"/>
  <c r="G6" i="5" s="1"/>
  <c r="Z3" i="6"/>
  <c r="D3" i="5"/>
  <c r="H3" i="5" s="1"/>
  <c r="Y4" i="6"/>
  <c r="C4" i="5"/>
  <c r="G4" i="5" s="1"/>
  <c r="Y3" i="6"/>
  <c r="C3" i="5"/>
  <c r="G3" i="5" s="1"/>
  <c r="Z4" i="6"/>
  <c r="D4" i="5"/>
  <c r="H4" i="5" s="1"/>
  <c r="Y10" i="6"/>
  <c r="C10" i="5"/>
  <c r="G10" i="5" s="1"/>
  <c r="Z6" i="6"/>
  <c r="D6" i="5"/>
  <c r="H6" i="5" s="1"/>
  <c r="Z9" i="6"/>
  <c r="D9" i="5"/>
  <c r="H9" i="5" s="1"/>
  <c r="C2" i="5"/>
  <c r="G2" i="5" s="1"/>
  <c r="Y2" i="6"/>
  <c r="Z7" i="6"/>
  <c r="D7" i="5"/>
  <c r="H7" i="5" s="1"/>
  <c r="Z11" i="6"/>
  <c r="D11" i="5"/>
  <c r="H11" i="5" s="1"/>
  <c r="Y9" i="6"/>
  <c r="C9" i="5"/>
  <c r="G9" i="5" s="1"/>
  <c r="Z13" i="6"/>
  <c r="D13" i="5"/>
  <c r="H13" i="5" s="1"/>
  <c r="AA12" i="6"/>
  <c r="E12" i="5"/>
  <c r="I12" i="5" s="1"/>
  <c r="AA6" i="6"/>
  <c r="E6" i="5"/>
  <c r="I6" i="5" s="1"/>
  <c r="Z2" i="6"/>
  <c r="D2" i="5"/>
  <c r="H2" i="5" s="1"/>
  <c r="AA10" i="6"/>
  <c r="E10" i="5"/>
  <c r="I10" i="5" s="1"/>
  <c r="AA13" i="6"/>
  <c r="E13" i="5"/>
  <c r="I13" i="5" s="1"/>
  <c r="Y13" i="6"/>
  <c r="C13" i="5"/>
  <c r="G13" i="5" s="1"/>
  <c r="Y7" i="6"/>
  <c r="C7" i="5"/>
  <c r="G7" i="5" s="1"/>
  <c r="Y5" i="6"/>
  <c r="C5" i="5"/>
  <c r="G5" i="5" s="1"/>
  <c r="Y8" i="6"/>
  <c r="C8" i="5"/>
  <c r="G8" i="5" s="1"/>
  <c r="Y12" i="6"/>
  <c r="C12" i="5"/>
  <c r="G12" i="5" s="1"/>
  <c r="AA7" i="6"/>
  <c r="E7" i="5"/>
  <c r="I7" i="5" s="1"/>
  <c r="AA9" i="6"/>
  <c r="E9" i="5"/>
  <c r="I9" i="5" s="1"/>
  <c r="Z5" i="6"/>
  <c r="D5" i="5"/>
  <c r="H5" i="5" s="1"/>
  <c r="AA8" i="6"/>
  <c r="E8" i="5"/>
  <c r="I8" i="5" s="1"/>
  <c r="Z8" i="6"/>
  <c r="D8" i="5"/>
  <c r="H8" i="5" s="1"/>
  <c r="Z10" i="6"/>
  <c r="D10" i="5"/>
  <c r="H10" i="5" s="1"/>
  <c r="AA11" i="6"/>
  <c r="E11" i="5"/>
  <c r="I11" i="5" s="1"/>
  <c r="Z12" i="6"/>
  <c r="D12" i="5"/>
  <c r="H12" i="5" s="1"/>
  <c r="Y11" i="6"/>
  <c r="C11" i="5"/>
  <c r="G11" i="5" s="1"/>
  <c r="Q12" i="6"/>
  <c r="X12" i="6" s="1"/>
  <c r="Q7" i="6"/>
  <c r="X7" i="6" s="1"/>
  <c r="Q3" i="6"/>
  <c r="X3" i="6" s="1"/>
  <c r="Q6" i="6"/>
  <c r="X6" i="6" s="1"/>
  <c r="Q5" i="6"/>
  <c r="X5" i="6" s="1"/>
  <c r="Q13" i="6"/>
  <c r="X13" i="6" s="1"/>
  <c r="Q11" i="6"/>
  <c r="X11" i="6" s="1"/>
  <c r="Q9" i="6"/>
  <c r="X9" i="6" s="1"/>
  <c r="Q8" i="6"/>
  <c r="X8" i="6" s="1"/>
  <c r="Q10" i="6"/>
  <c r="X10" i="6" s="1"/>
  <c r="Q4" i="6"/>
  <c r="X4" i="6" s="1"/>
  <c r="X2" i="6"/>
  <c r="G16" i="5" l="1"/>
  <c r="I16" i="5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<sst xmlns="http://schemas.openxmlformats.org/spreadsheetml/2006/main" count="155" uniqueCount="53">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</sst>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"/>
    <numFmt numFmtId="166" formatCode="0.0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Log_graph!$Y$2:$Y$14</c:f>
              <c:numCache>
                <c:formatCode>General</c:formatCode>
                <c:ptCount val="13"/>
                <c:pt idx="0">
                  <c:v>-1.6093112189426357</c:v>
                </c:pt>
                <c:pt idx="1">
                  <c:v>-1.6093340147879296</c:v>
                </c:pt>
                <c:pt idx="2">
                  <c:v>-1.6093963889284095</c:v>
                </c:pt>
                <c:pt idx="3">
                  <c:v>-1.6094079450989862</c:v>
                </c:pt>
                <c:pt idx="4">
                  <c:v>-1.6094119901309156</c:v>
                </c:pt>
                <c:pt idx="5">
                  <c:v>-1.6094148795576588</c:v>
                </c:pt>
                <c:pt idx="6">
                  <c:v>-1.6094158908802962</c:v>
                </c:pt>
                <c:pt idx="7">
                  <c:v>-1.6094168660957198</c:v>
                </c:pt>
                <c:pt idx="8">
                  <c:v>-1.6094171099013168</c:v>
                </c:pt>
                <c:pt idx="9">
                  <c:v>-1.6094171708528413</c:v>
                </c:pt>
                <c:pt idx="10">
                  <c:v>-1.6094171860905717</c:v>
                </c:pt>
                <c:pt idx="11">
                  <c:v>-1.6094171899000114</c:v>
                </c:pt>
                <c:pt idx="12">
                  <c:v>-1.6094171911485029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Log_graph!$Z$2:$Z$14</c:f>
              <c:numCache>
                <c:formatCode>General</c:formatCode>
                <c:ptCount val="13"/>
                <c:pt idx="0">
                  <c:v>-1.6238605915193411</c:v>
                </c:pt>
                <c:pt idx="1">
                  <c:v>-1.6151961642820698</c:v>
                </c:pt>
                <c:pt idx="2">
                  <c:v>-1.6123066934646524</c:v>
                </c:pt>
                <c:pt idx="3">
                  <c:v>-1.6113435105555609</c:v>
                </c:pt>
                <c:pt idx="4">
                  <c:v>-1.6108619222268936</c:v>
                </c:pt>
                <c:pt idx="5">
                  <c:v>-1.6103803383609225</c:v>
                </c:pt>
                <c:pt idx="6">
                  <c:v>-1.6101395486599333</c:v>
                </c:pt>
                <c:pt idx="7">
                  <c:v>-1.6097783675275956</c:v>
                </c:pt>
                <c:pt idx="8">
                  <c:v>-1.6095977787047246</c:v>
                </c:pt>
                <c:pt idx="9">
                  <c:v>-1.6095074847703905</c:v>
                </c:pt>
                <c:pt idx="10">
                  <c:v>-1.6094623379278472</c:v>
                </c:pt>
                <c:pt idx="11">
                  <c:v>-1.609439764537739</c:v>
                </c:pt>
                <c:pt idx="12">
                  <c:v>-1.6094200805524264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Log_graph!$W$6:$W$14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5.0106352940962555</c:v>
                </c:pt>
                <c:pt idx="2">
                  <c:v>5.2983173665480363</c:v>
                </c:pt>
                <c:pt idx="3">
                  <c:v>5.9914645471079817</c:v>
                </c:pt>
                <c:pt idx="4">
                  <c:v>6.6846117276679271</c:v>
                </c:pt>
                <c:pt idx="5">
                  <c:v>7.3777589082278725</c:v>
                </c:pt>
                <c:pt idx="6">
                  <c:v>8.0709060887878188</c:v>
                </c:pt>
                <c:pt idx="7">
                  <c:v>8.7640532693477624</c:v>
                </c:pt>
                <c:pt idx="8">
                  <c:v>10.819778284410283</c:v>
                </c:pt>
              </c:numCache>
            </c:numRef>
          </c:xVal>
          <c:yVal>
            <c:numRef>
              <c:f>Log_graph!$AA$6:$AA$14</c:f>
              <c:numCache>
                <c:formatCode>General</c:formatCode>
                <c:ptCount val="9"/>
                <c:pt idx="0">
                  <c:v>-1.6075589929056027</c:v>
                </c:pt>
                <c:pt idx="1">
                  <c:v>-1.6084540833154699</c:v>
                </c:pt>
                <c:pt idx="2">
                  <c:v>-1.6086948558059389</c:v>
                </c:pt>
                <c:pt idx="3">
                  <c:v>-1.6090560203436663</c:v>
                </c:pt>
                <c:pt idx="4">
                  <c:v>-1.6092366050181104</c:v>
                </c:pt>
                <c:pt idx="5">
                  <c:v>-1.6093268979153275</c:v>
                </c:pt>
                <c:pt idx="6">
                  <c:v>-1.609372044498617</c:v>
                </c:pt>
                <c:pt idx="7">
                  <c:v>-1.6093946178235958</c:v>
                </c:pt>
                <c:pt idx="8">
                  <c:v>-1.6094143017813511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topLeftCell="O1" workbookViewId="0">
      <selection activeCell="AN2" sqref="AN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topLeftCell="N1" workbookViewId="0">
      <selection activeCell="AO2" sqref="AO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topLeftCell="N1" zoomScaleNormal="100" workbookViewId="0">
      <selection activeCell="AL2" sqref="AL2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G14" sqref="G14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C27"/>
  <sheetViews>
    <sheetView tabSelected="1" zoomScaleNormal="100" workbookViewId="0">
      <selection sqref="A1:E14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19.5703125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12.5703125" bestFit="1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2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46</v>
      </c>
      <c r="Y1" t="s">
        <v>43</v>
      </c>
      <c r="Z1" t="s">
        <v>44</v>
      </c>
      <c r="AA1" t="s">
        <v>45</v>
      </c>
      <c r="AC1" s="2"/>
    </row>
    <row r="2" spans="1:29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/>
      <c r="V2" s="3">
        <f>LN(5/P2)</f>
        <v>-0.69314718055994529</v>
      </c>
      <c r="W2">
        <f>LN(P2)</f>
        <v>2.3025850929940459</v>
      </c>
      <c r="X2">
        <f>LN(Q2)</f>
        <v>-1.6094379124340998</v>
      </c>
      <c r="Y2">
        <f t="shared" ref="Y2:AA14" si="5">LN(R2)</f>
        <v>-1.6093112189426357</v>
      </c>
      <c r="Z2">
        <f t="shared" si="5"/>
        <v>-1.6238605915193411</v>
      </c>
    </row>
    <row r="3" spans="1:29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6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/>
      <c r="V3" s="3">
        <f t="shared" ref="V3:V14" si="7">LN(5/P3)</f>
        <v>-1.6094379124341003</v>
      </c>
      <c r="W3">
        <f t="shared" ref="W3:W14" si="8">LN(P3)</f>
        <v>3.2188758248682006</v>
      </c>
      <c r="X3">
        <f t="shared" ref="X3:X14" si="9">LN(Q3)</f>
        <v>-1.6094379124340998</v>
      </c>
      <c r="Y3">
        <f t="shared" si="5"/>
        <v>-1.6093340147879296</v>
      </c>
      <c r="Z3">
        <f t="shared" si="5"/>
        <v>-1.6151961642820698</v>
      </c>
    </row>
    <row r="4" spans="1:29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6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/>
      <c r="V4" s="3">
        <f t="shared" si="7"/>
        <v>-2.3025850929940455</v>
      </c>
      <c r="W4">
        <f t="shared" si="8"/>
        <v>3.912023005428146</v>
      </c>
      <c r="X4">
        <f t="shared" si="9"/>
        <v>-1.6094379124340998</v>
      </c>
      <c r="Y4">
        <f t="shared" si="5"/>
        <v>-1.6093963889284095</v>
      </c>
      <c r="Z4">
        <f t="shared" si="5"/>
        <v>-1.6123066934646524</v>
      </c>
    </row>
    <row r="5" spans="1:29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6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/>
      <c r="V5" s="3">
        <f t="shared" si="7"/>
        <v>-2.7080502011022101</v>
      </c>
      <c r="W5">
        <f t="shared" si="8"/>
        <v>4.3174881135363101</v>
      </c>
      <c r="X5">
        <f t="shared" si="9"/>
        <v>-1.6094379124340998</v>
      </c>
      <c r="Y5">
        <f t="shared" si="5"/>
        <v>-1.6094079450989862</v>
      </c>
      <c r="Z5">
        <f t="shared" si="5"/>
        <v>-1.6113435105555609</v>
      </c>
    </row>
    <row r="6" spans="1:29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6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3">
        <f t="shared" si="7"/>
        <v>-2.9957322735539909</v>
      </c>
      <c r="W6">
        <f t="shared" si="8"/>
        <v>4.6051701859880918</v>
      </c>
      <c r="X6">
        <f t="shared" si="9"/>
        <v>-1.6094379124340998</v>
      </c>
      <c r="Y6">
        <f t="shared" si="5"/>
        <v>-1.6094119901309156</v>
      </c>
      <c r="Z6">
        <f t="shared" si="5"/>
        <v>-1.6108619222268936</v>
      </c>
      <c r="AA6">
        <f t="shared" si="5"/>
        <v>-1.6075589929056027</v>
      </c>
    </row>
    <row r="7" spans="1:29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6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0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3">
        <f t="shared" si="7"/>
        <v>-3.4011973816621555</v>
      </c>
      <c r="W7">
        <f t="shared" si="8"/>
        <v>5.0106352940962555</v>
      </c>
      <c r="X7">
        <f t="shared" si="9"/>
        <v>-1.6094379124340998</v>
      </c>
      <c r="Y7">
        <f t="shared" si="5"/>
        <v>-1.6094148795576588</v>
      </c>
      <c r="Z7">
        <f t="shared" si="5"/>
        <v>-1.6103803383609225</v>
      </c>
      <c r="AA7">
        <f t="shared" si="5"/>
        <v>-1.6084540833154699</v>
      </c>
    </row>
    <row r="8" spans="1:29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6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0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3">
        <f t="shared" si="7"/>
        <v>-3.6888794541139363</v>
      </c>
      <c r="W8">
        <f t="shared" si="8"/>
        <v>5.2983173665480363</v>
      </c>
      <c r="X8">
        <f t="shared" si="9"/>
        <v>-1.6094379124340998</v>
      </c>
      <c r="Y8">
        <f t="shared" si="5"/>
        <v>-1.6094158908802962</v>
      </c>
      <c r="Z8">
        <f t="shared" si="5"/>
        <v>-1.6101395486599333</v>
      </c>
      <c r="AA8">
        <f t="shared" si="5"/>
        <v>-1.6086948558059389</v>
      </c>
    </row>
    <row r="9" spans="1:29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6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0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3">
        <f t="shared" si="7"/>
        <v>-4.3820266346738812</v>
      </c>
      <c r="W9">
        <f t="shared" si="8"/>
        <v>5.9914645471079817</v>
      </c>
      <c r="X9">
        <f t="shared" si="9"/>
        <v>-1.6094379124340998</v>
      </c>
      <c r="Y9">
        <f t="shared" si="5"/>
        <v>-1.6094168660957198</v>
      </c>
      <c r="Z9">
        <f t="shared" si="5"/>
        <v>-1.6097783675275956</v>
      </c>
      <c r="AA9">
        <f t="shared" si="5"/>
        <v>-1.6090560203436663</v>
      </c>
    </row>
    <row r="10" spans="1:29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6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0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3">
        <f t="shared" si="7"/>
        <v>-5.0751738152338266</v>
      </c>
      <c r="W10">
        <f t="shared" si="8"/>
        <v>6.6846117276679271</v>
      </c>
      <c r="X10">
        <f t="shared" si="9"/>
        <v>-1.6094379124340998</v>
      </c>
      <c r="Y10">
        <f t="shared" si="5"/>
        <v>-1.6094171099013168</v>
      </c>
      <c r="Z10">
        <f t="shared" si="5"/>
        <v>-1.6095977787047246</v>
      </c>
      <c r="AA10">
        <f t="shared" si="5"/>
        <v>-1.6092366050181104</v>
      </c>
    </row>
    <row r="11" spans="1:29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6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0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3">
        <f t="shared" si="7"/>
        <v>-5.768320995793772</v>
      </c>
      <c r="W11">
        <f t="shared" si="8"/>
        <v>7.3777589082278725</v>
      </c>
      <c r="X11">
        <f t="shared" si="9"/>
        <v>-1.6094379124340998</v>
      </c>
      <c r="Y11">
        <f t="shared" si="5"/>
        <v>-1.6094171708528413</v>
      </c>
      <c r="Z11">
        <f t="shared" si="5"/>
        <v>-1.6095074847703905</v>
      </c>
      <c r="AA11">
        <f t="shared" si="5"/>
        <v>-1.6093268979153275</v>
      </c>
    </row>
    <row r="12" spans="1:29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6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0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3">
        <f t="shared" si="7"/>
        <v>-6.4614681763537174</v>
      </c>
      <c r="W12">
        <f t="shared" si="8"/>
        <v>8.0709060887878188</v>
      </c>
      <c r="X12">
        <f t="shared" si="9"/>
        <v>-1.6094379124340998</v>
      </c>
      <c r="Y12">
        <f t="shared" si="5"/>
        <v>-1.6094171860905717</v>
      </c>
      <c r="Z12">
        <f t="shared" si="5"/>
        <v>-1.6094623379278472</v>
      </c>
      <c r="AA12">
        <f t="shared" si="5"/>
        <v>-1.609372044498617</v>
      </c>
    </row>
    <row r="13" spans="1:29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6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0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3">
        <f t="shared" si="7"/>
        <v>-7.1546153569136628</v>
      </c>
      <c r="W13">
        <f t="shared" si="8"/>
        <v>8.7640532693477624</v>
      </c>
      <c r="X13">
        <f t="shared" si="9"/>
        <v>-1.6094379124340998</v>
      </c>
      <c r="Y13">
        <f t="shared" si="5"/>
        <v>-1.6094171899000114</v>
      </c>
      <c r="Z13">
        <f t="shared" si="5"/>
        <v>-1.609439764537739</v>
      </c>
      <c r="AA13">
        <f t="shared" si="5"/>
        <v>-1.6093946178235958</v>
      </c>
    </row>
    <row r="14" spans="1:29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6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0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3">
        <f t="shared" si="7"/>
        <v>-9.2103403719761818</v>
      </c>
      <c r="W14">
        <f t="shared" si="8"/>
        <v>10.819778284410283</v>
      </c>
      <c r="X14">
        <f t="shared" si="9"/>
        <v>-1.6094379124340998</v>
      </c>
      <c r="Y14">
        <f t="shared" si="5"/>
        <v>-1.6094171911485029</v>
      </c>
      <c r="Z14">
        <f t="shared" si="5"/>
        <v>-1.6094200805524264</v>
      </c>
      <c r="AA14">
        <f t="shared" si="5"/>
        <v>-1.6094143017813511</v>
      </c>
    </row>
    <row r="16" spans="1:29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6"/>
  <sheetViews>
    <sheetView workbookViewId="0">
      <selection activeCell="G18" sqref="G18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2023-01-13T15:09:48Z</dcterms:modified>
</cp:coreProperties>
</file>