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ENTIFICO DE DATOS\Documents\all_volana\Volana\Amortizaciones\data\"/>
    </mc:Choice>
  </mc:AlternateContent>
  <xr:revisionPtr revIDLastSave="0" documentId="8_{9D59D09B-204A-4727-9B9C-9731AF714AEA}" xr6:coauthVersionLast="47" xr6:coauthVersionMax="47" xr10:uidLastSave="{00000000-0000-0000-0000-000000000000}"/>
  <bookViews>
    <workbookView xWindow="-108" yWindow="-108" windowWidth="23256" windowHeight="12456" activeTab="1" xr2:uid="{520C5F25-80E2-4232-A6BD-A422732E3F58}"/>
  </bookViews>
  <sheets>
    <sheet name="Informe de respuestas 1" sheetId="2" r:id="rId1"/>
    <sheet name="Hoja1" sheetId="1" r:id="rId2"/>
  </sheets>
  <definedNames>
    <definedName name="solver_adj" localSheetId="1" hidden="1">Hoja1!$R$2:$R$10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Hoja1!$R$2:$R$10</definedName>
    <definedName name="solver_lhs2" localSheetId="1" hidden="1">Hoja1!$R$2:$R$10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Hoja1!$N$11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4</definedName>
    <definedName name="solver_rhs1" localSheetId="1" hidden="1">147</definedName>
    <definedName name="solver_rhs2" localSheetId="1" hidden="1">"entero"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50000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1" l="1"/>
  <c r="N9" i="1"/>
  <c r="N8" i="1"/>
  <c r="N7" i="1"/>
  <c r="N6" i="1"/>
  <c r="N5" i="1"/>
  <c r="N4" i="1"/>
  <c r="N3" i="1"/>
  <c r="N2" i="1"/>
  <c r="N11" i="1" l="1"/>
</calcChain>
</file>

<file path=xl/sharedStrings.xml><?xml version="1.0" encoding="utf-8"?>
<sst xmlns="http://schemas.openxmlformats.org/spreadsheetml/2006/main" count="156" uniqueCount="90">
  <si>
    <t>VOLANA</t>
  </si>
  <si>
    <t>TONALA</t>
  </si>
  <si>
    <t>MIMY</t>
  </si>
  <si>
    <t>MARIA DE JESUS BALBUENA PALOMERA</t>
  </si>
  <si>
    <t>MYRIAM JANETH MAGANA GUTIERREZ</t>
  </si>
  <si>
    <t>ANITA SANCHEZ SOTO</t>
  </si>
  <si>
    <t>MAYRA LETICIA CARDENAS PINA</t>
  </si>
  <si>
    <t>MARIA GUADALUPE OLIVARES GONZALEZ</t>
  </si>
  <si>
    <t>MONICA BOTELLO ALMANZA</t>
  </si>
  <si>
    <t>NEZAHUALCOYOTL 2</t>
  </si>
  <si>
    <t>MIXTECAS</t>
  </si>
  <si>
    <t>FABIOLA RAMIREZ CLAVEL</t>
  </si>
  <si>
    <t>MARIA PANFILO MONTES</t>
  </si>
  <si>
    <t>LIZZET ESCALONA GARIBAY</t>
  </si>
  <si>
    <t>COMPAÑIA</t>
  </si>
  <si>
    <t>SUCURSAL</t>
  </si>
  <si>
    <t>ID DIST.</t>
  </si>
  <si>
    <t>DISTRIBUIDOR</t>
  </si>
  <si>
    <t>ID ASOCIADO</t>
  </si>
  <si>
    <t>ASOCIADO</t>
  </si>
  <si>
    <t>NO.PAGOS</t>
  </si>
  <si>
    <t>CICLO CREDITO</t>
  </si>
  <si>
    <t>PAGO QUINCENAL</t>
  </si>
  <si>
    <t>INICIO CREDITO</t>
  </si>
  <si>
    <t>FIN CREDITO</t>
  </si>
  <si>
    <t>DISPERSION</t>
  </si>
  <si>
    <t>CAPITAL</t>
  </si>
  <si>
    <t>INTERES</t>
  </si>
  <si>
    <t>IVA</t>
  </si>
  <si>
    <t>SEGURO</t>
  </si>
  <si>
    <t>EMPLEADO ASESOR</t>
  </si>
  <si>
    <t>TASA</t>
  </si>
  <si>
    <t>ID DISTRIBUIDOR LINEA DE CREDITO</t>
  </si>
  <si>
    <t>obj suma</t>
  </si>
  <si>
    <t>Microsoft Excel 16.0 Informe de respuestas</t>
  </si>
  <si>
    <t>Hoja de cálculo: [Libro1]Hoja1</t>
  </si>
  <si>
    <t>Informe creado: 08/06/2024 02:11:57 p. m.</t>
  </si>
  <si>
    <t>Resultado: Solver se detuvo a solicitud del usuario.</t>
  </si>
  <si>
    <t>Motor de Solver</t>
  </si>
  <si>
    <t>Motor: GRG Nonlinear</t>
  </si>
  <si>
    <t>Tiempo de la solución: 7.204 segundos.</t>
  </si>
  <si>
    <t>Iteraciones: 5 Subproblemas: 16</t>
  </si>
  <si>
    <t>Opciones de Solver</t>
  </si>
  <si>
    <t>Tiempo máximo Ilimitado,  Iteraciones Ilimitado, Precision 0.000001</t>
  </si>
  <si>
    <t xml:space="preserve"> Convergencia 0.0001, Tamaño de población 100, Valor de inicialización aleatorio 0, Central de derivados</t>
  </si>
  <si>
    <t>Máximo de subproblemas Ilimitado, Máximo de soluciones de enteros Ilimitado, Tolerancia de enteros 1%, Asumir no negativo</t>
  </si>
  <si>
    <t>Celda objetivo (Valor de)</t>
  </si>
  <si>
    <t>Celda</t>
  </si>
  <si>
    <t>Nombre</t>
  </si>
  <si>
    <t>Valor original</t>
  </si>
  <si>
    <t>Valor final</t>
  </si>
  <si>
    <t>Celdas de variables</t>
  </si>
  <si>
    <t>Entero</t>
  </si>
  <si>
    <t>Restricciones</t>
  </si>
  <si>
    <t>Valor de la celda</t>
  </si>
  <si>
    <t>Fórmula</t>
  </si>
  <si>
    <t>Estado</t>
  </si>
  <si>
    <t>Demora</t>
  </si>
  <si>
    <t>$N$11</t>
  </si>
  <si>
    <t>$R$2</t>
  </si>
  <si>
    <t>MARIA DE JESUS BALBUENA PALOMERA TASA</t>
  </si>
  <si>
    <t>$R$3</t>
  </si>
  <si>
    <t>MYRIAM JANETH MAGANA GUTIERREZ TASA</t>
  </si>
  <si>
    <t>$R$4</t>
  </si>
  <si>
    <t>ANITA SANCHEZ SOTO TASA</t>
  </si>
  <si>
    <t>$R$5</t>
  </si>
  <si>
    <t>MAYRA LETICIA CARDENAS PINA TASA</t>
  </si>
  <si>
    <t>$R$6</t>
  </si>
  <si>
    <t>MARIA GUADALUPE OLIVARES GONZALEZ TASA</t>
  </si>
  <si>
    <t>$R$7</t>
  </si>
  <si>
    <t>MONICA BOTELLO ALMANZA TASA</t>
  </si>
  <si>
    <t>$R$8</t>
  </si>
  <si>
    <t>FABIOLA RAMIREZ CLAVEL TASA</t>
  </si>
  <si>
    <t>$R$9</t>
  </si>
  <si>
    <t>MARIA PANFILO MONTES TASA</t>
  </si>
  <si>
    <t>$R$10</t>
  </si>
  <si>
    <t>LIZZET ESCALONA GARIBAY TASA</t>
  </si>
  <si>
    <t>$N$11=50000</t>
  </si>
  <si>
    <t>Vinculante</t>
  </si>
  <si>
    <t>$R$2&lt;=147</t>
  </si>
  <si>
    <t>No vinculante</t>
  </si>
  <si>
    <t>$R$3&lt;=147</t>
  </si>
  <si>
    <t>$R$4&lt;=147</t>
  </si>
  <si>
    <t>$R$5&lt;=147</t>
  </si>
  <si>
    <t>$R$6&lt;=147</t>
  </si>
  <si>
    <t>$R$7&lt;=147</t>
  </si>
  <si>
    <t>$R$8&lt;=147</t>
  </si>
  <si>
    <t>$R$9&lt;=147</t>
  </si>
  <si>
    <t>$R$10&lt;=147</t>
  </si>
  <si>
    <t>$R$2:$R$10=Entero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</si>
</sst>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164" formatCode="dd/mm/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5CE7C"/>
        <bgColor rgb="FF000000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8" fontId="2" fillId="0" borderId="0" xfId="0" applyNumberFormat="1" applyFont="1" applyAlignment="1">
      <alignment horizontal="right"/>
    </xf>
    <xf numFmtId="0" fontId="1" fillId="0" borderId="0" xfId="0" applyFont="1"/>
    <xf numFmtId="0" fontId="0" fillId="0" borderId="2" xfId="0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8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2" xfId="0" applyNumberFormat="1" applyFill="1" applyBorder="1" applyAlignment="1"/>
    <xf numFmtId="8" fontId="0" fillId="0" borderId="3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A158-D87E-4603-8385-2A5E4F5E8436}">
  <dimension ref="A1:G44"/>
  <sheetViews>
    <sheetView showGridLines="0" workbookViewId="0"/>
  </sheetViews>
  <sheetFormatPr baseColWidth="10" defaultRowHeight="14.4" x14ac:dyDescent="0.3"/>
  <cols>
    <col min="1" max="1" width="2.33203125" customWidth="1"/>
    <col min="2" max="2" width="17.33203125" bestFit="1" customWidth="1"/>
    <col min="3" max="3" width="39.88671875" bestFit="1" customWidth="1"/>
    <col min="4" max="4" width="14.77734375" bestFit="1" customWidth="1"/>
    <col min="5" max="5" width="12.33203125" bestFit="1" customWidth="1"/>
    <col min="6" max="6" width="12.21875" bestFit="1" customWidth="1"/>
    <col min="7" max="7" width="7.6640625" bestFit="1" customWidth="1"/>
  </cols>
  <sheetData>
    <row r="1" spans="1:5" x14ac:dyDescent="0.3">
      <c r="A1" s="9" t="s">
        <v>34</v>
      </c>
    </row>
    <row r="2" spans="1:5" x14ac:dyDescent="0.3">
      <c r="A2" s="9" t="s">
        <v>35</v>
      </c>
    </row>
    <row r="3" spans="1:5" x14ac:dyDescent="0.3">
      <c r="A3" s="9" t="s">
        <v>36</v>
      </c>
    </row>
    <row r="4" spans="1:5" x14ac:dyDescent="0.3">
      <c r="A4" s="9" t="s">
        <v>37</v>
      </c>
    </row>
    <row r="5" spans="1:5" x14ac:dyDescent="0.3">
      <c r="A5" s="9" t="s">
        <v>38</v>
      </c>
    </row>
    <row r="6" spans="1:5" x14ac:dyDescent="0.3">
      <c r="A6" s="9"/>
      <c r="B6" t="s">
        <v>39</v>
      </c>
    </row>
    <row r="7" spans="1:5" x14ac:dyDescent="0.3">
      <c r="A7" s="9"/>
      <c r="B7" t="s">
        <v>40</v>
      </c>
    </row>
    <row r="8" spans="1:5" x14ac:dyDescent="0.3">
      <c r="A8" s="9"/>
      <c r="B8" t="s">
        <v>41</v>
      </c>
    </row>
    <row r="9" spans="1:5" x14ac:dyDescent="0.3">
      <c r="A9" s="9" t="s">
        <v>42</v>
      </c>
    </row>
    <row r="10" spans="1:5" x14ac:dyDescent="0.3">
      <c r="B10" t="s">
        <v>43</v>
      </c>
    </row>
    <row r="11" spans="1:5" x14ac:dyDescent="0.3">
      <c r="B11" t="s">
        <v>44</v>
      </c>
    </row>
    <row r="12" spans="1:5" x14ac:dyDescent="0.3">
      <c r="B12" t="s">
        <v>45</v>
      </c>
    </row>
    <row r="14" spans="1:5" ht="15" thickBot="1" x14ac:dyDescent="0.35">
      <c r="A14" t="s">
        <v>46</v>
      </c>
    </row>
    <row r="15" spans="1:5" ht="15" thickBot="1" x14ac:dyDescent="0.35">
      <c r="B15" s="11" t="s">
        <v>47</v>
      </c>
      <c r="C15" s="11" t="s">
        <v>48</v>
      </c>
      <c r="D15" s="11" t="s">
        <v>49</v>
      </c>
      <c r="E15" s="11" t="s">
        <v>50</v>
      </c>
    </row>
    <row r="16" spans="1:5" ht="15" thickBot="1" x14ac:dyDescent="0.35">
      <c r="B16" s="10" t="s">
        <v>58</v>
      </c>
      <c r="C16" s="10" t="s">
        <v>27</v>
      </c>
      <c r="D16" s="13">
        <v>33931.685799999999</v>
      </c>
      <c r="E16" s="13">
        <v>33931.685799999999</v>
      </c>
    </row>
    <row r="19" spans="1:6" ht="15" thickBot="1" x14ac:dyDescent="0.35">
      <c r="A19" t="s">
        <v>51</v>
      </c>
    </row>
    <row r="20" spans="1:6" ht="15" thickBot="1" x14ac:dyDescent="0.35">
      <c r="B20" s="11" t="s">
        <v>47</v>
      </c>
      <c r="C20" s="11" t="s">
        <v>48</v>
      </c>
      <c r="D20" s="11" t="s">
        <v>49</v>
      </c>
      <c r="E20" s="11" t="s">
        <v>50</v>
      </c>
      <c r="F20" s="11" t="s">
        <v>52</v>
      </c>
    </row>
    <row r="21" spans="1:6" x14ac:dyDescent="0.3">
      <c r="B21" s="12" t="s">
        <v>59</v>
      </c>
      <c r="C21" s="12" t="s">
        <v>60</v>
      </c>
      <c r="D21" s="14">
        <v>90</v>
      </c>
      <c r="E21" s="14">
        <v>90</v>
      </c>
      <c r="F21" s="12" t="s">
        <v>52</v>
      </c>
    </row>
    <row r="22" spans="1:6" x14ac:dyDescent="0.3">
      <c r="B22" s="12" t="s">
        <v>61</v>
      </c>
      <c r="C22" s="12" t="s">
        <v>62</v>
      </c>
      <c r="D22" s="14">
        <v>90</v>
      </c>
      <c r="E22" s="14">
        <v>90</v>
      </c>
      <c r="F22" s="12" t="s">
        <v>52</v>
      </c>
    </row>
    <row r="23" spans="1:6" x14ac:dyDescent="0.3">
      <c r="B23" s="12" t="s">
        <v>63</v>
      </c>
      <c r="C23" s="12" t="s">
        <v>64</v>
      </c>
      <c r="D23" s="14">
        <v>90</v>
      </c>
      <c r="E23" s="14">
        <v>90</v>
      </c>
      <c r="F23" s="12" t="s">
        <v>52</v>
      </c>
    </row>
    <row r="24" spans="1:6" x14ac:dyDescent="0.3">
      <c r="B24" s="12" t="s">
        <v>65</v>
      </c>
      <c r="C24" s="12" t="s">
        <v>66</v>
      </c>
      <c r="D24" s="14">
        <v>90</v>
      </c>
      <c r="E24" s="14">
        <v>90</v>
      </c>
      <c r="F24" s="12" t="s">
        <v>52</v>
      </c>
    </row>
    <row r="25" spans="1:6" x14ac:dyDescent="0.3">
      <c r="B25" s="12" t="s">
        <v>67</v>
      </c>
      <c r="C25" s="12" t="s">
        <v>68</v>
      </c>
      <c r="D25" s="14">
        <v>90</v>
      </c>
      <c r="E25" s="14">
        <v>90</v>
      </c>
      <c r="F25" s="12" t="s">
        <v>52</v>
      </c>
    </row>
    <row r="26" spans="1:6" x14ac:dyDescent="0.3">
      <c r="B26" s="12" t="s">
        <v>69</v>
      </c>
      <c r="C26" s="12" t="s">
        <v>70</v>
      </c>
      <c r="D26" s="14">
        <v>90</v>
      </c>
      <c r="E26" s="14">
        <v>90</v>
      </c>
      <c r="F26" s="12" t="s">
        <v>52</v>
      </c>
    </row>
    <row r="27" spans="1:6" x14ac:dyDescent="0.3">
      <c r="B27" s="12" t="s">
        <v>71</v>
      </c>
      <c r="C27" s="12" t="s">
        <v>72</v>
      </c>
      <c r="D27" s="14">
        <v>130</v>
      </c>
      <c r="E27" s="14">
        <v>130</v>
      </c>
      <c r="F27" s="12" t="s">
        <v>52</v>
      </c>
    </row>
    <row r="28" spans="1:6" x14ac:dyDescent="0.3">
      <c r="B28" s="12" t="s">
        <v>73</v>
      </c>
      <c r="C28" s="12" t="s">
        <v>74</v>
      </c>
      <c r="D28" s="14">
        <v>130</v>
      </c>
      <c r="E28" s="14">
        <v>130</v>
      </c>
      <c r="F28" s="12" t="s">
        <v>52</v>
      </c>
    </row>
    <row r="29" spans="1:6" ht="15" thickBot="1" x14ac:dyDescent="0.35">
      <c r="B29" s="10" t="s">
        <v>75</v>
      </c>
      <c r="C29" s="10" t="s">
        <v>76</v>
      </c>
      <c r="D29" s="15">
        <v>130</v>
      </c>
      <c r="E29" s="15">
        <v>130</v>
      </c>
      <c r="F29" s="10" t="s">
        <v>52</v>
      </c>
    </row>
    <row r="32" spans="1:6" ht="15" thickBot="1" x14ac:dyDescent="0.35">
      <c r="A32" t="s">
        <v>53</v>
      </c>
    </row>
    <row r="33" spans="2:7" ht="15" thickBot="1" x14ac:dyDescent="0.35">
      <c r="B33" s="11" t="s">
        <v>47</v>
      </c>
      <c r="C33" s="11" t="s">
        <v>48</v>
      </c>
      <c r="D33" s="11" t="s">
        <v>54</v>
      </c>
      <c r="E33" s="11" t="s">
        <v>55</v>
      </c>
      <c r="F33" s="11" t="s">
        <v>56</v>
      </c>
      <c r="G33" s="11" t="s">
        <v>57</v>
      </c>
    </row>
    <row r="34" spans="2:7" x14ac:dyDescent="0.3">
      <c r="B34" s="12" t="s">
        <v>58</v>
      </c>
      <c r="C34" s="12" t="s">
        <v>27</v>
      </c>
      <c r="D34" s="16">
        <v>33931.69</v>
      </c>
      <c r="E34" s="12" t="s">
        <v>77</v>
      </c>
      <c r="F34" s="12" t="s">
        <v>78</v>
      </c>
      <c r="G34" s="12">
        <v>0</v>
      </c>
    </row>
    <row r="35" spans="2:7" x14ac:dyDescent="0.3">
      <c r="B35" s="12" t="s">
        <v>59</v>
      </c>
      <c r="C35" s="12" t="s">
        <v>60</v>
      </c>
      <c r="D35" s="14">
        <v>90</v>
      </c>
      <c r="E35" s="12" t="s">
        <v>79</v>
      </c>
      <c r="F35" s="12" t="s">
        <v>80</v>
      </c>
      <c r="G35" s="12">
        <v>57</v>
      </c>
    </row>
    <row r="36" spans="2:7" x14ac:dyDescent="0.3">
      <c r="B36" s="12" t="s">
        <v>61</v>
      </c>
      <c r="C36" s="12" t="s">
        <v>62</v>
      </c>
      <c r="D36" s="14">
        <v>90</v>
      </c>
      <c r="E36" s="12" t="s">
        <v>81</v>
      </c>
      <c r="F36" s="12" t="s">
        <v>80</v>
      </c>
      <c r="G36" s="12">
        <v>57</v>
      </c>
    </row>
    <row r="37" spans="2:7" x14ac:dyDescent="0.3">
      <c r="B37" s="12" t="s">
        <v>63</v>
      </c>
      <c r="C37" s="12" t="s">
        <v>64</v>
      </c>
      <c r="D37" s="14">
        <v>90</v>
      </c>
      <c r="E37" s="12" t="s">
        <v>82</v>
      </c>
      <c r="F37" s="12" t="s">
        <v>80</v>
      </c>
      <c r="G37" s="12">
        <v>57</v>
      </c>
    </row>
    <row r="38" spans="2:7" x14ac:dyDescent="0.3">
      <c r="B38" s="12" t="s">
        <v>65</v>
      </c>
      <c r="C38" s="12" t="s">
        <v>66</v>
      </c>
      <c r="D38" s="14">
        <v>90</v>
      </c>
      <c r="E38" s="12" t="s">
        <v>83</v>
      </c>
      <c r="F38" s="12" t="s">
        <v>80</v>
      </c>
      <c r="G38" s="12">
        <v>57</v>
      </c>
    </row>
    <row r="39" spans="2:7" x14ac:dyDescent="0.3">
      <c r="B39" s="12" t="s">
        <v>67</v>
      </c>
      <c r="C39" s="12" t="s">
        <v>68</v>
      </c>
      <c r="D39" s="14">
        <v>90</v>
      </c>
      <c r="E39" s="12" t="s">
        <v>84</v>
      </c>
      <c r="F39" s="12" t="s">
        <v>80</v>
      </c>
      <c r="G39" s="12">
        <v>57</v>
      </c>
    </row>
    <row r="40" spans="2:7" x14ac:dyDescent="0.3">
      <c r="B40" s="12" t="s">
        <v>69</v>
      </c>
      <c r="C40" s="12" t="s">
        <v>70</v>
      </c>
      <c r="D40" s="14">
        <v>90</v>
      </c>
      <c r="E40" s="12" t="s">
        <v>85</v>
      </c>
      <c r="F40" s="12" t="s">
        <v>80</v>
      </c>
      <c r="G40" s="12">
        <v>57</v>
      </c>
    </row>
    <row r="41" spans="2:7" x14ac:dyDescent="0.3">
      <c r="B41" s="12" t="s">
        <v>71</v>
      </c>
      <c r="C41" s="12" t="s">
        <v>72</v>
      </c>
      <c r="D41" s="14">
        <v>130</v>
      </c>
      <c r="E41" s="12" t="s">
        <v>86</v>
      </c>
      <c r="F41" s="12" t="s">
        <v>80</v>
      </c>
      <c r="G41" s="12">
        <v>17</v>
      </c>
    </row>
    <row r="42" spans="2:7" x14ac:dyDescent="0.3">
      <c r="B42" s="12" t="s">
        <v>73</v>
      </c>
      <c r="C42" s="12" t="s">
        <v>74</v>
      </c>
      <c r="D42" s="14">
        <v>130</v>
      </c>
      <c r="E42" s="12" t="s">
        <v>87</v>
      </c>
      <c r="F42" s="12" t="s">
        <v>80</v>
      </c>
      <c r="G42" s="12">
        <v>17</v>
      </c>
    </row>
    <row r="43" spans="2:7" x14ac:dyDescent="0.3">
      <c r="B43" s="12" t="s">
        <v>75</v>
      </c>
      <c r="C43" s="12" t="s">
        <v>76</v>
      </c>
      <c r="D43" s="14">
        <v>130</v>
      </c>
      <c r="E43" s="12" t="s">
        <v>88</v>
      </c>
      <c r="F43" s="12" t="s">
        <v>80</v>
      </c>
      <c r="G43" s="12">
        <v>17</v>
      </c>
    </row>
    <row r="44" spans="2:7" ht="15" thickBot="1" x14ac:dyDescent="0.35">
      <c r="B44" s="10" t="s">
        <v>89</v>
      </c>
      <c r="C44" s="10"/>
      <c r="D44" s="10"/>
      <c r="E44" s="10"/>
      <c r="F44" s="10"/>
      <c r="G4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92D9-3EC1-4E41-9F0B-52BA57B8EA4D}">
  <dimension ref="A1:S23"/>
  <sheetViews>
    <sheetView tabSelected="1" workbookViewId="0">
      <selection activeCell="O5" sqref="O5"/>
    </sheetView>
  </sheetViews>
  <sheetFormatPr baseColWidth="10" defaultRowHeight="14.4" x14ac:dyDescent="0.3"/>
  <sheetData>
    <row r="1" spans="1:19" x14ac:dyDescent="0.3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7" t="s">
        <v>32</v>
      </c>
    </row>
    <row r="2" spans="1:19" x14ac:dyDescent="0.3">
      <c r="A2" s="1" t="s">
        <v>0</v>
      </c>
      <c r="B2" s="1" t="s">
        <v>1</v>
      </c>
      <c r="C2" s="2">
        <v>89030</v>
      </c>
      <c r="D2" s="1" t="s">
        <v>2</v>
      </c>
      <c r="E2" s="2">
        <v>89031</v>
      </c>
      <c r="F2" s="1" t="s">
        <v>3</v>
      </c>
      <c r="G2" s="2">
        <v>16</v>
      </c>
      <c r="H2" s="2">
        <v>5</v>
      </c>
      <c r="I2" s="3">
        <v>2211</v>
      </c>
      <c r="J2" s="4">
        <v>44448</v>
      </c>
      <c r="K2" s="4">
        <v>45169</v>
      </c>
      <c r="L2" s="4">
        <v>44439</v>
      </c>
      <c r="M2" s="5">
        <v>30000</v>
      </c>
      <c r="N2" s="8">
        <f>(PMT((R2/100/52),16,-M2)*G2)-M2</f>
        <v>4602.5564821120133</v>
      </c>
      <c r="O2" s="3">
        <v>741.19</v>
      </c>
      <c r="P2" s="3">
        <v>972</v>
      </c>
      <c r="Q2" s="2">
        <v>2388</v>
      </c>
      <c r="R2" s="2">
        <v>90</v>
      </c>
      <c r="S2" s="2">
        <v>88683</v>
      </c>
    </row>
    <row r="3" spans="1:19" x14ac:dyDescent="0.3">
      <c r="A3" s="1" t="s">
        <v>0</v>
      </c>
      <c r="B3" s="1" t="s">
        <v>1</v>
      </c>
      <c r="C3" s="2">
        <v>89030</v>
      </c>
      <c r="D3" s="1" t="s">
        <v>2</v>
      </c>
      <c r="E3" s="2">
        <v>89032</v>
      </c>
      <c r="F3" s="1" t="s">
        <v>4</v>
      </c>
      <c r="G3" s="2">
        <v>16</v>
      </c>
      <c r="H3" s="2">
        <v>5</v>
      </c>
      <c r="I3" s="3">
        <v>2211</v>
      </c>
      <c r="J3" s="4">
        <v>44448</v>
      </c>
      <c r="K3" s="4">
        <v>45169</v>
      </c>
      <c r="L3" s="4">
        <v>44439</v>
      </c>
      <c r="M3" s="5">
        <v>30000</v>
      </c>
      <c r="N3" s="8">
        <f t="shared" ref="N3:N10" si="0">(PMT((R3/100/52),16,-M3)*G3)-M3</f>
        <v>4602.5564821120133</v>
      </c>
      <c r="O3" s="3">
        <v>741.19</v>
      </c>
      <c r="P3" s="3">
        <v>972</v>
      </c>
      <c r="Q3" s="2">
        <v>2388</v>
      </c>
      <c r="R3" s="2">
        <v>90</v>
      </c>
      <c r="S3" s="2">
        <v>88568</v>
      </c>
    </row>
    <row r="4" spans="1:19" x14ac:dyDescent="0.3">
      <c r="A4" s="1" t="s">
        <v>0</v>
      </c>
      <c r="B4" s="1" t="s">
        <v>1</v>
      </c>
      <c r="C4" s="2">
        <v>89030</v>
      </c>
      <c r="D4" s="1" t="s">
        <v>2</v>
      </c>
      <c r="E4" s="2">
        <v>89033</v>
      </c>
      <c r="F4" s="1" t="s">
        <v>5</v>
      </c>
      <c r="G4" s="2">
        <v>16</v>
      </c>
      <c r="H4" s="2">
        <v>5</v>
      </c>
      <c r="I4" s="3">
        <v>2211</v>
      </c>
      <c r="J4" s="4">
        <v>44448</v>
      </c>
      <c r="K4" s="4">
        <v>45169</v>
      </c>
      <c r="L4" s="4">
        <v>44439</v>
      </c>
      <c r="M4" s="5">
        <v>30000</v>
      </c>
      <c r="N4" s="8">
        <f t="shared" si="0"/>
        <v>4602.5564821120133</v>
      </c>
      <c r="O4" s="3">
        <v>741.19</v>
      </c>
      <c r="P4" s="3">
        <v>972</v>
      </c>
      <c r="Q4" s="2">
        <v>2388</v>
      </c>
      <c r="R4" s="2">
        <v>90</v>
      </c>
      <c r="S4" s="2">
        <v>88567</v>
      </c>
    </row>
    <row r="5" spans="1:19" x14ac:dyDescent="0.3">
      <c r="A5" s="1" t="s">
        <v>0</v>
      </c>
      <c r="B5" s="1" t="s">
        <v>1</v>
      </c>
      <c r="C5" s="2">
        <v>89030</v>
      </c>
      <c r="D5" s="1" t="s">
        <v>2</v>
      </c>
      <c r="E5" s="2">
        <v>89035</v>
      </c>
      <c r="F5" s="1" t="s">
        <v>6</v>
      </c>
      <c r="G5" s="2">
        <v>16</v>
      </c>
      <c r="H5" s="2">
        <v>5</v>
      </c>
      <c r="I5" s="3">
        <v>2211</v>
      </c>
      <c r="J5" s="4">
        <v>44448</v>
      </c>
      <c r="K5" s="4">
        <v>45169</v>
      </c>
      <c r="L5" s="4">
        <v>44439</v>
      </c>
      <c r="M5" s="5">
        <v>30000</v>
      </c>
      <c r="N5" s="8">
        <f t="shared" si="0"/>
        <v>4602.5564821120133</v>
      </c>
      <c r="O5" s="3">
        <v>741.19</v>
      </c>
      <c r="P5" s="3">
        <v>972</v>
      </c>
      <c r="Q5" s="2">
        <v>2388</v>
      </c>
      <c r="R5" s="2">
        <v>90</v>
      </c>
      <c r="S5" s="2">
        <v>88161</v>
      </c>
    </row>
    <row r="6" spans="1:19" x14ac:dyDescent="0.3">
      <c r="A6" s="1" t="s">
        <v>0</v>
      </c>
      <c r="B6" s="1" t="s">
        <v>1</v>
      </c>
      <c r="C6" s="2">
        <v>89030</v>
      </c>
      <c r="D6" s="1" t="s">
        <v>2</v>
      </c>
      <c r="E6" s="2">
        <v>89048</v>
      </c>
      <c r="F6" s="1" t="s">
        <v>7</v>
      </c>
      <c r="G6" s="2">
        <v>16</v>
      </c>
      <c r="H6" s="2">
        <v>5</v>
      </c>
      <c r="I6" s="3">
        <v>2211</v>
      </c>
      <c r="J6" s="4">
        <v>44448</v>
      </c>
      <c r="K6" s="4">
        <v>45169</v>
      </c>
      <c r="L6" s="4">
        <v>44439</v>
      </c>
      <c r="M6" s="5">
        <v>30000</v>
      </c>
      <c r="N6" s="8">
        <f t="shared" si="0"/>
        <v>4602.5564821120133</v>
      </c>
      <c r="O6" s="3">
        <v>741.19</v>
      </c>
      <c r="P6" s="3">
        <v>972</v>
      </c>
      <c r="Q6" s="2">
        <v>2388</v>
      </c>
      <c r="R6" s="2">
        <v>90</v>
      </c>
      <c r="S6" s="2">
        <v>88159</v>
      </c>
    </row>
    <row r="7" spans="1:19" x14ac:dyDescent="0.3">
      <c r="A7" s="1" t="s">
        <v>0</v>
      </c>
      <c r="B7" s="1" t="s">
        <v>1</v>
      </c>
      <c r="C7" s="2">
        <v>89030</v>
      </c>
      <c r="D7" s="1" t="s">
        <v>2</v>
      </c>
      <c r="E7" s="2">
        <v>89034</v>
      </c>
      <c r="F7" s="1" t="s">
        <v>8</v>
      </c>
      <c r="G7" s="2">
        <v>16</v>
      </c>
      <c r="H7" s="2">
        <v>5</v>
      </c>
      <c r="I7" s="3">
        <v>2211</v>
      </c>
      <c r="J7" s="4">
        <v>44448</v>
      </c>
      <c r="K7" s="4">
        <v>45169</v>
      </c>
      <c r="L7" s="4">
        <v>44441</v>
      </c>
      <c r="M7" s="5">
        <v>30000</v>
      </c>
      <c r="N7" s="8">
        <f t="shared" si="0"/>
        <v>4602.5564821120133</v>
      </c>
      <c r="O7" s="3">
        <v>741.19</v>
      </c>
      <c r="P7" s="3">
        <v>972</v>
      </c>
      <c r="Q7" s="2">
        <v>2388</v>
      </c>
      <c r="R7" s="2">
        <v>90</v>
      </c>
      <c r="S7" s="2">
        <v>88566</v>
      </c>
    </row>
    <row r="8" spans="1:19" x14ac:dyDescent="0.3">
      <c r="A8" s="1" t="s">
        <v>0</v>
      </c>
      <c r="B8" s="1" t="s">
        <v>9</v>
      </c>
      <c r="C8" s="2">
        <v>96375</v>
      </c>
      <c r="D8" s="1" t="s">
        <v>10</v>
      </c>
      <c r="E8" s="2">
        <v>96376</v>
      </c>
      <c r="F8" s="1" t="s">
        <v>11</v>
      </c>
      <c r="G8" s="2">
        <v>16</v>
      </c>
      <c r="H8" s="2">
        <v>2</v>
      </c>
      <c r="I8" s="3">
        <v>791</v>
      </c>
      <c r="J8" s="4">
        <v>44511</v>
      </c>
      <c r="K8" s="4">
        <v>45077</v>
      </c>
      <c r="L8" s="4">
        <v>44504</v>
      </c>
      <c r="M8" s="5">
        <v>10000</v>
      </c>
      <c r="N8" s="8">
        <f t="shared" si="0"/>
        <v>2255.8381769575499</v>
      </c>
      <c r="O8" s="3">
        <v>364.21</v>
      </c>
      <c r="P8" s="3">
        <v>756</v>
      </c>
      <c r="Q8" s="2">
        <v>2333</v>
      </c>
      <c r="R8" s="2">
        <v>130</v>
      </c>
      <c r="S8" s="2">
        <v>85396</v>
      </c>
    </row>
    <row r="9" spans="1:19" x14ac:dyDescent="0.3">
      <c r="A9" s="1" t="s">
        <v>0</v>
      </c>
      <c r="B9" s="1" t="s">
        <v>9</v>
      </c>
      <c r="C9" s="2">
        <v>96375</v>
      </c>
      <c r="D9" s="1" t="s">
        <v>10</v>
      </c>
      <c r="E9" s="2">
        <v>96377</v>
      </c>
      <c r="F9" s="1" t="s">
        <v>12</v>
      </c>
      <c r="G9" s="2">
        <v>16</v>
      </c>
      <c r="H9" s="2">
        <v>2</v>
      </c>
      <c r="I9" s="3">
        <v>633</v>
      </c>
      <c r="J9" s="4">
        <v>44511</v>
      </c>
      <c r="K9" s="4">
        <v>45077</v>
      </c>
      <c r="L9" s="4">
        <v>44504</v>
      </c>
      <c r="M9" s="5">
        <v>8000</v>
      </c>
      <c r="N9" s="8">
        <f t="shared" si="0"/>
        <v>1804.6705415660399</v>
      </c>
      <c r="O9" s="3">
        <v>291.37</v>
      </c>
      <c r="P9" s="3">
        <v>756</v>
      </c>
      <c r="Q9" s="2">
        <v>2333</v>
      </c>
      <c r="R9" s="2">
        <v>130</v>
      </c>
      <c r="S9" s="2">
        <v>85400</v>
      </c>
    </row>
    <row r="10" spans="1:19" x14ac:dyDescent="0.3">
      <c r="A10" s="1" t="s">
        <v>0</v>
      </c>
      <c r="B10" s="1" t="s">
        <v>9</v>
      </c>
      <c r="C10" s="2">
        <v>96375</v>
      </c>
      <c r="D10" s="1" t="s">
        <v>10</v>
      </c>
      <c r="E10" s="2">
        <v>96378</v>
      </c>
      <c r="F10" s="1" t="s">
        <v>13</v>
      </c>
      <c r="G10" s="2">
        <v>16</v>
      </c>
      <c r="H10" s="2">
        <v>2</v>
      </c>
      <c r="I10" s="3">
        <v>791</v>
      </c>
      <c r="J10" s="4">
        <v>44511</v>
      </c>
      <c r="K10" s="4">
        <v>45077</v>
      </c>
      <c r="L10" s="4">
        <v>44504</v>
      </c>
      <c r="M10" s="5">
        <v>10000</v>
      </c>
      <c r="N10" s="8">
        <f t="shared" si="0"/>
        <v>2255.8381769575499</v>
      </c>
      <c r="O10" s="3">
        <v>364.21</v>
      </c>
      <c r="P10" s="3">
        <v>756</v>
      </c>
      <c r="Q10" s="2">
        <v>2333</v>
      </c>
      <c r="R10" s="2">
        <v>130</v>
      </c>
      <c r="S10" s="2">
        <v>85395</v>
      </c>
    </row>
    <row r="11" spans="1:19" x14ac:dyDescent="0.3">
      <c r="A11" s="1"/>
      <c r="B11" s="1"/>
      <c r="C11" s="2"/>
      <c r="D11" s="1"/>
      <c r="E11" s="2"/>
      <c r="F11" s="1"/>
      <c r="G11" s="2"/>
      <c r="H11" s="2"/>
      <c r="I11" s="3"/>
      <c r="J11" s="4"/>
      <c r="K11" s="4"/>
      <c r="L11" s="4"/>
      <c r="M11" s="5"/>
      <c r="N11" s="8">
        <f>SUM(N2:N10)</f>
        <v>33931.68578815322</v>
      </c>
      <c r="O11" s="3"/>
      <c r="P11" s="3"/>
      <c r="Q11" s="2"/>
      <c r="R11" s="2"/>
    </row>
    <row r="12" spans="1:19" x14ac:dyDescent="0.3">
      <c r="A12" s="1"/>
      <c r="B12" s="1"/>
      <c r="C12" s="2"/>
      <c r="D12" s="1"/>
      <c r="E12" s="2"/>
      <c r="F12" s="1"/>
      <c r="G12" s="2"/>
      <c r="H12" s="2"/>
      <c r="I12" s="3"/>
      <c r="J12" s="4"/>
      <c r="K12" s="4"/>
      <c r="L12" s="4"/>
      <c r="M12" s="5"/>
      <c r="N12" s="3"/>
      <c r="O12" s="3"/>
      <c r="P12" s="3"/>
      <c r="Q12" s="2"/>
      <c r="R12" s="2"/>
    </row>
    <row r="13" spans="1:19" x14ac:dyDescent="0.3">
      <c r="A13" s="1"/>
      <c r="B13" s="1"/>
      <c r="C13" s="2"/>
      <c r="D13" s="1"/>
      <c r="E13" s="2"/>
      <c r="F13" s="1"/>
      <c r="G13" s="2"/>
      <c r="H13" s="2"/>
      <c r="I13" s="3"/>
      <c r="J13" s="4"/>
      <c r="K13" s="4"/>
      <c r="L13" s="4"/>
      <c r="M13" s="5"/>
      <c r="N13" s="3"/>
      <c r="O13" s="3"/>
      <c r="P13" s="3"/>
      <c r="Q13" s="2"/>
      <c r="R13" s="2"/>
    </row>
    <row r="14" spans="1:19" x14ac:dyDescent="0.3">
      <c r="A14" s="1"/>
      <c r="B14" s="1"/>
      <c r="C14" s="2"/>
      <c r="D14" s="1"/>
      <c r="E14" s="2"/>
      <c r="F14" s="1"/>
      <c r="G14" s="2"/>
      <c r="H14" s="2"/>
      <c r="I14" s="3"/>
      <c r="J14" s="4"/>
      <c r="K14" s="4"/>
      <c r="L14" s="4"/>
      <c r="M14" t="s">
        <v>33</v>
      </c>
      <c r="N14" s="3">
        <v>50000</v>
      </c>
      <c r="O14" s="3"/>
      <c r="P14" s="3"/>
      <c r="Q14" s="2"/>
      <c r="R14" s="2"/>
    </row>
    <row r="15" spans="1:19" x14ac:dyDescent="0.3">
      <c r="A15" s="1"/>
      <c r="B15" s="1"/>
      <c r="C15" s="2"/>
      <c r="D15" s="1"/>
      <c r="E15" s="2"/>
      <c r="F15" s="1"/>
      <c r="G15" s="2"/>
      <c r="H15" s="2"/>
      <c r="I15" s="3"/>
      <c r="J15" s="4"/>
      <c r="K15" s="4"/>
      <c r="L15" s="4"/>
      <c r="M15" s="5"/>
      <c r="N15" s="3"/>
      <c r="O15" s="3"/>
      <c r="P15" s="3"/>
      <c r="Q15" s="2"/>
      <c r="R15" s="2"/>
    </row>
    <row r="16" spans="1:19" x14ac:dyDescent="0.3">
      <c r="A16" s="1"/>
      <c r="B16" s="1"/>
      <c r="C16" s="2"/>
      <c r="D16" s="1"/>
      <c r="E16" s="2"/>
      <c r="F16" s="1"/>
      <c r="G16" s="2"/>
      <c r="H16" s="2"/>
      <c r="I16" s="3"/>
      <c r="J16" s="4"/>
      <c r="K16" s="4"/>
      <c r="L16" s="4"/>
      <c r="M16" s="5"/>
      <c r="N16" s="3"/>
      <c r="O16" s="3"/>
      <c r="P16" s="3"/>
      <c r="Q16" s="2"/>
      <c r="R16" s="2"/>
    </row>
    <row r="17" spans="1:18" x14ac:dyDescent="0.3">
      <c r="A17" s="1"/>
      <c r="B17" s="1"/>
      <c r="C17" s="2"/>
      <c r="D17" s="1"/>
      <c r="E17" s="2"/>
      <c r="F17" s="1"/>
      <c r="G17" s="2"/>
      <c r="H17" s="2"/>
      <c r="I17" s="3"/>
      <c r="J17" s="4"/>
      <c r="K17" s="4"/>
      <c r="L17" s="4"/>
      <c r="M17" s="5"/>
      <c r="N17" s="3"/>
      <c r="O17" s="3"/>
      <c r="P17" s="3"/>
      <c r="Q17" s="2"/>
      <c r="R17" s="2"/>
    </row>
    <row r="18" spans="1:18" x14ac:dyDescent="0.3">
      <c r="A18" s="1"/>
      <c r="B18" s="1"/>
      <c r="C18" s="2"/>
      <c r="D18" s="1"/>
      <c r="E18" s="2"/>
      <c r="F18" s="1"/>
      <c r="G18" s="2"/>
      <c r="H18" s="2"/>
      <c r="I18" s="3"/>
      <c r="J18" s="4"/>
      <c r="K18" s="4"/>
      <c r="L18" s="4"/>
      <c r="M18" s="5"/>
      <c r="N18" s="3"/>
      <c r="O18" s="3"/>
      <c r="P18" s="3"/>
      <c r="Q18" s="2"/>
      <c r="R18" s="2"/>
    </row>
    <row r="19" spans="1:18" x14ac:dyDescent="0.3">
      <c r="A19" s="1"/>
      <c r="B19" s="1"/>
      <c r="C19" s="2"/>
      <c r="D19" s="1"/>
      <c r="E19" s="2"/>
      <c r="F19" s="1"/>
      <c r="G19" s="2"/>
      <c r="H19" s="2"/>
      <c r="I19" s="3"/>
      <c r="J19" s="4"/>
      <c r="K19" s="4"/>
      <c r="L19" s="4"/>
      <c r="M19" s="5"/>
      <c r="N19" s="3"/>
      <c r="O19" s="3"/>
      <c r="P19" s="3"/>
      <c r="Q19" s="2"/>
      <c r="R19" s="2"/>
    </row>
    <row r="20" spans="1:18" x14ac:dyDescent="0.3">
      <c r="A20" s="1"/>
      <c r="B20" s="1"/>
      <c r="C20" s="2"/>
      <c r="D20" s="1"/>
      <c r="E20" s="2"/>
      <c r="F20" s="1"/>
      <c r="G20" s="2"/>
      <c r="H20" s="2"/>
      <c r="I20" s="3"/>
      <c r="J20" s="4"/>
      <c r="K20" s="4"/>
      <c r="L20" s="4"/>
      <c r="M20" s="5"/>
      <c r="N20" s="3"/>
      <c r="O20" s="3"/>
      <c r="P20" s="3"/>
      <c r="Q20" s="2"/>
      <c r="R20" s="2"/>
    </row>
    <row r="21" spans="1:18" x14ac:dyDescent="0.3">
      <c r="A21" s="1"/>
      <c r="B21" s="1"/>
      <c r="C21" s="2"/>
      <c r="D21" s="1"/>
      <c r="E21" s="2"/>
      <c r="F21" s="1"/>
      <c r="G21" s="2"/>
      <c r="H21" s="2"/>
      <c r="I21" s="3"/>
      <c r="J21" s="4"/>
      <c r="K21" s="4"/>
      <c r="L21" s="4"/>
      <c r="M21" s="5"/>
      <c r="N21" s="3"/>
      <c r="O21" s="3"/>
      <c r="P21" s="3"/>
      <c r="Q21" s="2"/>
      <c r="R21" s="2"/>
    </row>
    <row r="22" spans="1:18" x14ac:dyDescent="0.3">
      <c r="A22" s="1"/>
      <c r="B22" s="1"/>
      <c r="C22" s="2"/>
      <c r="D22" s="1"/>
      <c r="E22" s="2"/>
      <c r="F22" s="1"/>
      <c r="G22" s="2"/>
      <c r="H22" s="2"/>
      <c r="I22" s="3"/>
      <c r="J22" s="4"/>
      <c r="K22" s="4"/>
      <c r="L22" s="4"/>
      <c r="M22" s="5"/>
      <c r="N22" s="3"/>
      <c r="O22" s="3"/>
      <c r="P22" s="3"/>
      <c r="Q22" s="2"/>
      <c r="R22" s="2"/>
    </row>
    <row r="23" spans="1:18" x14ac:dyDescent="0.3">
      <c r="A23" s="1"/>
      <c r="B23" s="1"/>
      <c r="C23" s="2"/>
      <c r="D23" s="1"/>
      <c r="E23" s="2"/>
      <c r="F23" s="1"/>
      <c r="G23" s="2"/>
      <c r="H23" s="2"/>
      <c r="I23" s="3"/>
      <c r="J23" s="4"/>
      <c r="K23" s="4"/>
      <c r="L23" s="4"/>
      <c r="M23" s="5"/>
      <c r="N23" s="3"/>
      <c r="O23" s="3"/>
      <c r="P23" s="3"/>
      <c r="Q23" s="2"/>
      <c r="R23" s="2"/>
    </row>
  </sheetData>
  <scenarios current="0">
    <scenario name="eje1" count="9" user="CIENTIFICO DE DATOS" comment="Creado por CIENTIFICO DE DATOS el 6/8/2024">
      <inputCells r="R2" val="136"/>
      <inputCells r="R3" val="129"/>
      <inputCells r="R4" val="136"/>
      <inputCells r="R5" val="137"/>
      <inputCells r="R6" val="137"/>
      <inputCells r="R7" val="146"/>
      <inputCells r="R8" val="146"/>
      <inputCells r="R9" val="147"/>
      <inputCells r="R10" val="144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 de respuestas 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Enrique Ramírez Sánchez</dc:creator>
  <cp:lastModifiedBy>Jairo Enrique Ramírez Sánchez</cp:lastModifiedBy>
  <dcterms:created xsi:type="dcterms:W3CDTF">2024-06-08T19:57:48Z</dcterms:created>
  <dcterms:modified xsi:type="dcterms:W3CDTF">2024-06-08T20:12:12Z</dcterms:modified>
</cp:coreProperties>
</file>