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2077\Desktop\"/>
    </mc:Choice>
  </mc:AlternateContent>
  <xr:revisionPtr revIDLastSave="0" documentId="8_{B9170FA5-E2FC-4633-80FD-C175CAA7D23A}" xr6:coauthVersionLast="47" xr6:coauthVersionMax="47" xr10:uidLastSave="{00000000-0000-0000-0000-000000000000}"/>
  <bookViews>
    <workbookView xWindow="-108" yWindow="-108" windowWidth="23256" windowHeight="12456" firstSheet="9" activeTab="15" xr2:uid="{00000000-000D-0000-FFFF-FFFF00000000}"/>
  </bookViews>
  <sheets>
    <sheet name="16.9. - 20.9." sheetId="6" state="hidden" r:id="rId1"/>
    <sheet name="23.9. - 27.9." sheetId="7" state="hidden" r:id="rId2"/>
    <sheet name="30.9. - 4.10." sheetId="8" state="hidden" r:id="rId3"/>
    <sheet name="7.10 - 11.10." sheetId="9" state="hidden" r:id="rId4"/>
    <sheet name="14.10 - 18.10." sheetId="10" state="hidden" r:id="rId5"/>
    <sheet name="21.10. - 25.10." sheetId="11" state="hidden" r:id="rId6"/>
    <sheet name="28.10 - 1.11." sheetId="12" state="hidden" r:id="rId7"/>
    <sheet name="4.11. - 8.11." sheetId="13" state="hidden" r:id="rId8"/>
    <sheet name="PŘEVOD" sheetId="20" r:id="rId9"/>
    <sheet name="11.11. - 15.11." sheetId="14" r:id="rId10"/>
    <sheet name="18.11 - 22.11." sheetId="15" r:id="rId11"/>
    <sheet name="25.11. - 29.11." sheetId="16" r:id="rId12"/>
    <sheet name="2.12. - 6.12." sheetId="17" r:id="rId13"/>
    <sheet name="9.12. - 13.12." sheetId="18" r:id="rId14"/>
    <sheet name="16.12. - 22.12." sheetId="19" r:id="rId15"/>
    <sheet name="Souhrn" sheetId="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6" l="1"/>
  <c r="A4" i="15"/>
  <c r="A5" i="15"/>
  <c r="A6" i="15"/>
  <c r="A7" i="15"/>
  <c r="A8" i="15"/>
  <c r="A4" i="16"/>
  <c r="A5" i="16"/>
  <c r="A6" i="16"/>
  <c r="A7" i="16"/>
  <c r="A8" i="16"/>
  <c r="A4" i="17"/>
  <c r="A5" i="17"/>
  <c r="A6" i="17"/>
  <c r="A7" i="17"/>
  <c r="A8" i="17"/>
  <c r="A4" i="18"/>
  <c r="A5" i="18"/>
  <c r="A6" i="18"/>
  <c r="A7" i="18"/>
  <c r="A8" i="18"/>
  <c r="A4" i="19"/>
  <c r="A5" i="19"/>
  <c r="A6" i="19"/>
  <c r="A7" i="19"/>
  <c r="A8" i="19"/>
  <c r="A4" i="5"/>
  <c r="A5" i="5"/>
  <c r="A6" i="5"/>
  <c r="A7" i="5"/>
  <c r="A8" i="5"/>
  <c r="A3" i="5"/>
  <c r="A3" i="19"/>
  <c r="A3" i="18"/>
  <c r="A3" i="17"/>
  <c r="A3" i="16"/>
  <c r="A3" i="15"/>
  <c r="B5" i="20"/>
  <c r="D3" i="5"/>
  <c r="D4" i="5"/>
  <c r="D5" i="5"/>
  <c r="D6" i="5"/>
  <c r="D7" i="5"/>
  <c r="D8" i="5"/>
  <c r="C4" i="5"/>
  <c r="C5" i="5"/>
  <c r="C6" i="5"/>
  <c r="C7" i="5"/>
  <c r="C8" i="5"/>
  <c r="C3" i="5"/>
  <c r="E8" i="20"/>
  <c r="B8" i="20"/>
  <c r="E7" i="20"/>
  <c r="B7" i="20"/>
  <c r="E6" i="20"/>
  <c r="B6" i="20"/>
  <c r="E5" i="20"/>
  <c r="E4" i="20"/>
  <c r="B4" i="20"/>
  <c r="E3" i="20"/>
  <c r="B3" i="20"/>
  <c r="E8" i="19"/>
  <c r="B8" i="19"/>
  <c r="E7" i="19"/>
  <c r="B7" i="19"/>
  <c r="E6" i="19"/>
  <c r="B6" i="19"/>
  <c r="E5" i="19"/>
  <c r="B5" i="19"/>
  <c r="E4" i="19"/>
  <c r="B4" i="19"/>
  <c r="E3" i="19"/>
  <c r="B3" i="19"/>
  <c r="E8" i="17"/>
  <c r="B8" i="17"/>
  <c r="E7" i="17"/>
  <c r="B7" i="17"/>
  <c r="E6" i="17"/>
  <c r="E9" i="17" s="1"/>
  <c r="B6" i="17"/>
  <c r="E5" i="17"/>
  <c r="B5" i="17"/>
  <c r="E4" i="17"/>
  <c r="B4" i="17"/>
  <c r="E3" i="17"/>
  <c r="B3" i="17"/>
  <c r="E8" i="18"/>
  <c r="B8" i="18"/>
  <c r="E7" i="18"/>
  <c r="B7" i="18"/>
  <c r="E6" i="18"/>
  <c r="B6" i="18"/>
  <c r="E5" i="18"/>
  <c r="B5" i="18"/>
  <c r="E4" i="18"/>
  <c r="B4" i="18"/>
  <c r="E3" i="18"/>
  <c r="E9" i="18" s="1"/>
  <c r="B3" i="18"/>
  <c r="E8" i="16"/>
  <c r="B8" i="16"/>
  <c r="E7" i="16"/>
  <c r="B7" i="16"/>
  <c r="E6" i="16"/>
  <c r="E5" i="16"/>
  <c r="B5" i="16"/>
  <c r="E4" i="16"/>
  <c r="B4" i="16"/>
  <c r="E3" i="16"/>
  <c r="B3" i="16"/>
  <c r="E8" i="15"/>
  <c r="B8" i="15"/>
  <c r="E7" i="15"/>
  <c r="B7" i="15"/>
  <c r="E6" i="15"/>
  <c r="B6" i="15"/>
  <c r="E5" i="15"/>
  <c r="B5" i="15"/>
  <c r="E4" i="15"/>
  <c r="B4" i="15"/>
  <c r="E3" i="15"/>
  <c r="B3" i="15"/>
  <c r="B8" i="14"/>
  <c r="B7" i="14"/>
  <c r="B6" i="14"/>
  <c r="B5" i="14"/>
  <c r="B4" i="14"/>
  <c r="B3" i="14"/>
  <c r="A3" i="7"/>
  <c r="B3" i="7"/>
  <c r="E3" i="7"/>
  <c r="A4" i="7"/>
  <c r="B4" i="7"/>
  <c r="E4" i="7"/>
  <c r="E9" i="7" s="1"/>
  <c r="A5" i="7"/>
  <c r="B5" i="7"/>
  <c r="E5" i="7"/>
  <c r="A6" i="7"/>
  <c r="B6" i="7"/>
  <c r="E6" i="7"/>
  <c r="A7" i="7"/>
  <c r="B7" i="7"/>
  <c r="E7" i="7"/>
  <c r="A8" i="7"/>
  <c r="B8" i="7"/>
  <c r="E8" i="7"/>
  <c r="B8" i="5"/>
  <c r="B7" i="5"/>
  <c r="B6" i="5"/>
  <c r="B5" i="5"/>
  <c r="B4" i="5"/>
  <c r="B3" i="5"/>
  <c r="E8" i="13"/>
  <c r="B8" i="13"/>
  <c r="A8" i="13"/>
  <c r="E7" i="13"/>
  <c r="B7" i="13"/>
  <c r="A7" i="13"/>
  <c r="E6" i="13"/>
  <c r="B6" i="13"/>
  <c r="A6" i="13"/>
  <c r="E5" i="13"/>
  <c r="B5" i="13"/>
  <c r="A5" i="13"/>
  <c r="E4" i="13"/>
  <c r="B4" i="13"/>
  <c r="A4" i="13"/>
  <c r="E3" i="13"/>
  <c r="B3" i="13"/>
  <c r="A3" i="13"/>
  <c r="E8" i="12"/>
  <c r="B8" i="12"/>
  <c r="A8" i="12"/>
  <c r="E7" i="12"/>
  <c r="B7" i="12"/>
  <c r="A7" i="12"/>
  <c r="E6" i="12"/>
  <c r="B6" i="12"/>
  <c r="A6" i="12"/>
  <c r="E5" i="12"/>
  <c r="B5" i="12"/>
  <c r="A5" i="12"/>
  <c r="E4" i="12"/>
  <c r="B4" i="12"/>
  <c r="A4" i="12"/>
  <c r="E3" i="12"/>
  <c r="B3" i="12"/>
  <c r="A3" i="12"/>
  <c r="E8" i="11"/>
  <c r="B8" i="11"/>
  <c r="A8" i="11"/>
  <c r="E7" i="11"/>
  <c r="B7" i="11"/>
  <c r="A7" i="11"/>
  <c r="E6" i="11"/>
  <c r="B6" i="11"/>
  <c r="A6" i="11"/>
  <c r="E5" i="11"/>
  <c r="B5" i="11"/>
  <c r="A5" i="11"/>
  <c r="E4" i="11"/>
  <c r="B4" i="11"/>
  <c r="A4" i="11"/>
  <c r="E3" i="11"/>
  <c r="B3" i="11"/>
  <c r="A3" i="11"/>
  <c r="E8" i="10"/>
  <c r="B8" i="10"/>
  <c r="A8" i="10"/>
  <c r="E7" i="10"/>
  <c r="B7" i="10"/>
  <c r="A7" i="10"/>
  <c r="E6" i="10"/>
  <c r="B6" i="10"/>
  <c r="A6" i="10"/>
  <c r="E5" i="10"/>
  <c r="B5" i="10"/>
  <c r="A5" i="10"/>
  <c r="E4" i="10"/>
  <c r="B4" i="10"/>
  <c r="A4" i="10"/>
  <c r="E3" i="10"/>
  <c r="B3" i="10"/>
  <c r="A3" i="10"/>
  <c r="E8" i="9"/>
  <c r="B8" i="9"/>
  <c r="A8" i="9"/>
  <c r="E7" i="9"/>
  <c r="B7" i="9"/>
  <c r="A7" i="9"/>
  <c r="E6" i="9"/>
  <c r="B6" i="9"/>
  <c r="A6" i="9"/>
  <c r="E5" i="9"/>
  <c r="B5" i="9"/>
  <c r="A5" i="9"/>
  <c r="E4" i="9"/>
  <c r="B4" i="9"/>
  <c r="A4" i="9"/>
  <c r="E3" i="9"/>
  <c r="B3" i="9"/>
  <c r="A3" i="9"/>
  <c r="E8" i="8"/>
  <c r="B8" i="8"/>
  <c r="A8" i="8"/>
  <c r="E7" i="8"/>
  <c r="B7" i="8"/>
  <c r="A7" i="8"/>
  <c r="E6" i="8"/>
  <c r="B6" i="8"/>
  <c r="A6" i="8"/>
  <c r="E5" i="8"/>
  <c r="B5" i="8"/>
  <c r="A5" i="8"/>
  <c r="E4" i="8"/>
  <c r="B4" i="8"/>
  <c r="A4" i="8"/>
  <c r="E3" i="8"/>
  <c r="B3" i="8"/>
  <c r="A3" i="8"/>
  <c r="E3" i="6"/>
  <c r="E4" i="6"/>
  <c r="E5" i="6"/>
  <c r="E7" i="6"/>
  <c r="E8" i="6"/>
  <c r="E6" i="6"/>
  <c r="E9" i="16" l="1"/>
  <c r="E9" i="15"/>
  <c r="E9" i="19"/>
  <c r="E9" i="20"/>
  <c r="E9" i="10"/>
  <c r="E9" i="13"/>
  <c r="E9" i="11"/>
  <c r="E9" i="9"/>
  <c r="E9" i="8"/>
  <c r="E4" i="5"/>
  <c r="D9" i="5"/>
  <c r="E3" i="5"/>
  <c r="E8" i="5"/>
  <c r="E6" i="5"/>
  <c r="E5" i="5"/>
  <c r="E7" i="5"/>
  <c r="C9" i="5"/>
  <c r="E9" i="12"/>
  <c r="E9" i="6"/>
  <c r="E9" i="5" l="1"/>
  <c r="E4" i="14" l="1"/>
  <c r="E3" i="14"/>
  <c r="E6" i="14"/>
  <c r="E5" i="14"/>
  <c r="E8" i="14"/>
  <c r="E7" i="14"/>
  <c r="E9" i="14" l="1"/>
</calcChain>
</file>

<file path=xl/sharedStrings.xml><?xml version="1.0" encoding="utf-8"?>
<sst xmlns="http://schemas.openxmlformats.org/spreadsheetml/2006/main" count="185" uniqueCount="33">
  <si>
    <t>Jméno</t>
  </si>
  <si>
    <t xml:space="preserve">Role </t>
  </si>
  <si>
    <t>TM</t>
  </si>
  <si>
    <t>SM</t>
  </si>
  <si>
    <t>PO</t>
  </si>
  <si>
    <r>
      <t xml:space="preserve">Souhrnné týdenní procesní aktivity </t>
    </r>
    <r>
      <rPr>
        <sz val="11"/>
        <color theme="1"/>
        <rFont val="Calibri"/>
        <family val="2"/>
        <charset val="238"/>
        <scheme val="minor"/>
      </rPr>
      <t>[celkový čas v hodinách]</t>
    </r>
  </si>
  <si>
    <t>Součet</t>
  </si>
  <si>
    <t>Celkem za tým</t>
  </si>
  <si>
    <r>
      <t xml:space="preserve">Jméno
</t>
    </r>
    <r>
      <rPr>
        <sz val="11"/>
        <color theme="1"/>
        <rFont val="Calibri"/>
        <family val="2"/>
        <charset val="238"/>
        <scheme val="minor"/>
      </rPr>
      <t>(kopíruje se)</t>
    </r>
  </si>
  <si>
    <r>
      <t xml:space="preserve">Individuální </t>
    </r>
    <r>
      <rPr>
        <b/>
        <vertAlign val="superscript"/>
        <sz val="11"/>
        <color theme="1"/>
        <rFont val="Calibri"/>
        <family val="2"/>
        <charset val="238"/>
        <scheme val="minor"/>
      </rPr>
      <t>1</t>
    </r>
  </si>
  <si>
    <r>
      <t xml:space="preserve">Týmové/skupinové 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</si>
  <si>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r>
      <rPr>
        <vertAlign val="superscript"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 např. samostudium, plnění vlastních úkolů</t>
    </r>
  </si>
  <si>
    <r>
      <rPr>
        <vertAlign val="superscript"/>
        <sz val="11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</rPr>
      <t xml:space="preserve"> např. schůzky, komunikace, spolupráce na sdílených úkolech, scrum rituály</t>
    </r>
  </si>
  <si>
    <r>
      <t>Tabulka je funkční nejvýše do 8. týdne semestru.</t>
    </r>
    <r>
      <rPr>
        <b/>
        <sz val="11"/>
        <color theme="1"/>
        <rFont val="Calibri"/>
        <family val="2"/>
        <charset val="238"/>
        <scheme val="minor"/>
      </rPr>
      <t xml:space="preserve"> Po tomto datu už všechny týmy musí pracovat ve Scrumdesku</t>
    </r>
    <r>
      <rPr>
        <sz val="11"/>
        <color theme="1"/>
        <rFont val="Calibri"/>
        <family val="2"/>
        <scheme val="minor"/>
      </rPr>
      <t>.</t>
    </r>
  </si>
  <si>
    <t>Poznámky:</t>
  </si>
  <si>
    <t>Role</t>
  </si>
  <si>
    <r>
      <t xml:space="preserve">Jména stačí vyplnit jednou, do dalších týdnů se tyto údaje automaticky </t>
    </r>
    <r>
      <rPr>
        <b/>
        <sz val="11"/>
        <color theme="1"/>
        <rFont val="Calibri"/>
        <family val="2"/>
        <charset val="238"/>
        <scheme val="minor"/>
      </rPr>
      <t>překopírují.</t>
    </r>
  </si>
  <si>
    <r>
      <t xml:space="preserve">Hodiny se zadávají prostřednictvím </t>
    </r>
    <r>
      <rPr>
        <b/>
        <sz val="11"/>
        <color theme="1"/>
        <rFont val="Calibri"/>
        <family val="2"/>
        <charset val="238"/>
        <scheme val="minor"/>
      </rPr>
      <t>vestavěných číselníků</t>
    </r>
    <r>
      <rPr>
        <sz val="11"/>
        <color theme="1"/>
        <rFont val="Calibri"/>
        <family val="2"/>
        <scheme val="minor"/>
      </rPr>
      <t>.</t>
    </r>
  </si>
  <si>
    <t>Nevyužité role TM můžete smazat.</t>
  </si>
  <si>
    <t>Individuální</t>
  </si>
  <si>
    <t>Týmové/skupinové</t>
  </si>
  <si>
    <t>Hodiny v této tabulce po spuštění prvního sprintu už nemusí splňovat předepsaná týdenní minima, protože hlavním zdrojem dat je ScrumDesk.</t>
  </si>
  <si>
    <t>Tato tabulka se vyplňuje při přechodu z původního ryze procesního Excelu do tohoto nového souboru, vedeného už i v produktové fázi.</t>
  </si>
  <si>
    <t>Členové týmu si do prvního sloupce zapíší svá jména, které se následně rozkopírují do dalších listů.</t>
  </si>
  <si>
    <t xml:space="preserve">Cílem tohoto uspořádání je umožnit týmům evidovat neprodukční hodiny věrohodnou formou i po spuštění prvního sprintu. </t>
  </si>
  <si>
    <t>Alternativním řešením je kumulativní připisování procesních hodin do poslední dostupné tabulky v původním Excelu.</t>
  </si>
  <si>
    <r>
      <t xml:space="preserve">Jméno
</t>
    </r>
    <r>
      <rPr>
        <sz val="11"/>
        <color theme="1"/>
        <rFont val="Calibri"/>
        <family val="2"/>
        <charset val="238"/>
        <scheme val="minor"/>
      </rPr>
      <t>(kopíruje se z listu PŘEVOD)</t>
    </r>
  </si>
  <si>
    <t>Lenka Košťálová</t>
  </si>
  <si>
    <t>Štěpán Konečný</t>
  </si>
  <si>
    <t>Lukáš Brdíčko</t>
  </si>
  <si>
    <t>Václav Fišer</t>
  </si>
  <si>
    <t>Pavel  Vaníček</t>
  </si>
  <si>
    <t>Tomáš Veselý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</si>
</sst>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0" fillId="0" borderId="3" xfId="0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CACD-1F71-4FE0-9C69-72CFB1745C47}">
  <sheetPr>
    <tabColor rgb="FF00B050"/>
  </sheetPr>
  <dimension ref="A1:E139"/>
  <sheetViews>
    <sheetView workbookViewId="0">
      <selection activeCell="A3" sqref="A3"/>
    </sheetView>
  </sheetViews>
  <sheetFormatPr defaultRowHeight="14.4" x14ac:dyDescent="0.3"/>
  <cols>
    <col min="1" max="1" width="33.33203125" customWidth="1"/>
    <col min="2" max="2" width="11.44140625" customWidth="1"/>
    <col min="3" max="3" width="27.77734375" customWidth="1"/>
    <col min="4" max="4" width="27.88671875" customWidth="1"/>
  </cols>
  <sheetData>
    <row r="1" spans="1:5" x14ac:dyDescent="0.3">
      <c r="A1" s="10" t="s">
        <v>8</v>
      </c>
      <c r="B1" s="12" t="s">
        <v>15</v>
      </c>
      <c r="C1" s="14" t="s">
        <v>5</v>
      </c>
      <c r="D1" s="15"/>
      <c r="E1" s="16" t="s">
        <v>6</v>
      </c>
    </row>
    <row r="2" spans="1:5" ht="16.8" customHeight="1" x14ac:dyDescent="0.3">
      <c r="A2" s="11"/>
      <c r="B2" s="13"/>
      <c r="C2" s="2" t="s">
        <v>9</v>
      </c>
      <c r="D2" s="2" t="s">
        <v>10</v>
      </c>
      <c r="E2" s="16"/>
    </row>
    <row r="3" spans="1:5" x14ac:dyDescent="0.3">
      <c r="A3" s="1"/>
      <c r="B3" s="5" t="s">
        <v>3</v>
      </c>
      <c r="C3" s="3"/>
      <c r="D3" s="3"/>
      <c r="E3" s="1">
        <f>IF(AND(ISBLANK(C3),ISBLANK(D3),ISBLANK(#REF!),ISBLANK(#REF!),ISBLANK(#REF!))," ",SUM(C3:D3))</f>
        <v>0</v>
      </c>
    </row>
    <row r="4" spans="1:5" x14ac:dyDescent="0.3">
      <c r="A4" s="1"/>
      <c r="B4" s="5" t="s">
        <v>4</v>
      </c>
      <c r="C4" s="3"/>
      <c r="D4" s="3"/>
      <c r="E4" s="1">
        <f>IF(AND(ISBLANK(C4),ISBLANK(D4),ISBLANK(#REF!),ISBLANK(#REF!),ISBLANK(#REF!))," ",SUM(C4:D4))</f>
        <v>0</v>
      </c>
    </row>
    <row r="5" spans="1:5" x14ac:dyDescent="0.3">
      <c r="A5" s="1"/>
      <c r="B5" s="5" t="s">
        <v>2</v>
      </c>
      <c r="C5" s="3"/>
      <c r="D5" s="3"/>
      <c r="E5" s="1">
        <f>IF(AND(ISBLANK(C5),ISBLANK(D5),ISBLANK(#REF!),ISBLANK(#REF!),ISBLANK(#REF!))," ",SUM(C5:D5))</f>
        <v>0</v>
      </c>
    </row>
    <row r="6" spans="1:5" x14ac:dyDescent="0.3">
      <c r="A6" s="1"/>
      <c r="B6" s="5" t="s">
        <v>2</v>
      </c>
      <c r="C6" s="3"/>
      <c r="D6" s="3"/>
      <c r="E6" s="1">
        <f>IF(AND(ISBLANK(C6),ISBLANK(D6),ISBLANK(#REF!),ISBLANK(#REF!),ISBLANK(#REF!))," ",SUM(C6:D6))</f>
        <v>0</v>
      </c>
    </row>
    <row r="7" spans="1:5" x14ac:dyDescent="0.3">
      <c r="A7" s="1"/>
      <c r="B7" s="5" t="s">
        <v>2</v>
      </c>
      <c r="C7" s="3"/>
      <c r="D7" s="3"/>
      <c r="E7" s="1">
        <f>IF(AND(ISBLANK(C7),ISBLANK(D7),ISBLANK(#REF!),ISBLANK(#REF!),ISBLANK(#REF!))," ",SUM(C7:D7))</f>
        <v>0</v>
      </c>
    </row>
    <row r="8" spans="1:5" x14ac:dyDescent="0.3">
      <c r="A8" s="1"/>
      <c r="B8" s="5" t="s">
        <v>2</v>
      </c>
      <c r="C8" s="3"/>
      <c r="D8" s="3"/>
      <c r="E8" s="1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4">
        <f>IF(AND(ISBLANK(E3),ISBLANK(E4),ISBLANK(E5),ISBLANK(E6),ISBLANK(E7),ISBLANK(E8))," ",SUM(E3:E8))</f>
        <v>0</v>
      </c>
    </row>
    <row r="10" spans="1:5" ht="16.2" x14ac:dyDescent="0.3">
      <c r="A10" s="7" t="s">
        <v>11</v>
      </c>
    </row>
    <row r="11" spans="1:5" ht="16.2" x14ac:dyDescent="0.3">
      <c r="A11" s="7" t="s">
        <v>12</v>
      </c>
    </row>
    <row r="12" spans="1:5" ht="15.6" x14ac:dyDescent="0.3">
      <c r="B12" s="6"/>
      <c r="C12" s="6"/>
      <c r="D12" s="6"/>
    </row>
    <row r="14" spans="1:5" x14ac:dyDescent="0.3">
      <c r="A14" s="8" t="s">
        <v>14</v>
      </c>
    </row>
    <row r="15" spans="1:5" x14ac:dyDescent="0.3">
      <c r="A15" t="s">
        <v>16</v>
      </c>
    </row>
    <row r="16" spans="1:5" x14ac:dyDescent="0.3">
      <c r="A16" t="s">
        <v>18</v>
      </c>
    </row>
    <row r="17" spans="1:1" x14ac:dyDescent="0.3">
      <c r="A17" t="s">
        <v>17</v>
      </c>
    </row>
    <row r="18" spans="1:1" x14ac:dyDescent="0.3">
      <c r="A18" t="s">
        <v>13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2">
    <dataValidation type="list" allowBlank="1" showInputMessage="1" showErrorMessage="1" sqref="B3:B8" xr:uid="{AA8A04A0-BDA8-465A-9CFF-F509C7899D67}">
      <formula1>$B$100:$B$102</formula1>
    </dataValidation>
    <dataValidation type="list" allowBlank="1" showInputMessage="1" showErrorMessage="1" sqref="C3:D8" xr:uid="{3D0E2869-5721-4304-B887-BE6A861B629E}">
      <formula1>$C$100:$C$139</formula1>
    </dataValidation>
  </dataValidation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2BE3-D928-447D-AC43-749407C860AD}">
  <sheetPr>
    <tabColor theme="4" tint="0.59999389629810485"/>
  </sheetPr>
  <dimension ref="A1:E139"/>
  <sheetViews>
    <sheetView workbookViewId="0">
      <selection activeCell="C18" sqref="C18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">
        <v>30</v>
      </c>
      <c r="B3" s="3" t="str">
        <f>IF(ISBLANK('16.9. - 20.9.'!B3),"",'16.9. - 20.9.'!B3)</f>
        <v>SM</v>
      </c>
      <c r="C3" s="9">
        <v>2</v>
      </c>
      <c r="D3" s="3">
        <v>3</v>
      </c>
      <c r="E3" s="3">
        <f>IF(AND(ISBLANK(C3),ISBLANK(D3),ISBLANK(#REF!),ISBLANK(#REF!),ISBLANK(#REF!))," ",SUM(C3:D3))</f>
        <v>5</v>
      </c>
    </row>
    <row r="4" spans="1:5" x14ac:dyDescent="0.3">
      <c r="A4" s="1" t="s">
        <v>29</v>
      </c>
      <c r="B4" s="3" t="str">
        <f>IF(ISBLANK('16.9. - 20.9.'!B4),"",'16.9. - 20.9.'!B4)</f>
        <v>PO</v>
      </c>
      <c r="C4" s="9">
        <v>2</v>
      </c>
      <c r="D4" s="3">
        <v>3</v>
      </c>
      <c r="E4" s="3">
        <f>IF(AND(ISBLANK(C4),ISBLANK(D4),ISBLANK(#REF!),ISBLANK(#REF!),ISBLANK(#REF!))," ",SUM(C4:D4))</f>
        <v>5</v>
      </c>
    </row>
    <row r="5" spans="1:5" x14ac:dyDescent="0.3">
      <c r="A5" s="1" t="s">
        <v>27</v>
      </c>
      <c r="B5" s="3" t="str">
        <f>IF(ISBLANK('16.9. - 20.9.'!B5),"",'16.9. - 20.9.'!B5)</f>
        <v>TM</v>
      </c>
      <c r="C5" s="9">
        <v>2</v>
      </c>
      <c r="D5" s="3">
        <v>3</v>
      </c>
      <c r="E5" s="3">
        <f>IF(AND(ISBLANK(C5),ISBLANK(D5),ISBLANK(#REF!),ISBLANK(#REF!),ISBLANK(#REF!))," ",SUM(C5:D5))</f>
        <v>5</v>
      </c>
    </row>
    <row r="6" spans="1:5" x14ac:dyDescent="0.3">
      <c r="A6" s="1" t="s">
        <v>28</v>
      </c>
      <c r="B6" s="3" t="str">
        <f>IF(ISBLANK('16.9. - 20.9.'!B6),"",'16.9. - 20.9.'!B6)</f>
        <v>TM</v>
      </c>
      <c r="C6" s="9">
        <v>4</v>
      </c>
      <c r="D6" s="3">
        <v>2</v>
      </c>
      <c r="E6" s="3">
        <f>IF(AND(ISBLANK(C6),ISBLANK(D6),ISBLANK(#REF!),ISBLANK(#REF!),ISBLANK(#REF!))," ",SUM(C6:D6))</f>
        <v>6</v>
      </c>
    </row>
    <row r="7" spans="1:5" x14ac:dyDescent="0.3">
      <c r="A7" s="1" t="s">
        <v>31</v>
      </c>
      <c r="B7" s="3" t="str">
        <f>IF(ISBLANK('16.9. - 20.9.'!B7),"",'16.9. - 20.9.'!B7)</f>
        <v>TM</v>
      </c>
      <c r="C7" s="9">
        <v>2</v>
      </c>
      <c r="D7" s="3">
        <v>3</v>
      </c>
      <c r="E7" s="3">
        <f>IF(AND(ISBLANK(C7),ISBLANK(D7),ISBLANK(#REF!),ISBLANK(#REF!),ISBLANK(#REF!))," ",SUM(C7:D7))</f>
        <v>5</v>
      </c>
    </row>
    <row r="8" spans="1:5" x14ac:dyDescent="0.3">
      <c r="A8" s="1" t="s">
        <v>32</v>
      </c>
      <c r="B8" s="3" t="str">
        <f>IF(ISBLANK('16.9. - 20.9.'!B8),"",'16.9. - 20.9.'!B8)</f>
        <v>TM</v>
      </c>
      <c r="C8" s="9">
        <v>3</v>
      </c>
      <c r="D8" s="3">
        <v>2</v>
      </c>
      <c r="E8" s="3">
        <f>IF(AND(ISBLANK(C8),ISBLANK(D8),ISBLANK(#REF!),ISBLANK(#REF!),ISBLANK(#REF!))," ",SUM(C8:D8))</f>
        <v>5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31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D3:D8 C3" xr:uid="{3A27A042-CAE8-4D5D-9083-3D11FC20A0F8}">
      <formula1>$C$100:$C$139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2845-98F3-4EFE-BD19-C5219B4AED77}">
  <sheetPr>
    <tabColor theme="4" tint="0.59999389629810485"/>
  </sheetPr>
  <dimension ref="A1:E139"/>
  <sheetViews>
    <sheetView workbookViewId="0">
      <selection activeCell="D3" sqref="D3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>
        <v>5</v>
      </c>
      <c r="D3" s="3">
        <v>3</v>
      </c>
      <c r="E3" s="3">
        <f>IF(AND(ISBLANK(C3),ISBLANK(D3),ISBLANK(#REF!),ISBLANK(#REF!),ISBLANK(#REF!))," ",SUM(C3:D3))</f>
        <v>8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>
        <v>1</v>
      </c>
      <c r="D4" s="3">
        <v>3</v>
      </c>
      <c r="E4" s="3">
        <f>IF(AND(ISBLANK(C4),ISBLANK(D4),ISBLANK(#REF!),ISBLANK(#REF!),ISBLANK(#REF!))," ",SUM(C4:D4))</f>
        <v>4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>
        <v>4</v>
      </c>
      <c r="D5" s="3">
        <v>2</v>
      </c>
      <c r="E5" s="3">
        <f>IF(AND(ISBLANK(C5),ISBLANK(D5),ISBLANK(#REF!),ISBLANK(#REF!),ISBLANK(#REF!))," ",SUM(C5:D5))</f>
        <v>6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>
        <v>4</v>
      </c>
      <c r="D6" s="3">
        <v>2</v>
      </c>
      <c r="E6" s="3">
        <f>IF(AND(ISBLANK(C6),ISBLANK(D6),ISBLANK(#REF!),ISBLANK(#REF!),ISBLANK(#REF!))," ",SUM(C6:D6))</f>
        <v>6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>
        <v>3</v>
      </c>
      <c r="D7" s="3">
        <v>3</v>
      </c>
      <c r="E7" s="3">
        <f>IF(AND(ISBLANK(C7),ISBLANK(D7),ISBLANK(#REF!),ISBLANK(#REF!),ISBLANK(#REF!))," ",SUM(C7:D7))</f>
        <v>6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>
        <v>5</v>
      </c>
      <c r="D8" s="3">
        <v>3</v>
      </c>
      <c r="E8" s="3">
        <f>IF(AND(ISBLANK(C8),ISBLANK(D8),ISBLANK(#REF!),ISBLANK(#REF!),ISBLANK(#REF!))," ",SUM(C8:D8))</f>
        <v>8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38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A670E7A2-9622-44AA-988D-FCE3EF9B26A8}">
      <formula1>$C$100:$C$139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73BE-0B4F-416D-B128-F530DCD53AD5}">
  <sheetPr>
    <tabColor theme="4" tint="0.59999389629810485"/>
  </sheetPr>
  <dimension ref="A1:E139"/>
  <sheetViews>
    <sheetView workbookViewId="0">
      <selection activeCell="D3" sqref="D3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>
        <v>5</v>
      </c>
      <c r="D3" s="3">
        <v>2</v>
      </c>
      <c r="E3" s="3">
        <f>IF(AND(ISBLANK(C3),ISBLANK(D3),ISBLANK(#REF!),ISBLANK(#REF!),ISBLANK(#REF!))," ",SUM(C3:D3))</f>
        <v>7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>
        <v>4</v>
      </c>
      <c r="D4" s="3">
        <v>2</v>
      </c>
      <c r="E4" s="3">
        <f>IF(AND(ISBLANK(C4),ISBLANK(D4),ISBLANK(#REF!),ISBLANK(#REF!),ISBLANK(#REF!))," ",SUM(C4:D4))</f>
        <v>6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>
        <v>5</v>
      </c>
      <c r="D5" s="3">
        <v>1</v>
      </c>
      <c r="E5" s="3">
        <f>IF(AND(ISBLANK(C5),ISBLANK(D5),ISBLANK(#REF!),ISBLANK(#REF!),ISBLANK(#REF!))," ",SUM(C5:D5))</f>
        <v>6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>
        <v>5</v>
      </c>
      <c r="D6" s="3">
        <v>2</v>
      </c>
      <c r="E6" s="3">
        <f>IF(AND(ISBLANK(C6),ISBLANK(D6),ISBLANK(#REF!),ISBLANK(#REF!),ISBLANK(#REF!))," ",SUM(C6:D6))</f>
        <v>7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>
        <v>4</v>
      </c>
      <c r="D7" s="3">
        <v>1</v>
      </c>
      <c r="E7" s="3">
        <f>IF(AND(ISBLANK(C7),ISBLANK(D7),ISBLANK(#REF!),ISBLANK(#REF!),ISBLANK(#REF!))," ",SUM(C7:D7))</f>
        <v>5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>
        <v>5</v>
      </c>
      <c r="D8" s="3">
        <v>2</v>
      </c>
      <c r="E8" s="3">
        <f>IF(AND(ISBLANK(C8),ISBLANK(D8),ISBLANK(#REF!),ISBLANK(#REF!),ISBLANK(#REF!))," ",SUM(C8:D8))</f>
        <v>7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38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46C84A9A-421F-4524-B1FC-8E25E7CB48F8}">
      <formula1>$C$100:$C$139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B3B4-FEF9-444A-8133-5AC714B8CE62}">
  <sheetPr>
    <tabColor theme="4" tint="0.59999389629810485"/>
  </sheetPr>
  <dimension ref="A1:E139"/>
  <sheetViews>
    <sheetView workbookViewId="0">
      <selection sqref="A1:A2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B8E14BF2-1F60-4A16-BA77-E2EC0F30903A}">
      <formula1>$C$100:$C$139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AC95-04A9-421C-942E-A6B6E26664D4}">
  <sheetPr>
    <tabColor theme="4" tint="0.59999389629810485"/>
  </sheetPr>
  <dimension ref="A1:E139"/>
  <sheetViews>
    <sheetView workbookViewId="0">
      <selection sqref="A1:A2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B1FA9F11-0E3A-4A9A-9B13-B970550CA024}">
      <formula1>$C$100:$C$139</formula1>
    </dataValidation>
  </dataValidation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3C3F-CB1C-46C9-B7E8-B364A4DB5BC4}">
  <sheetPr>
    <tabColor theme="4" tint="0.59999389629810485"/>
  </sheetPr>
  <dimension ref="A1:E139"/>
  <sheetViews>
    <sheetView workbookViewId="0">
      <selection sqref="A1:A2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0803D1DC-8CBD-4856-8757-A68BFBE70661}">
      <formula1>$C$100:$C$139</formula1>
    </dataValidation>
  </dataValidation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8A86-04ED-4E25-9E20-D52274BFAAD9}">
  <dimension ref="A1:E9"/>
  <sheetViews>
    <sheetView tabSelected="1" workbookViewId="0">
      <selection sqref="A1:A2"/>
    </sheetView>
  </sheetViews>
  <sheetFormatPr defaultRowHeight="14.4" x14ac:dyDescent="0.3"/>
  <cols>
    <col min="1" max="1" width="33.44140625" customWidth="1"/>
    <col min="3" max="4" width="27.77734375" customWidth="1"/>
  </cols>
  <sheetData>
    <row r="1" spans="1:5" x14ac:dyDescent="0.3">
      <c r="A1" s="10" t="s">
        <v>26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IF(ISBLANK(PŘEVOD!A3),"",PŘEVOD!A3)</f>
        <v>Václav Fišer</v>
      </c>
      <c r="B3" s="3" t="str">
        <f>IF(ISBLANK('16.9. - 20.9.'!B3),"",'16.9. - 20.9.'!B3)</f>
        <v>SM</v>
      </c>
      <c r="C3" s="3">
        <f>'16.9. - 20.9.'!C3 + '23.9. - 27.9.'!C3 + '30.9. - 4.10.'!C3+'7.10 - 11.10.'!C3+'14.10 - 18.10.'!C3+'21.10. - 25.10.'!C3+'28.10 - 1.11.'!C3+'4.11. - 8.11.'!C3+'11.11. - 15.11.'!C3+'18.11 - 22.11.'!C3+'2.12. - 6.12.'!C3+'9.12. - 13.12.'!C3+'16.12. - 22.12.'!C3+PŘEVOD!C3</f>
        <v>7</v>
      </c>
      <c r="D3" s="3">
        <f>'16.9. - 20.9.'!D3 + '23.9. - 27.9.'!D3 + '30.9. - 4.10.'!D3+'7.10 - 11.10.'!D3+'14.10 - 18.10.'!D3+'21.10. - 25.10.'!D3+'28.10 - 1.11.'!D3+'4.11. - 8.11.'!D3+'11.11. - 15.11.'!D3+'18.11 - 22.11.'!D3+'2.12. - 6.12.'!D3+'9.12. - 13.12.'!D3+'16.12. - 22.12.'!D3+PŘEVOD!D3</f>
        <v>6</v>
      </c>
      <c r="E3" s="3">
        <f>IF(AND(ISBLANK(C3),ISBLANK(D3),ISBLANK(#REF!),ISBLANK(#REF!),ISBLANK(#REF!))," ",SUM(C3:D3))</f>
        <v>13</v>
      </c>
    </row>
    <row r="4" spans="1:5" x14ac:dyDescent="0.3">
      <c r="A4" s="1" t="str">
        <f>IF(ISBLANK(PŘEVOD!A4),"",PŘEVOD!A4)</f>
        <v>Lukáš Brdíčko</v>
      </c>
      <c r="B4" s="3" t="str">
        <f>IF(ISBLANK('16.9. - 20.9.'!B4),"",'16.9. - 20.9.'!B4)</f>
        <v>PO</v>
      </c>
      <c r="C4" s="3">
        <f>'16.9. - 20.9.'!C4 + '23.9. - 27.9.'!C4 + '30.9. - 4.10.'!C4+'7.10 - 11.10.'!C4+'14.10 - 18.10.'!C4+'21.10. - 25.10.'!C4+'28.10 - 1.11.'!C4+'4.11. - 8.11.'!C4+'11.11. - 15.11.'!C4+'18.11 - 22.11.'!C4+'2.12. - 6.12.'!C4+'9.12. - 13.12.'!C4+'16.12. - 22.12.'!C4+PŘEVOD!C4</f>
        <v>3</v>
      </c>
      <c r="D4" s="3">
        <f>'16.9. - 20.9.'!D4 + '23.9. - 27.9.'!D4 + '30.9. - 4.10.'!D4+'7.10 - 11.10.'!D4+'14.10 - 18.10.'!D4+'21.10. - 25.10.'!D4+'28.10 - 1.11.'!D4+'4.11. - 8.11.'!D4+'11.11. - 15.11.'!D4+'18.11 - 22.11.'!D4+'2.12. - 6.12.'!D4+'9.12. - 13.12.'!D4+'16.12. - 22.12.'!D4+PŘEVOD!D4</f>
        <v>6</v>
      </c>
      <c r="E4" s="3">
        <f>IF(AND(ISBLANK(C4),ISBLANK(D4),ISBLANK(#REF!),ISBLANK(#REF!),ISBLANK(#REF!))," ",SUM(C4:D4))</f>
        <v>9</v>
      </c>
    </row>
    <row r="5" spans="1:5" x14ac:dyDescent="0.3">
      <c r="A5" s="1" t="str">
        <f>IF(ISBLANK(PŘEVOD!A5),"",PŘEVOD!A5)</f>
        <v>Lenka Košťálová</v>
      </c>
      <c r="B5" s="3" t="str">
        <f>IF(ISBLANK('16.9. - 20.9.'!B5),"",'16.9. - 20.9.'!B5)</f>
        <v>TM</v>
      </c>
      <c r="C5" s="3">
        <f>'16.9. - 20.9.'!C5 + '23.9. - 27.9.'!C5 + '30.9. - 4.10.'!C5+'7.10 - 11.10.'!C5+'14.10 - 18.10.'!C5+'21.10. - 25.10.'!C5+'28.10 - 1.11.'!C5+'4.11. - 8.11.'!C5+'11.11. - 15.11.'!C5+'18.11 - 22.11.'!C5+'2.12. - 6.12.'!C5+'9.12. - 13.12.'!C5+'16.12. - 22.12.'!C5+PŘEVOD!C5</f>
        <v>6</v>
      </c>
      <c r="D5" s="3">
        <f>'16.9. - 20.9.'!D5 + '23.9. - 27.9.'!D5 + '30.9. - 4.10.'!D5+'7.10 - 11.10.'!D5+'14.10 - 18.10.'!D5+'21.10. - 25.10.'!D5+'28.10 - 1.11.'!D5+'4.11. - 8.11.'!D5+'11.11. - 15.11.'!D5+'18.11 - 22.11.'!D5+'2.12. - 6.12.'!D5+'9.12. - 13.12.'!D5+'16.12. - 22.12.'!D5+PŘEVOD!D5</f>
        <v>5</v>
      </c>
      <c r="E5" s="3">
        <f>IF(AND(ISBLANK(C5),ISBLANK(D5),ISBLANK(#REF!),ISBLANK(#REF!),ISBLANK(#REF!))," ",SUM(C5:D5))</f>
        <v>11</v>
      </c>
    </row>
    <row r="6" spans="1:5" x14ac:dyDescent="0.3">
      <c r="A6" s="1" t="str">
        <f>IF(ISBLANK(PŘEVOD!A6),"",PŘEVOD!A6)</f>
        <v>Štěpán Konečný</v>
      </c>
      <c r="B6" s="3" t="str">
        <f>IF(ISBLANK('16.9. - 20.9.'!B6),"",'16.9. - 20.9.'!B6)</f>
        <v>TM</v>
      </c>
      <c r="C6" s="3">
        <f>'16.9. - 20.9.'!C6 + '23.9. - 27.9.'!C6 + '30.9. - 4.10.'!C6+'7.10 - 11.10.'!C6+'14.10 - 18.10.'!C6+'21.10. - 25.10.'!C6+'28.10 - 1.11.'!C6+'4.11. - 8.11.'!C6+'11.11. - 15.11.'!C6+'18.11 - 22.11.'!C6+'2.12. - 6.12.'!C6+'9.12. - 13.12.'!C6+'16.12. - 22.12.'!C6+PŘEVOD!C6</f>
        <v>8</v>
      </c>
      <c r="D6" s="3">
        <f>'16.9. - 20.9.'!D6 + '23.9. - 27.9.'!D6 + '30.9. - 4.10.'!D6+'7.10 - 11.10.'!D6+'14.10 - 18.10.'!D6+'21.10. - 25.10.'!D6+'28.10 - 1.11.'!D6+'4.11. - 8.11.'!D6+'11.11. - 15.11.'!D6+'18.11 - 22.11.'!D6+'2.12. - 6.12.'!D6+'9.12. - 13.12.'!D6+'16.12. - 22.12.'!D6+PŘEVOD!D6</f>
        <v>4</v>
      </c>
      <c r="E6" s="3">
        <f>IF(AND(ISBLANK(C6),ISBLANK(D6),ISBLANK(#REF!),ISBLANK(#REF!),ISBLANK(#REF!))," ",SUM(C6:D6))</f>
        <v>12</v>
      </c>
    </row>
    <row r="7" spans="1:5" x14ac:dyDescent="0.3">
      <c r="A7" s="1" t="str">
        <f>IF(ISBLANK(PŘEVOD!A7),"",PŘEVOD!A7)</f>
        <v>Pavel  Vaníček</v>
      </c>
      <c r="B7" s="3" t="str">
        <f>IF(ISBLANK('16.9. - 20.9.'!B7),"",'16.9. - 20.9.'!B7)</f>
        <v>TM</v>
      </c>
      <c r="C7" s="3">
        <f>'16.9. - 20.9.'!C7 + '23.9. - 27.9.'!C7 + '30.9. - 4.10.'!C7+'7.10 - 11.10.'!C7+'14.10 - 18.10.'!C7+'21.10. - 25.10.'!C7+'28.10 - 1.11.'!C7+'4.11. - 8.11.'!C7+'11.11. - 15.11.'!C7+'18.11 - 22.11.'!C7+'2.12. - 6.12.'!C7+'9.12. - 13.12.'!C7+'16.12. - 22.12.'!C7+PŘEVOD!C7</f>
        <v>5</v>
      </c>
      <c r="D7" s="3">
        <f>'16.9. - 20.9.'!D7 + '23.9. - 27.9.'!D7 + '30.9. - 4.10.'!D7+'7.10 - 11.10.'!D7+'14.10 - 18.10.'!D7+'21.10. - 25.10.'!D7+'28.10 - 1.11.'!D7+'4.11. - 8.11.'!D7+'11.11. - 15.11.'!D7+'18.11 - 22.11.'!D7+'2.12. - 6.12.'!D7+'9.12. - 13.12.'!D7+'16.12. - 22.12.'!D7+PŘEVOD!D7</f>
        <v>6</v>
      </c>
      <c r="E7" s="3">
        <f>IF(AND(ISBLANK(C7),ISBLANK(D7),ISBLANK(#REF!),ISBLANK(#REF!),ISBLANK(#REF!))," ",SUM(C7:D7))</f>
        <v>11</v>
      </c>
    </row>
    <row r="8" spans="1:5" x14ac:dyDescent="0.3">
      <c r="A8" s="1" t="str">
        <f>IF(ISBLANK(PŘEVOD!A8),"",PŘEVOD!A8)</f>
        <v>Tomáš Veselý</v>
      </c>
      <c r="B8" s="3" t="str">
        <f>IF(ISBLANK('16.9. - 20.9.'!B8),"",'16.9. - 20.9.'!B8)</f>
        <v>TM</v>
      </c>
      <c r="C8" s="3">
        <f>'16.9. - 20.9.'!C8 + '23.9. - 27.9.'!C8 + '30.9. - 4.10.'!C8+'7.10 - 11.10.'!C8+'14.10 - 18.10.'!C8+'21.10. - 25.10.'!C8+'28.10 - 1.11.'!C8+'4.11. - 8.11.'!C8+'11.11. - 15.11.'!C8+'18.11 - 22.11.'!C8+'2.12. - 6.12.'!C8+'9.12. - 13.12.'!C8+'16.12. - 22.12.'!C8+PŘEVOD!C8</f>
        <v>8</v>
      </c>
      <c r="D8" s="3">
        <f>'16.9. - 20.9.'!D8 + '23.9. - 27.9.'!D8 + '30.9. - 4.10.'!D8+'7.10 - 11.10.'!D8+'14.10 - 18.10.'!D8+'21.10. - 25.10.'!D8+'28.10 - 1.11.'!D8+'4.11. - 8.11.'!D8+'11.11. - 15.11.'!D8+'18.11 - 22.11.'!D8+'2.12. - 6.12.'!D8+'9.12. - 13.12.'!D8+'16.12. - 22.12.'!D8+PŘEVOD!D8</f>
        <v>5</v>
      </c>
      <c r="E8" s="3">
        <f>IF(AND(ISBLANK(C8),ISBLANK(D8),ISBLANK(#REF!),ISBLANK(#REF!),ISBLANK(#REF!))," ",SUM(C8:D8))</f>
        <v>13</v>
      </c>
    </row>
    <row r="9" spans="1:5" x14ac:dyDescent="0.3">
      <c r="A9" s="19" t="s">
        <v>7</v>
      </c>
      <c r="B9" s="24"/>
      <c r="C9" s="3">
        <f>SUM(C3:C8)</f>
        <v>37</v>
      </c>
      <c r="D9" s="3">
        <f t="shared" ref="D9" si="0">SUM(D3:D8)</f>
        <v>32</v>
      </c>
      <c r="E9" s="3">
        <f>IF(AND(ISBLANK(E3),ISBLANK(E4),ISBLANK(E5),ISBLANK(E6),ISBLANK(E7),ISBLANK(E8))," ",SUM(E3:E8))</f>
        <v>69</v>
      </c>
    </row>
  </sheetData>
  <mergeCells count="5">
    <mergeCell ref="A1:A2"/>
    <mergeCell ref="B1:B2"/>
    <mergeCell ref="C1:D1"/>
    <mergeCell ref="E1:E2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8175-EA0A-4AB6-96CA-B291ACE8683F}">
  <sheetPr>
    <tabColor rgb="FF00B050"/>
  </sheetPr>
  <dimension ref="A1:E139"/>
  <sheetViews>
    <sheetView workbookViewId="0">
      <selection activeCell="A3" sqref="A3"/>
    </sheetView>
  </sheetViews>
  <sheetFormatPr defaultRowHeight="14.4" x14ac:dyDescent="0.3"/>
  <cols>
    <col min="1" max="1" width="33.33203125" customWidth="1"/>
    <col min="3" max="4" width="27.88671875" customWidth="1"/>
  </cols>
  <sheetData>
    <row r="1" spans="1:5" ht="14.4" customHeight="1" x14ac:dyDescent="0.3">
      <c r="A1" s="11" t="s">
        <v>0</v>
      </c>
      <c r="B1" s="22" t="s">
        <v>1</v>
      </c>
      <c r="C1" s="14" t="s">
        <v>5</v>
      </c>
      <c r="D1" s="15"/>
      <c r="E1" s="22" t="s">
        <v>6</v>
      </c>
    </row>
    <row r="2" spans="1:5" ht="14.4" customHeight="1" x14ac:dyDescent="0.3">
      <c r="A2" s="23"/>
      <c r="B2" s="13"/>
      <c r="C2" s="2" t="s">
        <v>19</v>
      </c>
      <c r="D2" s="2" t="s">
        <v>20</v>
      </c>
      <c r="E2" s="13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9" t="s">
        <v>7</v>
      </c>
      <c r="B9" s="20"/>
      <c r="C9" s="20"/>
      <c r="D9" s="21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9:D9"/>
    <mergeCell ref="E1:E2"/>
    <mergeCell ref="A1:A2"/>
    <mergeCell ref="B1:B2"/>
    <mergeCell ref="C1:D1"/>
  </mergeCells>
  <dataValidations count="1">
    <dataValidation type="list" allowBlank="1" showInputMessage="1" showErrorMessage="1" sqref="C3:D8" xr:uid="{2545835C-E418-4E9D-B14F-CE74285BB626}">
      <formula1>$C$100:$C$139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3AE7-3ADC-4DD5-B0E3-9B2AE40690D9}">
  <sheetPr>
    <tabColor rgb="FF00B050"/>
  </sheetPr>
  <dimension ref="A1:E139"/>
  <sheetViews>
    <sheetView workbookViewId="0">
      <selection activeCell="C3" sqref="C3"/>
    </sheetView>
  </sheetViews>
  <sheetFormatPr defaultRowHeight="14.4" x14ac:dyDescent="0.3"/>
  <cols>
    <col min="1" max="1" width="33.21875" customWidth="1"/>
    <col min="3" max="4" width="27.664062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B3E2BB86-46B0-4AE7-AE46-180D05631ECB}">
      <formula1>$C$100:$C$139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2FFC-7C1B-47C7-A752-E3295C350CFD}">
  <sheetPr>
    <tabColor rgb="FF92D050"/>
  </sheetPr>
  <dimension ref="A1:E139"/>
  <sheetViews>
    <sheetView workbookViewId="0">
      <selection sqref="A1:A2"/>
    </sheetView>
  </sheetViews>
  <sheetFormatPr defaultRowHeight="14.4" x14ac:dyDescent="0.3"/>
  <cols>
    <col min="1" max="1" width="33.33203125" customWidth="1"/>
    <col min="3" max="4" width="27.8867187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88C93DDB-B18F-4282-8FD5-62CC4CB7AF45}">
      <formula1>$C$100:$C$139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AD1-C54D-40AA-97A1-505D5195A55B}">
  <sheetPr>
    <tabColor rgb="FF92D050"/>
  </sheetPr>
  <dimension ref="A1:E139"/>
  <sheetViews>
    <sheetView workbookViewId="0">
      <selection sqref="A1:A2"/>
    </sheetView>
  </sheetViews>
  <sheetFormatPr defaultRowHeight="14.4" x14ac:dyDescent="0.3"/>
  <cols>
    <col min="1" max="1" width="33.44140625" customWidth="1"/>
    <col min="3" max="4" width="27.664062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9:D9"/>
    <mergeCell ref="A1:A2"/>
    <mergeCell ref="B1:B2"/>
    <mergeCell ref="C1:D1"/>
    <mergeCell ref="E1:E2"/>
  </mergeCells>
  <dataValidations count="1">
    <dataValidation type="list" allowBlank="1" showInputMessage="1" showErrorMessage="1" sqref="C3:D8" xr:uid="{E9A98EDE-0990-41FB-B643-D6EF98FB3829}">
      <formula1>$C$100:$C$139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622C-56F3-4005-BFA7-31D1991AEA68}">
  <sheetPr>
    <tabColor rgb="FFFFFF00"/>
  </sheetPr>
  <dimension ref="A1:E139"/>
  <sheetViews>
    <sheetView workbookViewId="0">
      <selection sqref="A1:A2"/>
    </sheetView>
  </sheetViews>
  <sheetFormatPr defaultRowHeight="14.4" x14ac:dyDescent="0.3"/>
  <cols>
    <col min="1" max="1" width="33.21875" customWidth="1"/>
    <col min="3" max="4" width="27.664062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323EDA33-6DA4-409B-8A8F-7473077CA3C4}">
      <formula1>$C$100:$C$139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F7C5-C108-43F1-A852-83809C08F8E9}">
  <sheetPr>
    <tabColor rgb="FFFFC000"/>
  </sheetPr>
  <dimension ref="A1:E139"/>
  <sheetViews>
    <sheetView workbookViewId="0">
      <selection activeCell="E20" sqref="E20"/>
    </sheetView>
  </sheetViews>
  <sheetFormatPr defaultRowHeight="14.4" x14ac:dyDescent="0.3"/>
  <cols>
    <col min="1" max="1" width="33.33203125" customWidth="1"/>
    <col min="3" max="4" width="27.8867187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22C917A9-4A15-435E-9D7E-EECE1ECA26CD}">
      <formula1>$C$100:$C$139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EC7C-9A64-4EBE-952E-E48B7C9B5459}">
  <sheetPr>
    <tabColor rgb="FFFF0000"/>
  </sheetPr>
  <dimension ref="A1:E139"/>
  <sheetViews>
    <sheetView workbookViewId="0">
      <selection activeCell="A3" sqref="A3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3">
      <c r="A4" s="1" t="str">
        <f>IF(ISBLANK('16.9. - 20.9.'!A4),"",'16.9. - 20.9.'!A4)</f>
        <v/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3">
      <c r="A5" s="1" t="str">
        <f>IF(ISBLANK('16.9. - 20.9.'!A5),"",'16.9. - 20.9.'!A5)</f>
        <v/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3">
      <c r="A6" s="1" t="str">
        <f>IF(ISBLANK('16.9. - 20.9.'!A6),"",'16.9. - 20.9.'!A6)</f>
        <v/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3">
      <c r="A7" s="1" t="str">
        <f>IF(ISBLANK('16.9. - 20.9.'!A7),"",'16.9. - 20.9.'!A7)</f>
        <v/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3">
      <c r="A8" s="1" t="str">
        <f>IF(ISBLANK('16.9. - 20.9.'!A8),"",'16.9. - 20.9.'!A8)</f>
        <v/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00" spans="2:3" x14ac:dyDescent="0.3">
      <c r="B100" t="s">
        <v>3</v>
      </c>
      <c r="C100">
        <v>0.5</v>
      </c>
    </row>
    <row r="101" spans="2:3" x14ac:dyDescent="0.3">
      <c r="B101" t="s">
        <v>4</v>
      </c>
      <c r="C101">
        <v>1</v>
      </c>
    </row>
    <row r="102" spans="2:3" x14ac:dyDescent="0.3">
      <c r="B102" t="s">
        <v>2</v>
      </c>
      <c r="C102">
        <v>1.5</v>
      </c>
    </row>
    <row r="103" spans="2:3" x14ac:dyDescent="0.3">
      <c r="C103">
        <v>2</v>
      </c>
    </row>
    <row r="104" spans="2:3" x14ac:dyDescent="0.3">
      <c r="C104">
        <v>2.5</v>
      </c>
    </row>
    <row r="105" spans="2:3" x14ac:dyDescent="0.3">
      <c r="C105">
        <v>3</v>
      </c>
    </row>
    <row r="106" spans="2:3" x14ac:dyDescent="0.3">
      <c r="C106">
        <v>3.5</v>
      </c>
    </row>
    <row r="107" spans="2:3" x14ac:dyDescent="0.3">
      <c r="C107">
        <v>4</v>
      </c>
    </row>
    <row r="108" spans="2:3" x14ac:dyDescent="0.3">
      <c r="C108">
        <v>4.5</v>
      </c>
    </row>
    <row r="109" spans="2:3" x14ac:dyDescent="0.3">
      <c r="C109">
        <v>5</v>
      </c>
    </row>
    <row r="110" spans="2:3" x14ac:dyDescent="0.3">
      <c r="C110">
        <v>5.5</v>
      </c>
    </row>
    <row r="111" spans="2:3" x14ac:dyDescent="0.3">
      <c r="C111">
        <v>6</v>
      </c>
    </row>
    <row r="112" spans="2:3" x14ac:dyDescent="0.3">
      <c r="C112">
        <v>6.5</v>
      </c>
    </row>
    <row r="113" spans="3:3" x14ac:dyDescent="0.3">
      <c r="C113">
        <v>7</v>
      </c>
    </row>
    <row r="114" spans="3:3" x14ac:dyDescent="0.3">
      <c r="C114">
        <v>7.5</v>
      </c>
    </row>
    <row r="115" spans="3:3" x14ac:dyDescent="0.3">
      <c r="C115">
        <v>8</v>
      </c>
    </row>
    <row r="116" spans="3:3" x14ac:dyDescent="0.3">
      <c r="C116">
        <v>8.5</v>
      </c>
    </row>
    <row r="117" spans="3:3" x14ac:dyDescent="0.3">
      <c r="C117">
        <v>9</v>
      </c>
    </row>
    <row r="118" spans="3:3" x14ac:dyDescent="0.3">
      <c r="C118">
        <v>9.5</v>
      </c>
    </row>
    <row r="119" spans="3:3" x14ac:dyDescent="0.3">
      <c r="C119">
        <v>10</v>
      </c>
    </row>
    <row r="120" spans="3:3" x14ac:dyDescent="0.3">
      <c r="C120">
        <v>10.5</v>
      </c>
    </row>
    <row r="121" spans="3:3" x14ac:dyDescent="0.3">
      <c r="C121">
        <v>11</v>
      </c>
    </row>
    <row r="122" spans="3:3" x14ac:dyDescent="0.3">
      <c r="C122">
        <v>11.5</v>
      </c>
    </row>
    <row r="123" spans="3:3" x14ac:dyDescent="0.3">
      <c r="C123">
        <v>12</v>
      </c>
    </row>
    <row r="124" spans="3:3" x14ac:dyDescent="0.3">
      <c r="C124">
        <v>12.5</v>
      </c>
    </row>
    <row r="125" spans="3:3" x14ac:dyDescent="0.3">
      <c r="C125">
        <v>13</v>
      </c>
    </row>
    <row r="126" spans="3:3" x14ac:dyDescent="0.3">
      <c r="C126">
        <v>13.5</v>
      </c>
    </row>
    <row r="127" spans="3:3" x14ac:dyDescent="0.3">
      <c r="C127">
        <v>14</v>
      </c>
    </row>
    <row r="128" spans="3:3" x14ac:dyDescent="0.3">
      <c r="C128">
        <v>14.5</v>
      </c>
    </row>
    <row r="129" spans="3:3" x14ac:dyDescent="0.3">
      <c r="C129">
        <v>15</v>
      </c>
    </row>
    <row r="130" spans="3:3" x14ac:dyDescent="0.3">
      <c r="C130">
        <v>15.5</v>
      </c>
    </row>
    <row r="131" spans="3:3" x14ac:dyDescent="0.3">
      <c r="C131">
        <v>16</v>
      </c>
    </row>
    <row r="132" spans="3:3" x14ac:dyDescent="0.3">
      <c r="C132">
        <v>16.5</v>
      </c>
    </row>
    <row r="133" spans="3:3" x14ac:dyDescent="0.3">
      <c r="C133">
        <v>17</v>
      </c>
    </row>
    <row r="134" spans="3:3" x14ac:dyDescent="0.3">
      <c r="C134">
        <v>17.5</v>
      </c>
    </row>
    <row r="135" spans="3:3" x14ac:dyDescent="0.3">
      <c r="C135">
        <v>18</v>
      </c>
    </row>
    <row r="136" spans="3:3" x14ac:dyDescent="0.3">
      <c r="C136">
        <v>18.5</v>
      </c>
    </row>
    <row r="137" spans="3:3" x14ac:dyDescent="0.3">
      <c r="C137">
        <v>19</v>
      </c>
    </row>
    <row r="138" spans="3:3" x14ac:dyDescent="0.3">
      <c r="C138">
        <v>19.5</v>
      </c>
    </row>
    <row r="139" spans="3:3" x14ac:dyDescent="0.3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EA44EC52-F5BE-4129-9712-C1C7FDCCF044}">
      <formula1>$C$100:$C$139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C177-46A1-46BC-9C50-3A5C72D0C9D6}">
  <sheetPr>
    <tabColor rgb="FF002060"/>
  </sheetPr>
  <dimension ref="A1:E17"/>
  <sheetViews>
    <sheetView workbookViewId="0">
      <selection activeCell="C17" sqref="C17"/>
    </sheetView>
  </sheetViews>
  <sheetFormatPr defaultRowHeight="14.4" x14ac:dyDescent="0.3"/>
  <cols>
    <col min="1" max="1" width="33.33203125" customWidth="1"/>
    <col min="3" max="4" width="27.6640625" customWidth="1"/>
  </cols>
  <sheetData>
    <row r="1" spans="1:5" x14ac:dyDescent="0.3">
      <c r="A1" s="11" t="s">
        <v>0</v>
      </c>
      <c r="B1" s="16" t="s">
        <v>1</v>
      </c>
      <c r="C1" s="14" t="s">
        <v>5</v>
      </c>
      <c r="D1" s="15"/>
      <c r="E1" s="16" t="s">
        <v>6</v>
      </c>
    </row>
    <row r="2" spans="1:5" x14ac:dyDescent="0.3">
      <c r="A2" s="11"/>
      <c r="B2" s="16"/>
      <c r="C2" s="2" t="s">
        <v>19</v>
      </c>
      <c r="D2" s="2" t="s">
        <v>20</v>
      </c>
      <c r="E2" s="16"/>
    </row>
    <row r="3" spans="1:5" x14ac:dyDescent="0.3">
      <c r="A3" s="1" t="s">
        <v>30</v>
      </c>
      <c r="B3" s="3" t="str">
        <f>IF(ISBLANK('16.9. - 20.9.'!B3),"",'16.9. - 20.9.'!B3)</f>
        <v>SM</v>
      </c>
      <c r="C3" s="9"/>
      <c r="D3" s="3"/>
      <c r="E3" s="3">
        <f>IF(AND(ISBLANK(C3),ISBLANK(D3),ISBLANK(#REF!),ISBLANK(#REF!),ISBLANK(#REF!))," ",SUM(C3:D3))</f>
        <v>0</v>
      </c>
    </row>
    <row r="4" spans="1:5" x14ac:dyDescent="0.3">
      <c r="A4" s="1" t="s">
        <v>29</v>
      </c>
      <c r="B4" s="3" t="str">
        <f>IF(ISBLANK('16.9. - 20.9.'!B4),"",'16.9. - 20.9.'!B4)</f>
        <v>PO</v>
      </c>
      <c r="C4" s="9"/>
      <c r="D4" s="3"/>
      <c r="E4" s="3">
        <f>IF(AND(ISBLANK(C4),ISBLANK(D4),ISBLANK(#REF!),ISBLANK(#REF!),ISBLANK(#REF!))," ",SUM(C4:D4))</f>
        <v>0</v>
      </c>
    </row>
    <row r="5" spans="1:5" x14ac:dyDescent="0.3">
      <c r="A5" s="1" t="s">
        <v>27</v>
      </c>
      <c r="B5" s="3" t="str">
        <f>IF(ISBLANK('16.9. - 20.9.'!B5),"",'16.9. - 20.9.'!B5)</f>
        <v>TM</v>
      </c>
      <c r="C5" s="9"/>
      <c r="D5" s="3"/>
      <c r="E5" s="3">
        <f>IF(AND(ISBLANK(C5),ISBLANK(D5),ISBLANK(#REF!),ISBLANK(#REF!),ISBLANK(#REF!))," ",SUM(C5:D5))</f>
        <v>0</v>
      </c>
    </row>
    <row r="6" spans="1:5" x14ac:dyDescent="0.3">
      <c r="A6" s="1" t="s">
        <v>28</v>
      </c>
      <c r="B6" s="3" t="str">
        <f>IF(ISBLANK('16.9. - 20.9.'!B6),"",'16.9. - 20.9.'!B6)</f>
        <v>TM</v>
      </c>
      <c r="C6" s="9"/>
      <c r="D6" s="3"/>
      <c r="E6" s="3">
        <f>IF(AND(ISBLANK(C6),ISBLANK(D6),ISBLANK(#REF!),ISBLANK(#REF!),ISBLANK(#REF!))," ",SUM(C6:D6))</f>
        <v>0</v>
      </c>
    </row>
    <row r="7" spans="1:5" x14ac:dyDescent="0.3">
      <c r="A7" s="1" t="s">
        <v>31</v>
      </c>
      <c r="B7" s="3" t="str">
        <f>IF(ISBLANK('16.9. - 20.9.'!B7),"",'16.9. - 20.9.'!B7)</f>
        <v>TM</v>
      </c>
      <c r="C7" s="9"/>
      <c r="D7" s="3"/>
      <c r="E7" s="3">
        <f>IF(AND(ISBLANK(C7),ISBLANK(D7),ISBLANK(#REF!),ISBLANK(#REF!),ISBLANK(#REF!))," ",SUM(C7:D7))</f>
        <v>0</v>
      </c>
    </row>
    <row r="8" spans="1:5" x14ac:dyDescent="0.3">
      <c r="A8" s="1" t="s">
        <v>32</v>
      </c>
      <c r="B8" s="3" t="str">
        <f>IF(ISBLANK('16.9. - 20.9.'!B8),"",'16.9. - 20.9.'!B8)</f>
        <v>TM</v>
      </c>
      <c r="C8" s="9"/>
      <c r="D8" s="3"/>
      <c r="E8" s="3">
        <f>IF(AND(ISBLANK(C8),ISBLANK(D8),ISBLANK(#REF!),ISBLANK(#REF!),ISBLANK(#REF!))," ",SUM(C8:D8))</f>
        <v>0</v>
      </c>
    </row>
    <row r="9" spans="1:5" x14ac:dyDescent="0.3">
      <c r="A9" s="17" t="s">
        <v>7</v>
      </c>
      <c r="B9" s="18"/>
      <c r="C9" s="18"/>
      <c r="D9" s="18"/>
      <c r="E9" s="3">
        <f>IF(AND(ISBLANK(E3),ISBLANK(E4),ISBLANK(E5),ISBLANK(E6),ISBLANK(E7),ISBLANK(E8))," ",SUM(E3:E8))</f>
        <v>0</v>
      </c>
    </row>
    <row r="11" spans="1:5" x14ac:dyDescent="0.3">
      <c r="A11" s="8" t="s">
        <v>14</v>
      </c>
    </row>
    <row r="12" spans="1:5" x14ac:dyDescent="0.3">
      <c r="A12" t="s">
        <v>22</v>
      </c>
    </row>
    <row r="13" spans="1:5" x14ac:dyDescent="0.3">
      <c r="A13" t="s">
        <v>24</v>
      </c>
    </row>
    <row r="14" spans="1:5" x14ac:dyDescent="0.3">
      <c r="A14" t="s">
        <v>25</v>
      </c>
    </row>
    <row r="16" spans="1:5" x14ac:dyDescent="0.3">
      <c r="A16" t="s">
        <v>23</v>
      </c>
    </row>
    <row r="17" spans="1:1" x14ac:dyDescent="0.3">
      <c r="A17" t="s">
        <v>21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D3:D8 C3" xr:uid="{EFA5EFA2-E467-43EE-A166-50EF40C28DAE}">
      <formula1>$C$100:$C$139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16.9. - 20.9.</vt:lpstr>
      <vt:lpstr>23.9. - 27.9.</vt:lpstr>
      <vt:lpstr>30.9. - 4.10.</vt:lpstr>
      <vt:lpstr>7.10 - 11.10.</vt:lpstr>
      <vt:lpstr>14.10 - 18.10.</vt:lpstr>
      <vt:lpstr>21.10. - 25.10.</vt:lpstr>
      <vt:lpstr>28.10 - 1.11.</vt:lpstr>
      <vt:lpstr>4.11. - 8.11.</vt:lpstr>
      <vt:lpstr>PŘEVOD</vt:lpstr>
      <vt:lpstr>11.11. - 15.11.</vt:lpstr>
      <vt:lpstr>18.11 - 22.11.</vt:lpstr>
      <vt:lpstr>25.11. - 29.11.</vt:lpstr>
      <vt:lpstr>2.12. - 6.12.</vt:lpstr>
      <vt:lpstr>9.12. - 13.12.</vt:lpstr>
      <vt:lpstr>16.12. - 22.12.</vt:lpstr>
      <vt:lpstr>Souhrn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doc. Dr. Ing. Jan Voráček, CSc.</dc:creator>
  <cp:lastModifiedBy>Lenka Košťálová</cp:lastModifiedBy>
  <dcterms:created xsi:type="dcterms:W3CDTF">2023-05-03T10:51:08Z</dcterms:created>
  <dcterms:modified xsi:type="dcterms:W3CDTF">2024-11-26T15:58:33Z</dcterms:modified>
</cp:coreProperties>
</file>