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it\Documents\UCF  Data Analytics Bood Camp\Module1 - Excel\Crowdfunding Analysis\"/>
    </mc:Choice>
  </mc:AlternateContent>
  <xr:revisionPtr revIDLastSave="0" documentId="13_ncr:1_{D49A091D-A079-4670-9BCD-36A534F8F69D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Box Plot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<sst xmlns="http://schemas.openxmlformats.org/spreadsheetml/2006/main" count="38341" uniqueCount="8398">
  <si>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</si>
  <si>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</si>
  <si>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</si>
  <si>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</si>
  <si>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</si>
  <si>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</si>
  <si>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</si>
  <si>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</si>
  <si>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</si>
  <si>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</si>
  <si>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</si>
  <si>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</si>
  <si>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</si>
  <si>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</si>
  <si>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</si>
  <si>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</si>
  <si>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</si>
  <si>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</si>
  <si>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</si>
  <si>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</si>
  <si>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</si>
  <si>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</si>
  <si>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</si>
  <si>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</si>
  <si>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</si>
  <si>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</si>
  <si>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</si>
  <si>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</si>
  <si>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</si>
  <si>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</si>
  <si>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</si>
  <si>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</si>
  <si>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</si>
  <si>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</si>
  <si>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</si>
  <si>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</si>
  <si>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</si>
  <si>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</si>
  <si>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</si>
  <si>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</si>
  <si>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</si>
  <si>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</si>
  <si>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</si>
  <si>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</si>
  <si>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</si>
  <si>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</si>
  <si>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</si>
  <si>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</si>
  <si>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</si>
  <si>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</si>
  <si>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</si>
  <si>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</si>
  <si>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</si>
  <si>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</si>
  <si>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</si>
  <si>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</si>
  <si>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</si>
  <si>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</si>
  <si>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</si>
  <si>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</si>
  <si>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</si>
  <si>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</si>
  <si>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</si>
  <si>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</si>
  <si>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</si>
  <si>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</si>
  <si>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</si>
  <si>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</si>
  <si>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</si>
  <si>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</si>
  <si>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</si>
  <si>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</si>
  <si>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</si>
  <si>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</si>
  <si>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</si>
  <si>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</si>
  <si>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</si>
  <si>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</si>
  <si>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</si>
  <si>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</si>
  <si>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</si>
  <si>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</si>
  <si>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</si>
  <si>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</si>
  <si>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</si>
  <si>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</si>
  <si>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</si>
  <si>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</si>
  <si>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</si>
  <si>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</si>
  <si>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</si>
  <si>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</si>
  <si>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</si>
  <si>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</si>
  <si>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</si>
  <si>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</si>
  <si>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</si>
  <si>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</si>
  <si>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</si>
  <si>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</si>
  <si>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</si>
  <si>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</si>
  <si>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</si>
  <si>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</si>
  <si>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</si>
  <si>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</si>
  <si>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</si>
  <si>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</si>
  <si>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</si>
  <si>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</si>
  <si>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</si>
  <si>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</si>
  <si>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</si>
  <si>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</si>
  <si>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</si>
  <si>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</si>
  <si>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</si>
  <si>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</si>
  <si>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</si>
  <si>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</si>
  <si>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</si>
  <si>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</si>
  <si>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</si>
  <si>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</si>
  <si>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</si>
  <si>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</si>
  <si>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</si>
  <si>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</si>
  <si>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</si>
  <si>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</si>
  <si>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</si>
  <si>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</si>
  <si>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</si>
  <si>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</si>
  <si>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</si>
  <si>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</si>
  <si>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</si>
  <si>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</si>
  <si>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</si>
  <si>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</si>
  <si>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</si>
  <si>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</si>
  <si>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</si>
  <si>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</si>
  <si>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</si>
  <si>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</si>
  <si>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</si>
  <si>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</si>
  <si>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</si>
  <si>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</si>
  <si>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</si>
  <si>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</si>
  <si>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</si>
  <si>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</si>
  <si>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</si>
  <si>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</si>
  <si>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</si>
  <si>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</si>
  <si>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</si>
  <si>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</si>
  <si>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</si>
  <si>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</si>
  <si>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</si>
  <si>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</si>
  <si>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</si>
  <si>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</si>
  <si>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</si>
  <si>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</si>
  <si>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</si>
  <si>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</si>
  <si>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</si>
  <si>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</si>
  <si>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</si>
  <si>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</si>
  <si>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</si>
  <si>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</si>
  <si>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</si>
  <si>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</si>
  <si>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</si>
  <si>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</si>
  <si>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</si>
  <si>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</si>
  <si>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</si>
  <si>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</si>
  <si>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</si>
  <si>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</si>
  <si>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</si>
  <si>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</si>
  <si>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</si>
  <si>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</si>
  <si>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</si>
  <si>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</si>
  <si>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</si>
  <si>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</si>
  <si>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</si>
  <si>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</si>
  <si>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</si>
  <si>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</si>
  <si>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</si>
  <si>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</si>
  <si>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</si>
  <si>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</si>
  <si>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</si>
  <si>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</si>
  <si>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</si>
  <si>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</si>
  <si>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</si>
  <si>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</si>
  <si>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</si>
  <si>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</si>
  <si>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</si>
  <si>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</si>
  <si>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</si>
  <si>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</si>
  <si>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</si>
  <si>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</si>
  <si>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</si>
  <si>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</si>
  <si>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</si>
  <si>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</si>
  <si>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</si>
  <si>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</si>
  <si>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</si>
  <si>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</si>
  <si>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</si>
  <si>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</si>
  <si>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</si>
  <si>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</si>
  <si>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</si>
  <si>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</si>
  <si>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</si>
  <si>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</si>
  <si>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</si>
  <si>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</si>
  <si>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</si>
  <si>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</si>
  <si>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</si>
  <si>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</si>
  <si>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</si>
  <si>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</si>
  <si>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</si>
  <si>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</si>
  <si>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</si>
  <si>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</si>
  <si>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</si>
  <si>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</si>
  <si>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</si>
  <si>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</si>
  <si>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</si>
  <si>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</si>
  <si>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</si>
  <si>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</si>
  <si>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</si>
  <si>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</si>
  <si>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</si>
  <si>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</si>
  <si>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</si>
  <si>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</si>
  <si>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</si>
  <si>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</si>
  <si>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</si>
  <si>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</si>
  <si>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</si>
  <si>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</si>
  <si>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</si>
  <si>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</si>
  <si>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</si>
  <si>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</si>
  <si>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</si>
  <si>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</si>
  <si>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</si>
  <si>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</si>
  <si>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</si>
  <si>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</si>
  <si>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</si>
  <si>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</si>
  <si>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</si>
  <si>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</si>
  <si>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</si>
  <si>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</si>
  <si>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</si>
  <si>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</si>
  <si>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</si>
  <si>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</si>
  <si>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</si>
  <si>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</si>
  <si>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</si>
  <si>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</si>
  <si>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</si>
  <si>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</si>
  <si>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</si>
  <si>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</si>
  <si>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</si>
  <si>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</si>
  <si>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</si>
  <si>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</si>
  <si>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</si>
  <si>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</si>
  <si>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</si>
  <si>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</si>
  <si>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</si>
  <si>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</si>
  <si>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</si>
  <si>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</si>
  <si>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</si>
  <si>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</si>
  <si>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</si>
  <si>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</si>
  <si>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</si>
  <si>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</si>
  <si>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</si>
  <si>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</si>
  <si>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</si>
  <si>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</si>
  <si>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</si>
  <si>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</si>
  <si>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</si>
  <si>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</si>
  <si>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</si>
  <si>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</si>
  <si>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</si>
  <si>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</si>
  <si>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</si>
  <si>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</si>
  <si>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</si>
  <si>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</si>
  <si>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</si>
  <si>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</si>
  <si>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</si>
  <si>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</si>
  <si>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</si>
  <si>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</si>
  <si>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</si>
  <si>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</si>
  <si>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</si>
  <si>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</si>
  <si>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</si>
  <si>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</si>
  <si>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</si>
  <si>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</si>
  <si>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</si>
  <si>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</si>
  <si>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</si>
  <si>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</si>
  <si>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</si>
  <si>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</si>
  <si>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</si>
  <si>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</si>
  <si>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</si>
  <si>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</si>
  <si>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</si>
  <si>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</si>
  <si>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</si>
  <si>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</si>
  <si>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</si>
  <si>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</si>
  <si>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</si>
  <si>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</si>
  <si>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</si>
  <si>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</si>
  <si>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</si>
  <si>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</si>
  <si>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</si>
  <si>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</si>
  <si>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</si>
  <si>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</si>
  <si>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</si>
  <si>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</si>
  <si>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</si>
  <si>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</si>
  <si>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</si>
  <si>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</si>
  <si>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</si>
  <si>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</si>
  <si>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</si>
  <si>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</si>
  <si>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</si>
  <si>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</si>
  <si>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</si>
  <si>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</si>
  <si>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</si>
  <si>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</si>
  <si>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</si>
  <si>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</si>
  <si>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</si>
  <si>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</si>
  <si>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</si>
  <si>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</si>
  <si>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</si>
  <si>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</si>
  <si>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</si>
  <si>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</si>
  <si>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</si>
  <si>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</si>
  <si>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</si>
  <si>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</si>
  <si>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</si>
  <si>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</si>
  <si>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</si>
  <si>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</si>
  <si>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</si>
  <si>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</si>
  <si>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</si>
  <si>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</si>
  <si>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</si>
  <si>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</si>
  <si>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</si>
  <si>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</si>
  <si>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</si>
  <si>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</si>
  <si>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</si>
  <si>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</si>
  <si>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</si>
  <si>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</si>
  <si>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</si>
  <si>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</si>
  <si>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</si>
  <si>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</si>
  <si>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</si>
  <si>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</si>
  <si>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</si>
  <si>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</si>
  <si>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</si>
  <si>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</si>
  <si>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</si>
  <si>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</si>
  <si>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</si>
  <si>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</si>
  <si>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</si>
  <si>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</si>
  <si>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</si>
  <si>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</si>
  <si>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</si>
  <si>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</si>
  <si>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</si>
  <si>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</si>
  <si>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</si>
  <si>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</si>
  <si>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</si>
  <si>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</si>
  <si>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</si>
  <si>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</si>
  <si>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</si>
  <si>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</si>
  <si>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</si>
  <si>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</si>
  <si>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</si>
  <si>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</si>
  <si>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</si>
  <si>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</si>
  <si>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</si>
  <si>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</si>
  <si>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</si>
  <si>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</si>
  <si>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</si>
  <si>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</si>
  <si>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</si>
  <si>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</si>
  <si>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</si>
  <si>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</si>
  <si>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</si>
  <si>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</si>
  <si>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</si>
  <si>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</si>
  <si>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</si>
  <si>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</si>
  <si>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</si>
  <si>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</si>
  <si>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</si>
  <si>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</si>
  <si>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</si>
  <si>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</si>
  <si>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</si>
  <si>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</si>
  <si>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</si>
  <si>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</si>
  <si>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</si>
  <si>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</si>
  <si>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</si>
  <si>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</si>
  <si>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</si>
  <si>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</si>
  <si>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</si>
  <si>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</si>
  <si>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</si>
  <si>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</si>
  <si>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</si>
  <si>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</si>
  <si>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</si>
  <si>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</si>
  <si>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</si>
  <si>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</si>
  <si>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</si>
  <si>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</si>
  <si>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</si>
  <si>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</si>
  <si>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</si>
  <si>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</si>
  <si>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</si>
  <si>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</si>
  <si>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</si>
  <si>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</si>
  <si>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</si>
  <si>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</si>
  <si>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</si>
  <si>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</si>
  <si>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</si>
  <si>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</si>
  <si>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</si>
  <si>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</si>
  <si>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</si>
  <si>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</si>
  <si>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</si>
  <si>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</si>
  <si>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</si>
  <si>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</si>
  <si>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</si>
  <si>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</si>
  <si>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</si>
  <si>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</si>
  <si>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</si>
  <si>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</si>
  <si>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</si>
  <si>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</si>
  <si>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</si>
  <si>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</si>
  <si>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</si>
  <si>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</si>
  <si>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</si>
  <si>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</si>
  <si>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</si>
  <si>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</si>
  <si>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</si>
  <si>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</si>
  <si>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</si>
  <si>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</si>
  <si>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</si>
  <si>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</si>
  <si>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</si>
  <si>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</si>
  <si>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</si>
  <si>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</si>
  <si>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</si>
  <si>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</si>
  <si>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</si>
  <si>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</si>
  <si>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</si>
  <si>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</si>
  <si>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</si>
  <si>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</si>
  <si>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</si>
  <si>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</si>
  <si>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</si>
  <si>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</si>
  <si>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</si>
  <si>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</si>
  <si>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</si>
  <si>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</si>
  <si>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</si>
  <si>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</si>
  <si>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</si>
  <si>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</si>
  <si>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</si>
  <si>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</si>
  <si>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</si>
  <si>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</si>
  <si>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</si>
  <si>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</si>
  <si>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</si>
  <si>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</si>
  <si>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</si>
  <si>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</si>
  <si>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</si>
  <si>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</si>
  <si>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</si>
  <si>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</si>
  <si>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</si>
  <si>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</si>
  <si>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</si>
  <si>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</si>
  <si>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</si>
  <si>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</si>
  <si>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</si>
  <si>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</si>
  <si>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</si>
  <si>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</si>
  <si>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</si>
  <si>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</si>
  <si>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</si>
  <si>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</si>
  <si>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</si>
  <si>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</si>
  <si>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</si>
  <si>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</si>
  <si>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</si>
  <si>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</si>
  <si>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</si>
  <si>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</si>
  <si>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</si>
  <si>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</si>
  <si>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</si>
  <si>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</si>
  <si>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</si>
  <si>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</si>
  <si>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</si>
  <si>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</si>
  <si>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</si>
  <si>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</si>
  <si>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</si>
  <si>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</si>
  <si>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</si>
  <si>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</si>
  <si>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</si>
  <si>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</si>
  <si>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</si>
  <si>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</si>
  <si>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</si>
  <si>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</si>
  <si>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</si>
  <si>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</si>
  <si>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</si>
  <si>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</si>
  <si>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</si>
  <si>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</si>
  <si>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</si>
  <si>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</si>
  <si>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</si>
  <si>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</si>
  <si>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</si>
  <si>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</si>
  <si>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</si>
  <si>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</si>
  <si>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</si>
  <si>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</si>
  <si>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</si>
  <si>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</si>
  <si>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</si>
  <si>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</si>
  <si>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</si>
  <si>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</si>
  <si>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</si>
  <si>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</si>
  <si>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</si>
  <si>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</si>
  <si>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</si>
  <si>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</si>
  <si>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</si>
  <si>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</si>
  <si>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</si>
  <si>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</si>
  <si>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</si>
  <si>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</si>
  <si>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</si>
  <si>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</si>
  <si>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</si>
  <si>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</si>
  <si>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</si>
  <si>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</si>
  <si>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</si>
  <si>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</si>
  <si>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</si>
  <si>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</si>
  <si>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</si>
  <si>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</si>
  <si>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</si>
  <si>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</si>
  <si>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</si>
  <si>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</si>
  <si>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</si>
  <si>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</si>
  <si>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</si>
  <si>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</si>
  <si>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</si>
  <si>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</si>
  <si>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</si>
  <si>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</si>
  <si>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</si>
  <si>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</si>
  <si>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</si>
  <si>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</si>
  <si>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</si>
  <si>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</si>
  <si>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</si>
  <si>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</si>
  <si>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</si>
  <si>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</si>
  <si>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</si>
  <si>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</si>
  <si>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</si>
  <si>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</si>
  <si>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</si>
  <si>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</si>
  <si>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</si>
  <si>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</si>
  <si>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</si>
  <si>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</si>
  <si>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</si>
  <si>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</si>
  <si>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</si>
  <si>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</si>
  <si>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</si>
  <si>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</si>
  <si>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</si>
  <si>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</si>
  <si>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</si>
  <si>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</si>
  <si>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</si>
  <si>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</si>
  <si>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</si>
  <si>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</si>
  <si>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</si>
  <si>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</si>
  <si>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</si>
  <si>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</si>
  <si>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</si>
  <si>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</si>
  <si>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</si>
  <si>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</si>
  <si>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</si>
  <si>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</si>
  <si>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</si>
  <si>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</si>
  <si>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</si>
  <si>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</si>
  <si>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</si>
  <si>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</si>
  <si>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</si>
  <si>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</si>
  <si>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</si>
  <si>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</si>
  <si>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</si>
  <si>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</si>
  <si>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</si>
  <si>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</si>
  <si>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</si>
  <si>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</si>
  <si>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</si>
  <si>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</si>
  <si>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</si>
  <si>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</si>
  <si>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</si>
  <si>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</si>
  <si>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</si>
  <si>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</si>
  <si>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</si>
  <si>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</si>
  <si>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</si>
  <si>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</si>
  <si>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</si>
  <si>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</si>
  <si>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</si>
  <si>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</si>
  <si>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</si>
  <si>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</si>
  <si>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</si>
  <si>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</si>
  <si>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</si>
  <si>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</si>
  <si>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</si>
  <si>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</si>
  <si>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</si>
  <si>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</si>
  <si>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</si>
  <si>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</si>
  <si>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</si>
  <si>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</si>
  <si>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</si>
  <si>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</si>
  <si>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</si>
  <si>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</si>
  <si>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</si>
  <si>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</si>
  <si>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</si>
  <si>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</si>
  <si>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</si>
  <si>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</si>
  <si>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</si>
  <si>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</si>
  <si>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</si>
  <si>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</si>
  <si>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</si>
  <si>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</si>
  <si>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</si>
  <si>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</si>
  <si>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</si>
  <si>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</si>
  <si>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</si>
  <si>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</si>
  <si>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</si>
  <si>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</si>
  <si>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</si>
  <si>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</si>
  <si>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</si>
  <si>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</si>
  <si>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</si>
  <si>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</si>
  <si>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</si>
  <si>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</si>
  <si>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</si>
  <si>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</si>
  <si>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</si>
  <si>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</si>
  <si>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</si>
  <si>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</si>
  <si>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</si>
  <si>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</si>
  <si>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</si>
  <si>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</si>
  <si>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</si>
  <si>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</si>
  <si>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</si>
  <si>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</si>
  <si>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</si>
  <si>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</si>
  <si>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</si>
  <si>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</si>
  <si>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</si>
  <si>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</si>
  <si>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</si>
  <si>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</si>
  <si>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</si>
  <si>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</si>
  <si>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</si>
  <si>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</si>
  <si>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</si>
  <si>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</si>
  <si>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</si>
  <si>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</si>
  <si>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</si>
  <si>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</si>
  <si>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</si>
  <si>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</si>
  <si>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</si>
  <si>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</si>
  <si>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</si>
  <si>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</si>
  <si>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</si>
  <si>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</si>
  <si>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</si>
  <si>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</si>
  <si>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</si>
  <si>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</si>
  <si>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</si>
  <si>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</si>
  <si>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</si>
  <si>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</si>
  <si>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</si>
  <si>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</si>
  <si>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</si>
  <si>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</si>
  <si>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</si>
  <si>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</si>
  <si>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</si>
  <si>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</si>
  <si>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</si>
  <si>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</si>
  <si>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</si>
  <si>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</si>
  <si>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</si>
  <si>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</si>
  <si>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</si>
  <si>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</si>
  <si>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</si>
  <si>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</si>
  <si>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</si>
  <si>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</si>
  <si>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</si>
  <si>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</si>
  <si>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</si>
  <si>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</si>
  <si>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</si>
  <si>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</si>
  <si>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</si>
  <si>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</si>
  <si>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</si>
  <si>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</si>
  <si>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</si>
  <si>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</si>
  <si>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</si>
  <si>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</si>
  <si>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</si>
  <si>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</si>
  <si>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</si>
  <si>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</si>
  <si>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</si>
  <si>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</si>
  <si>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</si>
  <si>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</si>
  <si>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</si>
  <si>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</si>
  <si>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</si>
  <si>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</si>
  <si>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</si>
  <si>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</si>
  <si>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</si>
  <si>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</si>
  <si>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</si>
  <si>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</si>
  <si>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</si>
  <si>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</si>
  <si>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</si>
  <si>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</si>
  <si>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</si>
  <si>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</si>
  <si>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</si>
  <si>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</si>
  <si>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</si>
  <si>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</si>
  <si>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</si>
  <si>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</si>
  <si>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</si>
  <si>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</si>
  <si>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</si>
  <si>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</si>
  <si>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</si>
  <si>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</si>
  <si>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</si>
  <si>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</si>
  <si>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</si>
  <si>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</si>
  <si>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</si>
  <si>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</si>
  <si>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</si>
  <si>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</si>
  <si>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</si>
  <si>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</si>
  <si>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</si>
  <si>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</si>
  <si>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</si>
  <si>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</si>
  <si>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</si>
  <si>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</si>
  <si>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</si>
  <si>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</si>
  <si>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</si>
  <si>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</si>
  <si>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</si>
  <si>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</si>
  <si>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</si>
  <si>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</si>
  <si>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</si>
  <si>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</si>
  <si>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</si>
  <si>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</si>
  <si>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</si>
  <si>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</si>
  <si>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</si>
  <si>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</si>
  <si>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</si>
  <si>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</si>
  <si>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</si>
  <si>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</si>
  <si>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</si>
  <si>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</si>
  <si>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</si>
  <si>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</si>
  <si>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</si>
  <si>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</si>
  <si>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</si>
  <si>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</si>
  <si>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</si>
  <si>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</si>
  <si>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</si>
  <si>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</si>
  <si>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</si>
  <si>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</si>
  <si>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</si>
  <si>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</si>
  <si>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</si>
  <si>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</si>
  <si>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</si>
  <si>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</si>
  <si>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</si>
  <si>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</si>
  <si>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</si>
  <si>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</si>
  <si>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</si>
  <si>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</si>
  <si>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</si>
  <si>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</si>
  <si>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</si>
  <si>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</si>
  <si>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</si>
  <si>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</si>
  <si>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</si>
  <si>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</si>
  <si>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</si>
  <si>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</si>
  <si>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</si>
  <si>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</si>
  <si>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</si>
  <si>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</si>
  <si>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</si>
  <si>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</si>
  <si>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</si>
  <si>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</si>
  <si>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</si>
  <si>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</si>
  <si>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</si>
  <si>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</si>
  <si>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</si>
  <si>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</si>
  <si>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</si>
  <si>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</si>
  <si>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</si>
  <si>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</si>
  <si>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</si>
  <si>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</si>
  <si>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</si>
  <si>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</si>
  <si>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</si>
  <si>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</si>
  <si>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</si>
  <si>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</si>
  <si>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</si>
  <si>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</si>
  <si>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</si>
  <si>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</si>
  <si>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</si>
  <si>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</si>
  <si>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</si>
  <si>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</si>
  <si>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</si>
  <si>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</si>
  <si>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</si>
  <si>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</si>
  <si>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</si>
  <si>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</si>
  <si>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</si>
  <si>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</si>
  <si>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</si>
  <si>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</si>
  <si>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</si>
  <si>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</si>
  <si>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</si>
  <si>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</si>
  <si>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</si>
  <si>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</si>
  <si>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</si>
  <si>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</si>
  <si>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</si>
  <si>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</si>
  <si>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</si>
  <si>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</si>
  <si>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</si>
  <si>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</si>
  <si>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</si>
  <si>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</si>
  <si>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</si>
  <si>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</si>
  <si>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</si>
  <si>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</si>
  <si>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</si>
  <si>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</si>
  <si>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</si>
  <si>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</si>
  <si>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</si>
  <si>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</si>
  <si>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</si>
  <si>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</si>
  <si>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</si>
  <si>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</si>
  <si>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</si>
  <si>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</si>
  <si>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</si>
  <si>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</si>
  <si>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</si>
  <si>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</si>
  <si>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</si>
  <si>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</si>
  <si>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</si>
  <si>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</si>
  <si>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</si>
  <si>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</si>
  <si>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</si>
  <si>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</si>
  <si>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</si>
  <si>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</si>
  <si>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</si>
  <si>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</si>
  <si>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</si>
  <si>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</si>
  <si>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</si>
  <si>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</si>
  <si>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</si>
  <si>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</si>
  <si>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</si>
  <si>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</si>
  <si>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</si>
  <si>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</si>
  <si>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</si>
  <si>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</si>
  <si>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</si>
  <si>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</si>
  <si>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</si>
  <si>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</si>
  <si>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</si>
  <si>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</si>
  <si>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</si>
  <si>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</si>
  <si>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</si>
  <si>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</si>
  <si>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</si>
  <si>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</si>
  <si>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</si>
  <si>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</si>
  <si>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</si>
  <si>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</si>
  <si>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</si>
  <si>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</si>
  <si>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</si>
  <si>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</si>
  <si>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</si>
  <si>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</si>
  <si>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</si>
  <si>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</si>
  <si>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</si>
  <si>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</si>
  <si>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</si>
  <si>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</si>
  <si>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</si>
  <si>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</si>
  <si>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</si>
  <si>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</si>
  <si>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</si>
  <si>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</si>
  <si>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</si>
  <si>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</si>
  <si>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</si>
  <si>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</si>
  <si>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</si>
  <si>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</si>
  <si>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</si>
  <si>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</si>
  <si>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</si>
  <si>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</si>
  <si>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</si>
  <si>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</si>
  <si>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</si>
  <si>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</si>
  <si>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</si>
  <si>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</si>
  <si>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</si>
  <si>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</si>
  <si>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</si>
  <si>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</si>
  <si>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</si>
  <si>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</si>
  <si>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</si>
  <si>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</si>
  <si>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</si>
  <si>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</si>
  <si>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</si>
  <si>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</si>
  <si>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</si>
  <si>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</si>
  <si>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</si>
  <si>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</si>
  <si>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</si>
  <si>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</si>
  <si>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</si>
  <si>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</si>
  <si>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</si>
  <si>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</si>
  <si>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</si>
  <si>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</si>
  <si>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</si>
  <si>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</si>
  <si>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</si>
  <si>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</si>
  <si>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</si>
  <si>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</si>
  <si>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</si>
  <si>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</si>
  <si>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</si>
  <si>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</si>
  <si>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</si>
  <si>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</si>
  <si>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</si>
  <si>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</si>
  <si>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</si>
  <si>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</si>
  <si>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</si>
  <si>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</si>
  <si>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</si>
  <si>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</si>
  <si>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</si>
  <si>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</si>
  <si>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</si>
  <si>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</si>
  <si>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</si>
  <si>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</si>
  <si>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</si>
  <si>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</si>
  <si>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</si>
  <si>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</si>
  <si>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</si>
  <si>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</si>
  <si>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</si>
  <si>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</si>
  <si>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</si>
  <si>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</si>
  <si>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</si>
  <si>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</si>
  <si>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</si>
  <si>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</si>
  <si>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</si>
  <si>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</si>
  <si>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</si>
  <si>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</si>
  <si>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</si>
  <si>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</si>
  <si>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</si>
  <si>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</si>
  <si>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</si>
  <si>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</si>
  <si>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</si>
  <si>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</si>
  <si>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</si>
  <si>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</si>
  <si>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</si>
  <si>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</si>
  <si>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</si>
  <si>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</si>
  <si>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</si>
  <si>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</si>
  <si>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</si>
  <si>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</si>
  <si>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</si>
  <si>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</si>
  <si>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</si>
  <si>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</si>
  <si>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</si>
  <si>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</si>
  <si>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</si>
  <si>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</si>
  <si>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</si>
  <si>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</si>
  <si>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</si>
  <si>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</si>
  <si>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</si>
  <si>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</si>
  <si>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</si>
  <si>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</si>
  <si>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</si>
  <si>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</si>
  <si>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</si>
  <si>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</si>
  <si>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</si>
  <si>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</si>
  <si>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</si>
  <si>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</si>
  <si>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</si>
  <si>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</si>
  <si>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</si>
  <si>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</si>
  <si>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</si>
  <si>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</si>
  <si>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</si>
  <si>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</si>
  <si>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</si>
  <si>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</si>
  <si>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</si>
  <si>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</si>
  <si>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</si>
  <si>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</si>
  <si>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</si>
  <si>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</si>
  <si>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</si>
  <si>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</si>
  <si>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</si>
  <si>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</si>
  <si>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</si>
  <si>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</si>
  <si>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</si>
  <si>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</si>
  <si>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</si>
  <si>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</si>
  <si>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</si>
  <si>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</si>
  <si>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</si>
  <si>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</si>
  <si>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</si>
  <si>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</si>
  <si>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</si>
  <si>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</si>
  <si>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</si>
  <si>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</si>
  <si>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</si>
  <si>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</si>
  <si>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</si>
  <si>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</si>
  <si>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</si>
  <si>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</si>
  <si>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</si>
  <si>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</si>
  <si>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</si>
  <si>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</si>
  <si>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</si>
  <si>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</si>
  <si>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</si>
  <si>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</si>
  <si>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</si>
  <si>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</si>
  <si>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</si>
  <si>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</si>
  <si>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</si>
  <si>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</si>
  <si>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</si>
  <si>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</si>
  <si>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</si>
  <si>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</si>
  <si>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</si>
  <si>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</si>
  <si>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</si>
  <si>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</si>
  <si>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</si>
  <si>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</si>
  <si>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</si>
  <si>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</si>
  <si>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</si>
  <si>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</si>
  <si>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</si>
  <si>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</si>
  <si>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</si>
  <si>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</si>
  <si>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</si>
  <si>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</si>
  <si>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</si>
  <si>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</si>
  <si>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</si>
  <si>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</si>
  <si>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</si>
  <si>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</si>
  <si>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</si>
  <si>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</si>
  <si>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</si>
  <si>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</si>
  <si>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</si>
  <si>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</si>
  <si>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</si>
  <si>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</si>
  <si>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</si>
  <si>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</si>
  <si>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</si>
  <si>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</si>
  <si>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</si>
  <si>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</si>
  <si>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</si>
  <si>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</si>
  <si>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</si>
  <si>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</si>
  <si>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</si>
  <si>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</si>
  <si>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</si>
  <si>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</si>
  <si>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</si>
  <si>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</si>
  <si>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</si>
  <si>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</si>
  <si>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</si>
  <si>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</si>
  <si>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</si>
  <si>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</si>
  <si>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</si>
  <si>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</si>
  <si>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</si>
  <si>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</si>
  <si>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</si>
  <si>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</si>
  <si>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</si>
  <si>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</si>
  <si>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</si>
  <si>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</si>
  <si>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</si>
  <si>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</si>
  <si>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</si>
  <si>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</si>
  <si>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</si>
  <si>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</si>
  <si>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</si>
  <si>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</si>
  <si>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</si>
  <si>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</si>
  <si>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</si>
  <si>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</si>
  <si>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</si>
  <si>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</si>
  <si>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</si>
  <si>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</si>
  <si>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</si>
  <si>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</si>
  <si>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</si>
  <si>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</si>
  <si>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</si>
  <si>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</si>
  <si>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</si>
  <si>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</si>
  <si>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</si>
  <si>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</si>
  <si>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</si>
  <si>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</si>
  <si>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</si>
  <si>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</si>
  <si>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</si>
  <si>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</si>
  <si>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</si>
  <si>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</si>
  <si>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</si>
  <si>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</si>
  <si>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</si>
  <si>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</si>
  <si>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</si>
  <si>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</si>
  <si>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</si>
  <si>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</si>
  <si>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</si>
  <si>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</si>
  <si>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</si>
  <si>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</si>
  <si>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</si>
  <si>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</si>
  <si>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</si>
  <si>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</si>
  <si>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</si>
  <si>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</si>
  <si>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</si>
  <si>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</si>
  <si>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</si>
  <si>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</si>
  <si>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</si>
  <si>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</si>
  <si>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</si>
  <si>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</si>
  <si>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</si>
  <si>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</si>
  <si>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</si>
  <si>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</si>
  <si>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</si>
  <si>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</si>
  <si>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</si>
  <si>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</si>
  <si>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</si>
  <si>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</si>
  <si>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</si>
  <si>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</si>
  <si>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</si>
  <si>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</si>
  <si>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</si>
  <si>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</si>
  <si>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</si>
  <si>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</si>
  <si>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</si>
  <si>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</si>
  <si>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</si>
  <si>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</si>
  <si>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</si>
  <si>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</si>
  <si>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</si>
  <si>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</si>
  <si>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</si>
  <si>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</si>
  <si>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</si>
  <si>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</si>
  <si>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</si>
  <si>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</si>
  <si>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</si>
  <si>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</si>
  <si>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</si>
  <si>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</si>
  <si>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</si>
  <si>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</si>
  <si>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</si>
  <si>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</si>
  <si>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</si>
  <si>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</si>
  <si>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</si>
  <si>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</si>
  <si>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</si>
  <si>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</si>
  <si>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</si>
  <si>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</si>
  <si>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</si>
  <si>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</si>
  <si>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</si>
  <si>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</si>
  <si>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</si>
  <si>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</si>
  <si>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</si>
  <si>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</si>
  <si>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</si>
  <si>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</si>
  <si>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</si>
  <si>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</si>
  <si>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</si>
  <si>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</si>
  <si>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</si>
  <si>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</si>
  <si>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</si>
  <si>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</si>
  <si>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</si>
  <si>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</si>
  <si>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</si>
  <si>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</si>
  <si>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</si>
  <si>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</si>
  <si>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</si>
  <si>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</si>
  <si>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</si>
  <si>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</si>
  <si>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</si>
  <si>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</si>
  <si>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</si>
  <si>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</si>
  <si>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</si>
  <si>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</si>
  <si>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</si>
  <si>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</si>
  <si>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</si>
  <si>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</si>
  <si>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</si>
  <si>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</si>
  <si>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</si>
  <si>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</si>
  <si>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</si>
  <si>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</si>
  <si>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</si>
  <si>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</si>
  <si>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</si>
  <si>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</si>
  <si>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</si>
  <si>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</si>
  <si>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</si>
  <si>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</si>
  <si>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</si>
  <si>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</si>
  <si>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</si>
  <si>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</si>
  <si>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</si>
  <si>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</si>
  <si>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</si>
  <si>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</si>
  <si>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</si>
  <si>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</si>
  <si>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</si>
  <si>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</si>
  <si>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</si>
  <si>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</si>
  <si>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</si>
  <si>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</si>
  <si>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</si>
  <si>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</si>
  <si>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</si>
  <si>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</si>
  <si>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</si>
  <si>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</si>
  <si>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</si>
  <si>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</si>
  <si>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</si>
  <si>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</si>
  <si>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</si>
  <si>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</si>
  <si>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</si>
  <si>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</si>
  <si>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</si>
  <si>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</si>
  <si>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</si>
  <si>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</si>
  <si>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</si>
  <si>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</si>
  <si>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</si>
  <si>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</si>
  <si>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</si>
  <si>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</si>
  <si>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</si>
  <si>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</si>
  <si>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</si>
  <si>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</si>
  <si>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</si>
  <si>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</si>
  <si>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</si>
  <si>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</si>
  <si>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</si>
  <si>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</si>
  <si>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</si>
  <si>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</si>
  <si>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</si>
  <si>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</si>
  <si>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</si>
  <si>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</si>
  <si>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</si>
  <si>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</si>
  <si>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</si>
  <si>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</si>
  <si>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</si>
  <si>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</si>
  <si>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</si>
  <si>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</si>
  <si>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</si>
  <si>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</si>
  <si>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</si>
  <si>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</si>
  <si>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</si>
  <si>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</si>
  <si>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</si>
  <si>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</si>
  <si>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</si>
  <si>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</si>
  <si>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</si>
  <si>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</si>
  <si>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</si>
  <si>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</si>
  <si>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</si>
  <si>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</si>
  <si>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</si>
  <si>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</si>
  <si>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</si>
  <si>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</si>
  <si>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</si>
  <si>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</si>
  <si>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</si>
  <si>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</si>
  <si>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</si>
  <si>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</si>
  <si>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</si>
  <si>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</si>
  <si>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</si>
  <si>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</si>
  <si>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</si>
  <si>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</si>
  <si>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</si>
  <si>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</si>
  <si>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</si>
  <si>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</si>
  <si>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</si>
  <si>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</si>
  <si>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</si>
  <si>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</si>
  <si>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</si>
  <si>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</si>
  <si>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</si>
  <si>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</si>
  <si>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</si>
  <si>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</si>
  <si>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</si>
  <si>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</si>
  <si>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</si>
  <si>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</si>
  <si>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</si>
  <si>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</si>
  <si>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</si>
  <si>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</si>
  <si>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</si>
  <si>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</si>
  <si>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</si>
  <si>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</si>
  <si>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</si>
  <si>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</si>
  <si>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</si>
  <si>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</si>
  <si>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</si>
  <si>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</si>
  <si>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</si>
  <si>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</si>
  <si>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</si>
  <si>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</si>
  <si>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</si>
  <si>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</si>
  <si>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</si>
  <si>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</si>
  <si>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</si>
  <si>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</si>
  <si>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</si>
  <si>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</si>
  <si>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</si>
  <si>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</si>
  <si>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</si>
  <si>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</si>
  <si>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</si>
  <si>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</si>
  <si>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</si>
  <si>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</si>
  <si>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</si>
  <si>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</si>
  <si>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</si>
  <si>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</si>
  <si>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</si>
  <si>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</si>
  <si>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</si>
  <si>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</si>
  <si>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</si>
  <si>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</si>
  <si>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</si>
  <si>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</si>
  <si>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</si>
  <si>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</si>
  <si>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</si>
  <si>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</si>
  <si>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</si>
  <si>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</si>
  <si>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</si>
  <si>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</si>
  <si>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</si>
  <si>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</si>
  <si>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</si>
  <si>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</si>
  <si>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</si>
  <si>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</si>
  <si>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</si>
  <si>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</si>
  <si>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</si>
  <si>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</si>
  <si>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</si>
  <si>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</si>
  <si>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</si>
  <si>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</si>
  <si>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</si>
  <si>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</si>
  <si>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</si>
  <si>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</si>
  <si>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</si>
  <si>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</si>
  <si>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</si>
  <si>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</si>
  <si>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</si>
  <si>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</si>
  <si>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</si>
  <si>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</si>
  <si>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</si>
  <si>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</si>
  <si>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</si>
  <si>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</si>
  <si>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</si>
  <si>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</si>
  <si>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</si>
  <si>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</si>
  <si>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</si>
  <si>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</si>
  <si>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</si>
  <si>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</si>
  <si>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</si>
  <si>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</si>
  <si>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</si>
  <si>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</si>
  <si>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</si>
  <si>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</si>
  <si>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</si>
  <si>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</si>
  <si>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</si>
  <si>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</si>
  <si>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</si>
  <si>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</si>
  <si>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</si>
  <si>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</si>
  <si>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</si>
  <si>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</si>
  <si>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</si>
  <si>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</si>
  <si>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</si>
  <si>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</si>
  <si>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</si>
  <si>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</si>
  <si>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</si>
  <si>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</si>
  <si>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</si>
  <si>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</si>
  <si>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</si>
  <si>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</si>
  <si>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</si>
  <si>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</si>
  <si>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</si>
  <si>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</si>
  <si>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</si>
  <si>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</si>
  <si>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</si>
  <si>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</si>
  <si>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</si>
  <si>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</si>
  <si>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</si>
  <si>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</si>
  <si>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</si>
  <si>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</si>
  <si>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</si>
  <si>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</si>
  <si>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</si>
  <si>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</si>
  <si>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</si>
  <si>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</si>
  <si>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</si>
  <si>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</si>
  <si>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</si>
  <si>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</si>
  <si>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</si>
  <si>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</si>
  <si>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</si>
  <si>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</si>
  <si>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</si>
  <si>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</si>
  <si>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</si>
  <si>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</si>
  <si>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</si>
  <si>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</si>
  <si>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</si>
  <si>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</si>
  <si>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</si>
  <si>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</si>
  <si>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</si>
  <si>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</si>
  <si>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</si>
  <si>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</si>
  <si>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</si>
  <si>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</si>
  <si>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</si>
  <si>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</si>
  <si>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</si>
  <si>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</si>
  <si>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</si>
  <si>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</si>
  <si>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</si>
  <si>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</si>
  <si>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</si>
  <si>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</si>
  <si>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</si>
  <si>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</si>
  <si>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</si>
  <si>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</si>
  <si>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</si>
  <si>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</si>
  <si>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</si>
  <si>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</si>
  <si>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</si>
  <si>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</si>
  <si>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</si>
  <si>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</si>
  <si>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</si>
  <si>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</si>
  <si>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</si>
  <si>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</si>
  <si>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</si>
  <si>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</si>
  <si>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</si>
  <si>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</si>
  <si>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</si>
  <si>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</si>
  <si>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</si>
  <si>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</si>
  <si>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</si>
  <si>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</si>
  <si>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</si>
  <si>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</si>
  <si>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</si>
  <si>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</si>
  <si>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</si>
  <si>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</si>
  <si>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</si>
  <si>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</si>
  <si>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</si>
  <si>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</si>
  <si>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</si>
  <si>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</si>
  <si>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</si>
  <si>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</si>
  <si>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</si>
  <si>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</si>
  <si>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</si>
  <si>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</si>
  <si>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</si>
  <si>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</si>
  <si>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</si>
  <si>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</si>
  <si>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</si>
  <si>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</si>
  <si>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</si>
  <si>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</si>
  <si>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</si>
  <si>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</si>
  <si>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</si>
  <si>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</si>
  <si>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</si>
  <si>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</si>
  <si>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</si>
  <si>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</si>
  <si>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</si>
  <si>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</si>
  <si>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</si>
  <si>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</si>
  <si>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</si>
  <si>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</si>
  <si>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</si>
  <si>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</si>
  <si>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</si>
  <si>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</si>
  <si>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</si>
  <si>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</si>
  <si>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</si>
  <si>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</si>
  <si>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</si>
  <si>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</si>
  <si>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</si>
  <si>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</si>
  <si>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</si>
  <si>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</si>
  <si>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</si>
  <si>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</si>
  <si>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</si>
  <si>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</si>
  <si>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</si>
  <si>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</si>
  <si>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</si>
  <si>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</si>
  <si>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</si>
  <si>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</si>
  <si>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</si>
  <si>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</si>
  <si>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</si>
  <si>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</si>
  <si>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</si>
  <si>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</si>
  <si>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</si>
  <si>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</si>
  <si>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</si>
  <si>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</si>
  <si>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</si>
  <si>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</si>
  <si>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</si>
  <si>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</si>
  <si>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</si>
  <si>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</si>
  <si>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</si>
  <si>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</si>
  <si>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</si>
  <si>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</si>
  <si>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</si>
  <si>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</si>
  <si>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</si>
  <si>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</si>
  <si>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</si>
  <si>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</si>
  <si>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</si>
  <si>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</si>
  <si>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</si>
  <si>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</si>
  <si>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</si>
  <si>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</si>
  <si>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</si>
  <si>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</si>
  <si>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</si>
  <si>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</si>
  <si>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</si>
  <si>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</si>
  <si>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</si>
  <si>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</si>
  <si>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</si>
  <si>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</si>
  <si>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</si>
  <si>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</si>
  <si>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</si>
  <si>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</si>
  <si>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</si>
  <si>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</si>
  <si>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</si>
  <si>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</si>
  <si>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</si>
  <si>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</si>
  <si>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</si>
  <si>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</si>
  <si>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</si>
  <si>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</si>
  <si>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</si>
  <si>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</si>
  <si>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</si>
  <si>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</si>
  <si>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</si>
  <si>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</si>
  <si>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</si>
  <si>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</si>
  <si>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</si>
  <si>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</si>
  <si>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</si>
  <si>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</si>
  <si>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</si>
  <si>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</si>
  <si>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</si>
  <si>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</si>
  <si>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</si>
  <si>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</si>
  <si>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</si>
  <si>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</si>
  <si>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</si>
  <si>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</si>
  <si>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</si>
  <si>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</si>
  <si>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</si>
  <si>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</si>
  <si>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</si>
  <si>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</si>
  <si>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</si>
  <si>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</si>
  <si>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</si>
  <si>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</si>
  <si>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</si>
  <si>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</si>
  <si>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</si>
  <si>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</si>
  <si>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</si>
  <si>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</si>
  <si>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</si>
  <si>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</si>
  <si>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</si>
  <si>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</si>
  <si>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</si>
  <si>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</si>
  <si>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</si>
  <si>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</si>
  <si>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</si>
  <si>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</si>
  <si>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</si>
  <si>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</si>
  <si>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</si>
  <si>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</si>
  <si>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</si>
  <si>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</si>
  <si>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</si>
  <si>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</si>
  <si>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</si>
  <si>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</si>
  <si>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</si>
  <si>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</si>
  <si>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</si>
  <si>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</si>
  <si>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</si>
  <si>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</si>
  <si>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</si>
  <si>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</si>
  <si>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</si>
  <si>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</si>
  <si>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</si>
  <si>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</si>
  <si>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</si>
  <si>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</si>
  <si>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</si>
  <si>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</si>
  <si>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</si>
  <si>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</si>
  <si>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</si>
  <si>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</si>
  <si>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</si>
  <si>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</si>
  <si>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</si>
  <si>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</si>
  <si>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</si>
  <si>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</si>
  <si>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</si>
  <si>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</si>
  <si>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</si>
  <si>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</si>
  <si>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</si>
  <si>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</si>
  <si>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</si>
  <si>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</si>
  <si>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</si>
  <si>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</si>
  <si>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</si>
  <si>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</si>
  <si>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</si>
  <si>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</si>
  <si>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</si>
  <si>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</si>
  <si>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</si>
  <si>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</si>
  <si>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</si>
  <si>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</si>
  <si>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</si>
  <si>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</si>
  <si>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</si>
  <si>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</si>
  <si>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</si>
  <si>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</si>
  <si>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</si>
  <si>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</si>
  <si>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</si>
  <si>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</si>
  <si>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</si>
  <si>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</si>
  <si>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</si>
  <si>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</si>
  <si>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</si>
  <si>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</si>
  <si>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</si>
  <si>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</si>
  <si>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</si>
  <si>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</si>
  <si>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</si>
  <si>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</si>
  <si>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</si>
  <si>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</si>
  <si>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</si>
  <si>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</si>
  <si>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</si>
  <si>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</si>
  <si>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</si>
  <si>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</si>
  <si>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</si>
  <si>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</si>
  <si>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</si>
  <si>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</si>
  <si>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</si>
  <si>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</si>
  <si>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</si>
  <si>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</si>
  <si>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</si>
  <si>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</si>
  <si>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</si>
  <si>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</si>
  <si>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</si>
  <si>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</si>
  <si>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</si>
  <si>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</si>
  <si>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</si>
  <si>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</si>
  <si>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</si>
  <si>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</si>
  <si>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</si>
  <si>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</si>
  <si>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</si>
  <si>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</si>
  <si>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</si>
  <si>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</si>
  <si>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</si>
  <si>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</si>
  <si>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</si>
  <si>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</si>
  <si>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</si>
  <si>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</si>
  <si>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</si>
  <si>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</si>
  <si>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</si>
  <si>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</si>
  <si>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</si>
  <si>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</si>
  <si>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</si>
  <si>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</si>
  <si>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</si>
  <si>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</si>
  <si>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</si>
  <si>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</si>
  <si>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</si>
  <si>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</si>
  <si>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</si>
  <si>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</si>
  <si>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</si>
  <si>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</si>
  <si>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</si>
  <si>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</si>
  <si>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</si>
  <si>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</si>
  <si>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</si>
  <si>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</si>
  <si>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</si>
  <si>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</si>
  <si>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</si>
  <si>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</si>
  <si>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</si>
  <si>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</si>
  <si>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</si>
  <si>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</si>
  <si>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</si>
  <si>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</si>
  <si>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</si>
  <si>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</si>
  <si>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</si>
  <si>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</si>
  <si>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</si>
  <si>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</si>
  <si>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</si>
  <si>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</si>
  <si>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</si>
  <si>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</si>
  <si>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</si>
  <si>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</si>
  <si>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</si>
  <si>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</si>
  <si>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</si>
  <si>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</si>
  <si>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</si>
  <si>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</si>
  <si>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</si>
  <si>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</si>
  <si>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</si>
  <si>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</si>
  <si>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</si>
  <si>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</si>
  <si>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</si>
  <si>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</si>
  <si>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</si>
  <si>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</si>
  <si>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</si>
  <si>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</si>
  <si>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</si>
  <si>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</si>
  <si>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</si>
  <si>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</si>
  <si>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</si>
  <si>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</si>
  <si>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</si>
  <si>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</si>
  <si>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</si>
  <si>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</si>
  <si>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</si>
  <si>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</si>
  <si>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</si>
  <si>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</si>
  <si>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</si>
  <si>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</si>
  <si>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</si>
  <si>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</si>
  <si>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</si>
  <si>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</si>
  <si>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</si>
  <si>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</si>
  <si>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</si>
  <si>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</si>
  <si>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</si>
  <si>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</si>
  <si>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</si>
  <si>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</si>
  <si>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</si>
  <si>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</si>
  <si>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</si>
  <si>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</si>
  <si>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</si>
  <si>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</si>
  <si>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</si>
  <si>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</si>
  <si>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</si>
  <si>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</si>
  <si>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</si>
  <si>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</si>
  <si>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</si>
  <si>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</si>
  <si>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</si>
  <si>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</si>
  <si>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</si>
  <si>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</si>
  <si>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</si>
  <si>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</si>
  <si>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</si>
  <si>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</si>
  <si>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</si>
  <si>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</si>
  <si>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</si>
  <si>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</si>
  <si>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</si>
  <si>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</si>
  <si>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</si>
  <si>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</si>
  <si>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</si>
  <si>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</si>
  <si>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</si>
  <si>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</si>
  <si>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</si>
  <si>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</si>
  <si>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</si>
  <si>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</si>
  <si>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</si>
  <si>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</si>
  <si>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</si>
  <si>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</si>
  <si>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</si>
  <si>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</si>
  <si>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</si>
  <si>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</si>
  <si>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</si>
  <si>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</si>
  <si>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</si>
  <si>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</si>
  <si>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</si>
  <si>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</si>
  <si>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</si>
  <si>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</si>
  <si>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</si>
  <si>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</si>
  <si>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</si>
  <si>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</si>
  <si>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</si>
  <si>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</si>
  <si>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</si>
  <si>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</si>
  <si>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</si>
  <si>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</si>
  <si>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</si>
  <si>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</si>
  <si>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</si>
  <si>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</si>
  <si>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</si>
  <si>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</si>
  <si>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</si>
  <si>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</si>
  <si>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</si>
  <si>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</si>
  <si>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</si>
  <si>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</si>
  <si>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</si>
  <si>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</si>
  <si>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</si>
  <si>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</si>
  <si>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</si>
  <si>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</si>
  <si>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</si>
  <si>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</si>
  <si>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</si>
  <si>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</si>
  <si>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</si>
  <si>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</si>
  <si>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</si>
  <si>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</si>
  <si>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</si>
  <si>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</si>
  <si>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</si>
  <si>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</si>
  <si>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</si>
  <si>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</si>
  <si>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</si>
  <si>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</si>
  <si>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</si>
  <si>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</si>
  <si>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</si>
  <si>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</si>
  <si>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</si>
  <si>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</si>
  <si>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</si>
  <si>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</si>
  <si>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</si>
  <si>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</si>
  <si>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</si>
  <si>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</si>
  <si>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</si>
  <si>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</si>
  <si>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</si>
  <si>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</si>
  <si>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</si>
  <si>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</si>
  <si>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</si>
  <si>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</si>
  <si>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</si>
  <si>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</si>
  <si>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</si>
  <si>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</si>
  <si>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</si>
  <si>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</si>
  <si>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</si>
  <si>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</si>
  <si>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</si>
  <si>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</si>
  <si>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</si>
  <si>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</si>
  <si>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</si>
  <si>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</si>
  <si>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</si>
  <si>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</si>
  <si>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</si>
  <si>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</si>
  <si>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</si>
  <si>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</si>
  <si>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</si>
  <si>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</si>
  <si>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</si>
  <si>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</si>
  <si>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</si>
  <si>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</si>
  <si>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</si>
  <si>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</si>
  <si>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</si>
  <si>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</si>
  <si>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</si>
  <si>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</si>
  <si>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</si>
  <si>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</si>
  <si>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</si>
  <si>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</si>
  <si>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</si>
  <si>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</si>
  <si>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</si>
  <si>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</si>
  <si>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</si>
  <si>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</si>
  <si>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</si>
  <si>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</si>
  <si>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</si>
  <si>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</si>
  <si>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</si>
  <si>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</si>
  <si>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</si>
  <si>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</si>
  <si>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</si>
  <si>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</si>
  <si>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</si>
  <si>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</si>
  <si>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</si>
  <si>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</si>
  <si>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</si>
  <si>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</si>
  <si>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</si>
  <si>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</si>
  <si>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</si>
  <si>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</si>
  <si>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</si>
  <si>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</si>
  <si>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</si>
  <si>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</si>
  <si>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</si>
  <si>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</si>
  <si>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</si>
  <si>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</si>
  <si>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</si>
  <si>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</si>
  <si>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</si>
  <si>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</si>
  <si>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</si>
  <si>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</si>
  <si>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</si>
  <si>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</si>
  <si>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</si>
  <si>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</si>
  <si>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</si>
  <si>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</si>
  <si>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</si>
  <si>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</si>
  <si>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</si>
  <si>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</si>
  <si>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</si>
  <si>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</si>
  <si>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</si>
  <si>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</si>
  <si>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</si>
  <si>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</si>
  <si>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</si>
  <si>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</si>
  <si>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</si>
  <si>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</si>
  <si>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</si>
  <si>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</si>
  <si>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</si>
  <si>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</si>
  <si>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</si>
  <si>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</si>
  <si>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</si>
  <si>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</si>
  <si>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</si>
  <si>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</si>
  <si>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</si>
  <si>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</si>
  <si>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</si>
  <si>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</si>
  <si>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</si>
  <si>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</si>
  <si>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</si>
  <si>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</si>
  <si>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</si>
  <si>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</si>
  <si>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</si>
  <si>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</si>
  <si>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</si>
  <si>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</si>
  <si>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</si>
  <si>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</si>
  <si>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</si>
  <si>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</si>
  <si>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</si>
  <si>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</si>
  <si>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</si>
  <si>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</si>
  <si>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</si>
  <si>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</si>
  <si>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</si>
  <si>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</si>
  <si>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</si>
  <si>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</si>
  <si>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</si>
  <si>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</si>
  <si>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</si>
  <si>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</si>
  <si>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</si>
  <si>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</si>
  <si>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</si>
  <si>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</si>
  <si>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</si>
  <si>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</si>
  <si>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</si>
  <si>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</si>
  <si>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</si>
  <si>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</si>
  <si>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</si>
  <si>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</si>
  <si>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</si>
  <si>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</si>
  <si>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</si>
  <si>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</si>
  <si>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</si>
  <si>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</si>
  <si>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</si>
  <si>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</si>
  <si>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</si>
  <si>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</si>
  <si>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</si>
  <si>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</si>
  <si>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</si>
  <si>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</si>
  <si>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</si>
  <si>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</si>
  <si>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</si>
  <si>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</si>
  <si>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</si>
  <si>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</si>
  <si>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</si>
  <si>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</si>
  <si>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</si>
  <si>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</si>
  <si>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</si>
  <si>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</si>
  <si>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</si>
  <si>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</si>
  <si>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</si>
  <si>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</si>
  <si>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</si>
  <si>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</si>
  <si>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</si>
  <si>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</si>
  <si>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</si>
  <si>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</si>
  <si>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</si>
  <si>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</si>
  <si>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</si>
  <si>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</si>
  <si>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</si>
  <si>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</si>
  <si>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</si>
  <si>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</si>
  <si>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</si>
  <si>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</si>
  <si>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</si>
  <si>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</si>
  <si>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</si>
  <si>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</si>
  <si>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</si>
  <si>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</si>
  <si>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</si>
  <si>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</si>
  <si>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</si>
  <si>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</si>
  <si>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</si>
  <si>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</si>
  <si>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</si>
  <si>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</si>
  <si>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</si>
  <si>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</si>
  <si>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</si>
  <si>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</si>
  <si>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</si>
  <si>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</si>
  <si>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</si>
  <si>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</si>
  <si>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</si>
  <si>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</si>
  <si>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</si>
  <si>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</si>
  <si>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</si>
  <si>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</si>
  <si>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</si>
  <si>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</si>
  <si>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</si>
  <si>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</si>
  <si>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</si>
  <si>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</si>
  <si>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</si>
  <si>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</si>
  <si>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</si>
  <si>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</si>
  <si>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</si>
  <si>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</si>
  <si>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</si>
  <si>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</si>
  <si>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</si>
  <si>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</si>
  <si>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</si>
  <si>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</si>
  <si>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</si>
  <si>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</si>
  <si>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</si>
  <si>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</si>
  <si>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</si>
  <si>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</si>
  <si>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</si>
  <si>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</si>
  <si>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</si>
  <si>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</si>
  <si>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</si>
  <si>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</si>
  <si>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</si>
  <si>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</si>
  <si>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</si>
  <si>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</si>
  <si>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</si>
  <si>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</si>
  <si>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</si>
  <si>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</si>
  <si>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</si>
  <si>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</si>
  <si>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</si>
  <si>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</si>
  <si>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</si>
  <si>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</si>
  <si>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</si>
  <si>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</si>
  <si>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</si>
  <si>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</si>
  <si>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</si>
  <si>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</si>
  <si>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</si>
  <si>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</si>
  <si>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</si>
  <si>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</si>
  <si>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</si>
  <si>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</si>
  <si>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</si>
  <si>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</si>
  <si>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</si>
  <si>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</si>
  <si>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</si>
  <si>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</si>
  <si>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</si>
  <si>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</si>
  <si>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</si>
  <si>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</si>
  <si>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</si>
  <si>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</si>
  <si>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</si>
  <si>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</si>
  <si>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</si>
  <si>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</si>
  <si>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</si>
  <si>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</si>
  <si>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</si>
  <si>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</si>
  <si>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</si>
  <si>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</si>
  <si>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</si>
  <si>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</si>
  <si>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</si>
  <si>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</si>
  <si>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</si>
  <si>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</si>
  <si>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</si>
  <si>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</si>
  <si>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</si>
  <si>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</si>
  <si>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</si>
  <si>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</si>
  <si>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</si>
  <si>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</si>
  <si>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</si>
  <si>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</si>
  <si>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</si>
  <si>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</si>
  <si>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</si>
  <si>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</si>
  <si>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</si>
  <si>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</si>
  <si>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</si>
  <si>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</si>
  <si>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</si>
  <si>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</si>
  <si>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</si>
  <si>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</si>
  <si>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</si>
  <si>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</si>
  <si>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</si>
  <si>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</si>
  <si>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</si>
  <si>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</si>
  <si>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</si>
  <si>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</si>
  <si>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</si>
  <si>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</si>
  <si>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</si>
  <si>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</si>
  <si>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</si>
  <si>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</si>
  <si>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</si>
  <si>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</si>
  <si>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</si>
  <si>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</si>
  <si>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</si>
  <si>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</si>
  <si>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</si>
  <si>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</si>
  <si>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</si>
  <si>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</si>
  <si>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</si>
  <si>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</si>
  <si>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</si>
  <si>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</si>
  <si>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</si>
  <si>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</si>
  <si>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</si>
  <si>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</si>
  <si>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</si>
  <si>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</si>
  <si>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</si>
  <si>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</si>
  <si>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</si>
  <si>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</si>
  <si>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</si>
  <si>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</si>
  <si>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</si>
  <si>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</si>
  <si>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</si>
  <si>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</si>
  <si>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</si>
  <si>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</si>
  <si>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</si>
  <si>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</si>
  <si>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</si>
  <si>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</si>
  <si>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</si>
  <si>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</si>
  <si>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</si>
  <si>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</si>
  <si>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</si>
  <si>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</si>
  <si>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</si>
  <si>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</si>
  <si>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</si>
  <si>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</si>
  <si>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</si>
  <si>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</si>
  <si>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</si>
  <si>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</si>
  <si>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</si>
  <si>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</si>
  <si>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</si>
  <si>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</si>
  <si>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</si>
  <si>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</si>
  <si>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</si>
  <si>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</si>
  <si>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</si>
  <si>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</si>
  <si>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</si>
  <si>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</si>
  <si>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</si>
  <si>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</si>
  <si>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</si>
  <si>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</si>
  <si>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</si>
  <si>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</si>
  <si>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</si>
  <si>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</si>
  <si>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</si>
  <si>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</si>
  <si>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</si>
  <si>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</si>
  <si>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</si>
  <si>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</si>
  <si>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</si>
  <si>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</si>
  <si>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</si>
  <si>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</si>
  <si>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</si>
  <si>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</si>
  <si>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</si>
  <si>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</si>
  <si>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</si>
  <si>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</si>
  <si>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</si>
  <si>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</si>
  <si>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</si>
  <si>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</si>
  <si>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</si>
  <si>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</si>
  <si>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</si>
  <si>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</si>
  <si>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</si>
  <si>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</si>
  <si>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</si>
  <si>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</si>
  <si>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</si>
  <si>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</si>
  <si>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</si>
  <si>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</si>
  <si>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</si>
  <si>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</si>
  <si>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</si>
  <si>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</si>
  <si>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</si>
  <si>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</si>
  <si>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</si>
  <si>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</si>
  <si>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</si>
  <si>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</si>
  <si>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</si>
  <si>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</si>
  <si>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</si>
  <si>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</si>
  <si>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</si>
  <si>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</si>
  <si>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</si>
  <si>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</si>
  <si>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</si>
  <si>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</si>
  <si>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</si>
  <si>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</si>
  <si>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</si>
  <si>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</si>
  <si>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</si>
  <si>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</si>
  <si>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</si>
  <si>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</si>
  <si>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</si>
  <si>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</si>
  <si>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</si>
  <si>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</si>
  <si>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</si>
  <si>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</si>
  <si>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</si>
  <si>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</si>
  <si>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</si>
  <si>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</si>
  <si>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</si>
  <si>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</si>
  <si>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</si>
  <si>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</si>
  <si>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</si>
  <si>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</si>
  <si>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</si>
  <si>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</si>
  <si>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</si>
  <si>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</si>
  <si>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</si>
  <si>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</si>
  <si>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</si>
  <si>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</si>
  <si>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</si>
  <si>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</si>
  <si>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</si>
  <si>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</si>
  <si>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</si>
  <si>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</si>
  <si>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</si>
  <si>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</si>
  <si>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</si>
  <si>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</si>
  <si>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</si>
  <si>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</si>
  <si>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</si>
  <si>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</si>
  <si>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</si>
  <si>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</si>
  <si>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</si>
  <si>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</si>
  <si>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</si>
  <si>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</si>
  <si>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</si>
  <si>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</si>
  <si>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</si>
  <si>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</si>
  <si>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</si>
  <si>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</si>
  <si>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</si>
  <si>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</si>
  <si>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</si>
  <si>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</si>
  <si>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</si>
  <si>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</si>
  <si>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</si>
  <si>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</si>
  <si>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</si>
  <si>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</si>
  <si>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</si>
  <si>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</si>
  <si>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</si>
  <si>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</si>
  <si>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</si>
  <si>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</si>
  <si>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</si>
  <si>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</si>
  <si>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</si>
  <si>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</si>
  <si>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</si>
  <si>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</si>
  <si>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</si>
  <si>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</si>
  <si>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</si>
  <si>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</si>
  <si>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</si>
  <si>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</si>
  <si>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</si>
  <si>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</si>
  <si>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</si>
  <si>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</si>
  <si>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</si>
  <si>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</si>
  <si>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</si>
  <si>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</si>
  <si>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</si>
  <si>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</si>
  <si>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</si>
  <si>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</si>
  <si>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</si>
  <si>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</si>
  <si>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</si>
  <si>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</si>
  <si>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</si>
  <si>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</si>
  <si>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</si>
  <si>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</si>
  <si>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</si>
  <si>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</si>
  <si>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</si>
  <si>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</si>
  <si>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</si>
  <si>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</si>
  <si>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</si>
  <si>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</si>
  <si>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</si>
  <si>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</si>
  <si>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</si>
  <si>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</si>
  <si>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</si>
  <si>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</si>
  <si>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</si>
  <si>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</si>
  <si>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</si>
  <si>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</si>
  <si>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</si>
  <si>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</si>
  <si>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</si>
  <si>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</si>
  <si>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</si>
  <si>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</si>
  <si>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</si>
  <si>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</si>
  <si>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</si>
  <si>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</si>
  <si>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</si>
  <si>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</si>
  <si>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</si>
  <si>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</si>
  <si>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</si>
  <si>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</si>
  <si>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</si>
  <si>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</si>
  <si>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</si>
  <si>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</si>
  <si>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</si>
  <si>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</si>
  <si>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</si>
  <si>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</si>
  <si>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</si>
  <si>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</si>
  <si>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</si>
  <si>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</si>
  <si>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</si>
  <si>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</si>
  <si>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</si>
  <si>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</si>
  <si>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</si>
  <si>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</si>
  <si>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</si>
  <si>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</si>
  <si>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</si>
  <si>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</si>
  <si>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</si>
  <si>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</si>
  <si>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</si>
  <si>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</si>
  <si>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</si>
  <si>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</si>
  <si>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</si>
  <si>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</si>
  <si>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</si>
  <si>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</si>
  <si>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</si>
  <si>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</si>
  <si>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</si>
  <si>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</si>
  <si>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</si>
  <si>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</si>
  <si>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</si>
  <si>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</si>
  <si>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</si>
  <si>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</si>
  <si>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</si>
  <si>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</si>
  <si>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</si>
  <si>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</si>
  <si>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</si>
  <si>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</si>
  <si>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</si>
  <si>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</si>
  <si>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</si>
  <si>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</si>
  <si>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</si>
  <si>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</si>
  <si>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</si>
  <si>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</si>
  <si>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</si>
  <si>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</si>
  <si>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</si>
  <si>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</si>
  <si>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</si>
  <si>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</si>
  <si>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</si>
  <si>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</si>
  <si>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</si>
  <si>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</si>
  <si>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</si>
  <si>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</si>
  <si>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</si>
  <si>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</si>
  <si>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</si>
  <si>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</si>
  <si>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</si>
  <si>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</si>
  <si>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</si>
  <si>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</si>
  <si>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</si>
  <si>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</si>
  <si>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</si>
  <si>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</si>
  <si>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</si>
  <si>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</si>
  <si>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</si>
  <si>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</si>
  <si>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</si>
  <si>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</si>
  <si>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</si>
  <si>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</si>
  <si>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</si>
  <si>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</si>
  <si>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</si>
  <si>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</si>
  <si>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</si>
  <si>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</si>
  <si>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</si>
  <si>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</si>
  <si>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</si>
  <si>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</si>
  <si>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</si>
  <si>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</si>
  <si>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</si>
  <si>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</si>
  <si>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</si>
  <si>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</si>
  <si>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</si>
  <si>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</si>
  <si>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</si>
  <si>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</si>
  <si>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</si>
  <si>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</si>
  <si>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</si>
  <si>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</si>
  <si>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</si>
  <si>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</si>
  <si>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</si>
  <si>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</si>
  <si>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</si>
  <si>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</si>
  <si>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</si>
  <si>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</si>
  <si>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</si>
  <si>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</si>
  <si>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</si>
  <si>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</si>
  <si>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</si>
  <si>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</si>
  <si>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</si>
  <si>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</si>
  <si>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</si>
  <si>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</si>
  <si>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</si>
  <si>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</si>
  <si>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</si>
  <si>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</si>
  <si>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</si>
  <si>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</si>
  <si>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</si>
  <si>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</si>
  <si>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</si>
  <si>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</si>
  <si>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</si>
  <si>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</si>
  <si>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</si>
  <si>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</si>
  <si>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</si>
  <si>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</si>
  <si>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</si>
  <si>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</si>
  <si>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</si>
  <si>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</si>
  <si>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</si>
  <si>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</si>
  <si>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</si>
  <si>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</si>
  <si>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</si>
  <si>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</si>
  <si>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</si>
  <si>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</si>
  <si>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</si>
  <si>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</si>
  <si>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</si>
  <si>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</si>
  <si>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</si>
  <si>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</si>
  <si>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</si>
  <si>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</si>
  <si>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</si>
  <si>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</si>
  <si>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</si>
  <si>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</si>
  <si>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</si>
  <si>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</si>
  <si>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</si>
  <si>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</si>
  <si>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</si>
  <si>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</si>
  <si>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</si>
  <si>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</si>
  <si>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</si>
  <si>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</si>
  <si>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</si>
  <si>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</si>
  <si>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</si>
  <si>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</si>
  <si>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</si>
  <si>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</si>
  <si>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</si>
  <si>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</si>
  <si>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</si>
  <si>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</si>
  <si>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</si>
  <si>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</si>
  <si>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</si>
  <si>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</si>
  <si>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</si>
  <si>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</si>
  <si>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</si>
  <si>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</si>
  <si>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</si>
  <si>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</si>
  <si>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</si>
  <si>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</si>
  <si>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</si>
  <si>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</si>
  <si>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</si>
  <si>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</si>
  <si>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</si>
  <si>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</si>
  <si>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</si>
  <si>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</si>
  <si>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</si>
  <si>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</si>
  <si>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</si>
  <si>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</si>
  <si>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</si>
  <si>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</si>
  <si>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</si>
  <si>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</si>
  <si>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</si>
  <si>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</si>
  <si>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</si>
  <si>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</si>
  <si>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</si>
  <si>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</si>
  <si>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</si>
  <si>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</si>
  <si>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</si>
  <si>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</si>
  <si>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</si>
  <si>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</si>
  <si>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</si>
  <si>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</si>
  <si>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</si>
  <si>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</si>
  <si>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</si>
  <si>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</si>
  <si>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</si>
  <si>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</si>
  <si>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</si>
  <si>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</si>
  <si>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</si>
  <si>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</si>
  <si>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</si>
  <si>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</si>
  <si>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</si>
  <si>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</si>
  <si>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</si>
  <si>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</si>
  <si>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</si>
  <si>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</si>
  <si>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</si>
  <si>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</si>
  <si>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</si>
  <si>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</si>
  <si>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</si>
  <si>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</si>
  <si>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</si>
  <si>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</si>
  <si>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</si>
  <si>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</si>
  <si>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</si>
  <si>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</si>
  <si>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</si>
  <si>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</si>
  <si>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</si>
  <si>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</si>
  <si>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</si>
  <si>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</si>
  <si>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</si>
  <si>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</si>
  <si>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</si>
  <si>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</si>
  <si>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</si>
  <si>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</si>
  <si>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</si>
  <si>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</si>
  <si>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</si>
  <si>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</si>
  <si>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</si>
  <si>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</si>
  <si>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</si>
  <si>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</si>
  <si>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</si>
  <si>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</si>
  <si>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</si>
  <si>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</si>
  <si>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</si>
  <si>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</si>
  <si>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</si>
  <si>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</si>
  <si>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</si>
  <si>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</si>
  <si>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</si>
  <si>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</si>
  <si>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</si>
  <si>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</si>
  <si>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</si>
  <si>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</si>
  <si>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</si>
  <si>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</si>
  <si>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</si>
  <si>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</si>
  <si>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</si>
  <si>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</si>
  <si>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</si>
  <si>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</si>
  <si>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</si>
  <si>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</si>
  <si>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</si>
  <si>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</si>
  <si>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</si>
  <si>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</si>
  <si>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</si>
  <si>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</si>
  <si>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</si>
  <si>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</si>
  <si>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</si>
  <si>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</si>
  <si>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</si>
  <si>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</si>
  <si>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</si>
  <si>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</si>
  <si>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</si>
  <si>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</si>
  <si>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</si>
  <si>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</si>
  <si>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</si>
  <si>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</si>
  <si>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</si>
  <si>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</si>
  <si>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</si>
  <si>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</si>
  <si>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</si>
  <si>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</si>
  <si>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</si>
  <si>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</si>
  <si>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</si>
  <si>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</si>
  <si>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</si>
  <si>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</si>
  <si>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</si>
  <si>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</si>
  <si>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</si>
  <si>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</si>
  <si>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</si>
  <si>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</si>
  <si>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</si>
  <si>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</si>
  <si>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</si>
  <si>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</si>
  <si>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</si>
  <si>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</si>
  <si>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</si>
  <si>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</si>
  <si>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</si>
  <si>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</si>
  <si>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</si>
  <si>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</si>
  <si>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</si>
  <si>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</si>
  <si>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</si>
  <si>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</si>
  <si>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</si>
  <si>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</si>
  <si>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</si>
  <si>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</si>
  <si>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</si>
  <si>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</si>
  <si>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</si>
  <si>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</si>
  <si>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</si>
  <si>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</si>
  <si>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</si>
  <si>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</si>
  <si>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</si>
  <si>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</si>
  <si>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</si>
  <si>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</si>
  <si>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</si>
  <si>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</si>
  <si>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</si>
  <si>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</si>
  <si>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</si>
  <si>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</si>
  <si>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</si>
  <si>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</si>
  <si>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</si>
  <si>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</si>
  <si>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</si>
  <si>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</si>
  <si>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</si>
  <si>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</si>
  <si>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</si>
  <si>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</si>
  <si>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</si>
  <si>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</si>
  <si>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</si>
  <si>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</si>
  <si>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</si>
  <si>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</si>
  <si>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</si>
  <si>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</si>
  <si>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</si>
  <si>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</si>
  <si>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</si>
  <si>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</si>
  <si>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</si>
  <si>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</si>
  <si>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</si>
  <si>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</si>
  <si>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</si>
  <si>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</si>
  <si>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</si>
  <si>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</si>
  <si>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</si>
  <si>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</si>
  <si>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</si>
  <si>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</si>
  <si>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</si>
  <si>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</si>
  <si>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</si>
  <si>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</si>
  <si>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</si>
  <si>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</si>
  <si>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</si>
  <si>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</si>
  <si>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</si>
  <si>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</si>
  <si>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</si>
  <si>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</si>
  <si>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</si>
  <si>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</si>
  <si>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</si>
  <si>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</si>
  <si>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</si>
  <si>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</si>
  <si>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</si>
  <si>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</si>
  <si>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</si>
  <si>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</si>
  <si>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</si>
  <si>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</si>
  <si>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</si>
  <si>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</si>
  <si>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</si>
  <si>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</si>
  <si>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</si>
  <si>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</si>
  <si>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</si>
  <si>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</si>
  <si>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</si>
  <si>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</si>
  <si>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</si>
  <si>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</si>
  <si>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</si>
  <si>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</si>
  <si>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</si>
  <si>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</si>
  <si>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</si>
  <si>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</si>
  <si>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</si>
  <si>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</si>
  <si>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</si>
  <si>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</si>
  <si>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</si>
  <si>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</si>
  <si>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</si>
  <si>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</si>
  <si>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</si>
  <si>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</si>
  <si>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</si>
  <si>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</si>
  <si>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</si>
  <si>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</si>
  <si>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</si>
  <si>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</si>
  <si>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</si>
  <si>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</si>
  <si>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</si>
  <si>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</si>
  <si>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</si>
  <si>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</si>
  <si>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</si>
  <si>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</si>
  <si>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</si>
  <si>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</si>
  <si>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</si>
  <si>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</si>
  <si>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</si>
  <si>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</si>
  <si>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</si>
  <si>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</si>
  <si>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</si>
  <si>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</si>
  <si>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</si>
  <si>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</si>
  <si>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</si>
  <si>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</si>
  <si>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</si>
  <si>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</si>
  <si>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</si>
  <si>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</si>
  <si>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</si>
  <si>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</si>
  <si>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</si>
  <si>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</si>
  <si>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</si>
  <si>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</si>
  <si>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</si>
  <si>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</si>
  <si>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</si>
  <si>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</si>
  <si>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</si>
  <si>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</si>
  <si>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</si>
  <si>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</si>
  <si>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</si>
  <si>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</si>
  <si>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</si>
  <si>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</si>
  <si>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</si>
  <si>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</si>
  <si>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</si>
  <si>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</si>
  <si>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</si>
  <si>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</si>
  <si>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</si>
  <si>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</si>
  <si>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</si>
  <si>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</si>
  <si>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</si>
  <si>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</si>
  <si>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</si>
  <si>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</si>
  <si>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</si>
  <si>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</si>
  <si>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</si>
  <si>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</si>
  <si>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</si>
  <si>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</si>
  <si>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</si>
  <si>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</si>
  <si>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</si>
  <si>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</si>
  <si>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</si>
  <si>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</si>
  <si>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</si>
  <si>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</si>
  <si>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</si>
  <si>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</si>
  <si>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</si>
  <si>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</si>
  <si>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</si>
  <si>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</si>
  <si>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</si>
  <si>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</si>
  <si>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</si>
  <si>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</si>
  <si>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</si>
  <si>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</si>
  <si>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</si>
  <si>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</si>
  <si>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</si>
  <si>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</si>
  <si>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</si>
  <si>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</si>
  <si>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</si>
  <si>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</si>
  <si>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</si>
  <si>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</si>
  <si>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</si>
  <si>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</si>
  <si>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</si>
  <si>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</si>
  <si>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</si>
  <si>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</si>
  <si>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</si>
  <si>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</si>
  <si>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</si>
  <si>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</si>
  <si>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</si>
  <si>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</si>
  <si>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</si>
  <si>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</si>
  <si>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</si>
  <si>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</si>
  <si>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</si>
  <si>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</si>
  <si>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</si>
  <si>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</si>
  <si>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</si>
  <si>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</si>
  <si>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</si>
  <si>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</si>
  <si>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</si>
  <si>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</si>
  <si>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</si>
  <si>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</si>
  <si>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</si>
  <si>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</si>
  <si>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</si>
  <si>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</si>
  <si>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</si>
  <si>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</si>
  <si>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</si>
  <si>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</si>
  <si>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</si>
  <si>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</si>
  <si>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</si>
  <si>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</si>
  <si>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</si>
  <si>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</si>
  <si>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</si>
  <si>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</si>
  <si>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</si>
  <si>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</si>
  <si>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</si>
  <si>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</si>
  <si>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</si>
  <si>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</si>
  <si>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</si>
  <si>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</si>
  <si>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</si>
  <si>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</si>
  <si>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</si>
  <si>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</si>
  <si>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</si>
  <si>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</si>
  <si>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</si>
  <si>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</si>
  <si>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</si>
  <si>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</si>
  <si>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</si>
  <si>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</si>
  <si>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</si>
  <si>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</si>
  <si>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</si>
  <si>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</si>
  <si>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</si>
  <si>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</si>
  <si>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</si>
  <si>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</si>
  <si>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</si>
  <si>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</si>
  <si>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</si>
  <si>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</si>
  <si>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</si>
  <si>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</si>
  <si>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</si>
  <si>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</si>
  <si>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</si>
  <si>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</si>
  <si>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</si>
  <si>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</si>
  <si>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</si>
  <si>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</si>
  <si>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</si>
  <si>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</si>
  <si>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</si>
  <si>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</si>
  <si>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</si>
  <si>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</si>
  <si>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</si>
  <si>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</si>
  <si>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</si>
  <si>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</si>
  <si>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</si>
  <si>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</si>
  <si>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</si>
  <si>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</si>
  <si>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</si>
  <si>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</si>
  <si>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</si>
  <si>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</si>
  <si>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</si>
  <si>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</si>
  <si>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</si>
  <si>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</si>
  <si>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</si>
  <si>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</si>
  <si>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</si>
  <si>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</si>
  <si>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</si>
  <si>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</si>
  <si>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</si>
  <si>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</si>
  <si>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</si>
  <si>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</si>
  <si>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</si>
  <si>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</si>
  <si>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</si>
  <si>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</si>
  <si>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</si>
  <si>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</si>
  <si>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</si>
  <si>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</si>
  <si>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</si>
  <si>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</si>
  <si>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</si>
  <si>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</si>
  <si>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</si>
  <si>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</si>
  <si>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</si>
  <si>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</si>
  <si>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</si>
  <si>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</si>
  <si>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</si>
  <si>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</si>
  <si>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</si>
  <si>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</si>
  <si>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</si>
  <si>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</si>
  <si>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</si>
  <si>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</si>
  <si>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</si>
  <si>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</si>
  <si>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</si>
  <si>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</si>
  <si>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</si>
  <si>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</si>
  <si>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</si>
  <si>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</si>
  <si>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</si>
  <si>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</si>
  <si>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</si>
  <si>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</si>
  <si>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</si>
  <si>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</si>
  <si>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</si>
  <si>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</si>
  <si>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</si>
  <si>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</si>
  <si>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</si>
  <si>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</si>
  <si>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</si>
  <si>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</si>
  <si>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</si>
  <si>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</si>
  <si>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</si>
  <si>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</si>
  <si>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</si>
  <si>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</si>
  <si>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</si>
  <si>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</si>
  <si>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</si>
  <si>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</si>
  <si>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</si>
  <si>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</si>
  <si>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</si>
  <si>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</si>
  <si>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</si>
  <si>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</si>
  <si>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</si>
  <si>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</si>
  <si>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</si>
  <si>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</si>
  <si>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</si>
  <si>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</si>
  <si>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</si>
  <si>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</si>
  <si>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</si>
  <si>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</si>
  <si>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</si>
  <si>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</si>
  <si>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</si>
  <si>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</si>
  <si>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</si>
  <si>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</si>
  <si>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</si>
  <si>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</si>
  <si>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</si>
  <si>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</si>
  <si>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</si>
  <si>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</si>
  <si>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</si>
  <si>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</si>
  <si>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</si>
  <si>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</si>
  <si>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</si>
  <si>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</si>
  <si>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</si>
  <si>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</si>
  <si>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</si>
  <si>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</si>
  <si>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</si>
  <si>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</si>
  <si>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</si>
  <si>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</si>
  <si>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</si>
  <si>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</si>
  <si>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</si>
  <si>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</si>
  <si>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</si>
  <si>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</si>
  <si>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</si>
  <si>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</si>
  <si>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</si>
  <si>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</si>
  <si>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</si>
  <si>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</si>
  <si>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</si>
  <si>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</si>
  <si>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</si>
  <si>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</si>
  <si>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</si>
  <si>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</si>
  <si>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</si>
  <si>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</si>
  <si>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</si>
  <si>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</si>
  <si>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</si>
  <si>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</si>
  <si>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</si>
  <si>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</si>
  <si>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</si>
  <si>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</si>
  <si>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</si>
  <si>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</si>
  <si>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</si>
  <si>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</si>
  <si>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</si>
  <si>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</si>
  <si>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</si>
  <si>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</si>
  <si>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</si>
  <si>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</si>
  <si>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</si>
  <si>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</si>
  <si>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</si>
  <si>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</si>
  <si>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</si>
  <si>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</si>
  <si>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</si>
  <si>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</si>
  <si>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</si>
  <si>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</si>
  <si>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</si>
  <si>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</si>
  <si>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</si>
  <si>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</si>
  <si>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</si>
  <si>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</si>
  <si>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</si>
  <si>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</si>
  <si>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</si>
  <si>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</si>
  <si>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</si>
  <si>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</si>
  <si>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</si>
  <si>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</si>
  <si>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</si>
  <si>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</si>
  <si>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</si>
  <si>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</si>
  <si>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</si>
  <si>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</si>
  <si>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</si>
  <si>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</si>
  <si>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</si>
  <si>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</si>
  <si>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</si>
  <si>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</si>
  <si>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</si>
  <si>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</si>
  <si>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</si>
  <si>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</si>
  <si>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</si>
  <si>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</si>
  <si>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</si>
  <si>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</si>
  <si>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</si>
  <si>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</si>
  <si>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</si>
  <si>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</si>
  <si>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</si>
  <si>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</si>
  <si>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</si>
  <si>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</si>
  <si>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</si>
  <si>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</si>
  <si>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</si>
  <si>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</si>
  <si>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</si>
  <si>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</si>
  <si>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</si>
  <si>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</si>
  <si>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</si>
  <si>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</si>
  <si>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</si>
  <si>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</si>
  <si>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</si>
  <si>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</si>
  <si>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</si>
  <si>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</si>
  <si>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</si>
  <si>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</si>
  <si>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</si>
  <si>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</si>
  <si>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</si>
  <si>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</si>
  <si>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</si>
  <si>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</si>
  <si>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</si>
  <si>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</si>
  <si>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</si>
  <si>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</si>
  <si>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</si>
  <si>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</si>
  <si>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</si>
  <si>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</si>
  <si>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</si>
  <si>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</si>
  <si>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</si>
  <si>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</si>
  <si>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</si>
  <si>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</si>
  <si>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</si>
  <si>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</si>
  <si>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</si>
  <si>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</si>
  <si>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</si>
  <si>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</si>
  <si>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</si>
  <si>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</si>
  <si>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</si>
  <si>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</si>
  <si>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</si>
  <si>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</si>
  <si>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</si>
  <si>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</si>
  <si>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</si>
  <si>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</si>
  <si>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</si>
  <si>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</si>
  <si>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</si>
  <si>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</si>
  <si>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</si>
  <si>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</si>
  <si>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</si>
  <si>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</si>
  <si>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</si>
  <si>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</si>
  <si>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</si>
  <si>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</si>
  <si>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</si>
  <si>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</si>
  <si>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</si>
  <si>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</si>
  <si>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</si>
  <si>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</si>
  <si>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</si>
  <si>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</si>
  <si>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</si>
  <si>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</si>
  <si>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</si>
  <si>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</si>
  <si>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</si>
  <si>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</si>
  <si>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</si>
  <si>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</si>
  <si>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</si>
  <si>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</si>
  <si>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</si>
  <si>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</si>
  <si>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</si>
  <si>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</si>
  <si>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</si>
  <si>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</si>
  <si>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</si>
  <si>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</si>
  <si>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</si>
  <si>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</si>
  <si>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</si>
  <si>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</si>
  <si>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</si>
  <si>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</si>
  <si>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</si>
  <si>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</si>
  <si>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</si>
  <si>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</si>
  <si>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</si>
  <si>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</si>
  <si>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</si>
  <si>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</si>
  <si>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</si>
  <si>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</si>
  <si>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</si>
  <si>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</si>
  <si>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</si>
  <si>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</si>
  <si>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</si>
  <si>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</si>
  <si>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</si>
  <si>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</si>
  <si>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</si>
  <si>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</si>
  <si>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</si>
  <si>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</si>
  <si>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</si>
  <si>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</si>
  <si>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</si>
  <si>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</si>
  <si>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</si>
  <si>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</si>
  <si>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</si>
  <si>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</si>
  <si>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</si>
  <si>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</si>
  <si>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</si>
  <si>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</si>
  <si>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</si>
  <si>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</si>
  <si>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</si>
  <si>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</si>
  <si>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</si>
  <si>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</si>
  <si>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</si>
  <si>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</si>
  <si>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</si>
  <si>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</si>
  <si>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</si>
  <si>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</si>
  <si>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</si>
  <si>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</si>
  <si>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</si>
  <si>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</si>
  <si>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</si>
  <si>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</si>
  <si>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</si>
  <si>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</si>
  <si>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</si>
  <si>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</si>
  <si>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</si>
  <si>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</si>
  <si>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</si>
  <si>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</si>
  <si>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</si>
  <si>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</si>
  <si>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</si>
  <si>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</si>
  <si>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</si>
  <si>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</si>
  <si>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</si>
  <si>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</si>
  <si>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</si>
  <si>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</si>
  <si>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</si>
  <si>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</si>
  <si>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</si>
  <si>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</si>
  <si>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</si>
  <si>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</si>
  <si>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</si>
  <si>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</si>
  <si>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</si>
  <si>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</si>
  <si>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</si>
  <si>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</si>
  <si>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</si>
  <si>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</si>
  <si>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</si>
  <si>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</si>
  <si>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</si>
  <si>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</si>
  <si>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</si>
  <si>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</si>
  <si>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</si>
  <si>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</si>
  <si>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</si>
  <si>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</si>
  <si>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</si>
  <si>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</si>
  <si>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</si>
  <si>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</si>
  <si>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</si>
  <si>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</si>
  <si>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</si>
  <si>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</si>
  <si>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</si>
  <si>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</si>
  <si>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</si>
  <si>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</si>
  <si>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</si>
  <si>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</si>
  <si>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</si>
  <si>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</si>
  <si>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</si>
  <si>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</si>
  <si>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</si>
  <si>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</si>
  <si>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</si>
  <si>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</si>
  <si>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</si>
  <si>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</si>
  <si>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</si>
  <si>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</si>
  <si>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</si>
  <si>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</si>
  <si>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</si>
  <si>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</si>
  <si>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</si>
  <si>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</si>
  <si>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</si>
  <si>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</si>
  <si>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</si>
  <si>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</si>
  <si>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</si>
  <si>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</si>
  <si>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</si>
  <si>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</si>
  <si>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</si>
  <si>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</si>
  <si>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</si>
  <si>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</si>
  <si>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</si>
  <si>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</si>
  <si>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</si>
  <si>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</si>
  <si>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</si>
  <si>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</si>
  <si>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</si>
  <si>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</si>
  <si>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</si>
  <si>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</si>
  <si>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</si>
  <si>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</si>
  <si>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</si>
  <si>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</si>
  <si>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</si>
  <si>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</si>
  <si>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</si>
  <si>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</si>
  <si>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</si>
  <si>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</si>
  <si>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</si>
  <si>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</si>
  <si>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</si>
  <si>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</si>
  <si>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</si>
  <si>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</si>
  <si>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</si>
  <si>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</si>
  <si>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</si>
  <si>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</si>
  <si>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</si>
  <si>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</si>
  <si>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</si>
  <si>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</si>
  <si>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</si>
  <si>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</si>
  <si>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</si>
  <si>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</si>
  <si>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</si>
  <si>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</si>
  <si>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</si>
  <si>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</si>
  <si>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</si>
  <si>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</si>
  <si>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</si>
  <si>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</si>
  <si>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</si>
  <si>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</si>
  <si>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</si>
  <si>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</si>
  <si>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</si>
  <si>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</si>
  <si>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</si>
  <si>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</si>
  <si>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</si>
  <si>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</si>
  <si>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</si>
  <si>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</si>
  <si>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</si>
  <si>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</si>
  <si>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</si>
  <si>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</si>
  <si>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</si>
  <si>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</si>
  <si>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</si>
  <si>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</si>
  <si>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</si>
  <si>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</si>
  <si>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</si>
  <si>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</si>
  <si>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</si>
  <si>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</si>
  <si>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</si>
  <si>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</si>
  <si>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</si>
  <si>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</si>
  <si>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</si>
  <si>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</si>
  <si>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</si>
  <si>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</si>
  <si>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</si>
  <si>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</si>
  <si>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</si>
  <si>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</si>
  <si>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</si>
  <si>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</si>
  <si>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</si>
  <si>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</si>
  <si>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</si>
  <si>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</si>
  <si>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</si>
  <si>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</si>
  <si>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</si>
  <si>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</si>
  <si>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</si>
  <si>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</si>
  <si>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</si>
  <si>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</si>
  <si>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</si>
  <si>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</si>
  <si>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</si>
  <si>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</si>
  <si>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</si>
  <si>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</si>
  <si>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</si>
  <si>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</si>
  <si>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</si>
  <si>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</si>
  <si>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</si>
  <si>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</si>
  <si>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</si>
  <si>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</si>
  <si>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</si>
  <si>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</si>
  <si>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</si>
  <si>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</si>
  <si>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</si>
  <si>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</si>
  <si>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</si>
  <si>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</si>
  <si>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</si>
  <si>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</si>
  <si>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</si>
  <si>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</si>
  <si>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</si>
  <si>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</si>
  <si>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</si>
  <si>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</si>
  <si>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</si>
  <si>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</si>
  <si>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</si>
  <si>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</si>
  <si>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</si>
  <si>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</si>
  <si>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</si>
  <si>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</si>
  <si>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</si>
  <si>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</si>
  <si>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</si>
  <si>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</si>
  <si>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</si>
  <si>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</si>
  <si>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</si>
  <si>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</si>
  <si>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</si>
  <si>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</si>
  <si>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</si>
  <si>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</si>
  <si>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</si>
  <si>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</si>
  <si>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</si>
  <si>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</si>
  <si>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</si>
  <si>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</si>
  <si>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</si>
  <si>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</si>
  <si>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</si>
  <si>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</si>
  <si>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</si>
  <si>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</si>
  <si>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</si>
  <si>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</si>
  <si>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</si>
  <si>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</si>
  <si>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</si>
  <si>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</si>
  <si>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</si>
  <si>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</si>
  <si>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</si>
  <si>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</si>
  <si>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</si>
  <si>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</si>
  <si>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</si>
  <si>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</si>
  <si>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</si>
  <si>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</si>
  <si>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</si>
  <si>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</si>
  <si>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</si>
  <si>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</si>
  <si>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</si>
  <si>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</si>
  <si>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</si>
  <si>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</si>
  <si>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</si>
  <si>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</si>
  <si>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</si>
  <si>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</si>
  <si>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</si>
  <si>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</si>
  <si>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</si>
  <si>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</si>
  <si>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</si>
  <si>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</si>
  <si>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</si>
  <si>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</si>
  <si>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</si>
  <si>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</si>
  <si>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</si>
  <si>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</si>
  <si>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</si>
  <si>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</si>
  <si>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</si>
  <si>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</si>
  <si>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</si>
  <si>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</si>
  <si>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</si>
  <si>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</si>
  <si>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</si>
  <si>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</si>
  <si>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</si>
  <si>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</si>
  <si>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</si>
  <si>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</si>
  <si>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</si>
  <si>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</si>
  <si>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</si>
  <si>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</si>
  <si>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</si>
  <si>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</si>
  <si>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</si>
  <si>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</si>
  <si>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</si>
  <si>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</si>
  <si>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</si>
  <si>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</si>
  <si>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</si>
  <si>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</si>
  <si>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</si>
  <si>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</si>
  <si>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</si>
  <si>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</si>
  <si>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</si>
  <si>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</si>
  <si>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</si>
  <si>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</si>
  <si>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</si>
  <si>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</si>
  <si>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</si>
  <si>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</si>
  <si>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</si>
  <si>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</si>
  <si>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</si>
  <si>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</si>
  <si>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</si>
  <si>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</si>
  <si>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</si>
  <si>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</si>
  <si>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</si>
  <si>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</si>
  <si>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</si>
  <si>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</si>
  <si>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</si>
  <si>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</si>
  <si>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</si>
  <si>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</si>
  <si>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</si>
  <si>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</si>
  <si>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</si>
  <si>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</si>
  <si>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</si>
  <si>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</si>
  <si>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</si>
  <si>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</si>
  <si>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</si>
  <si>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</si>
  <si>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</si>
  <si>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</si>
  <si>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</si>
  <si>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</si>
  <si>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</si>
  <si>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</si>
  <si>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</si>
  <si>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</si>
  <si>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</si>
  <si>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</si>
  <si>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</si>
  <si>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</si>
  <si>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</si>
  <si>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</si>
  <si>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</si>
  <si>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</si>
  <si>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</si>
  <si>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</si>
  <si>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</si>
  <si>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</si>
  <si>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</si>
  <si>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</si>
  <si>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</si>
  <si>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</si>
  <si>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</si>
  <si>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</si>
  <si>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</si>
  <si>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</si>
  <si>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</si>
  <si>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</si>
  <si>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</si>
  <si>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</si>
  <si>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</si>
  <si>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</si>
  <si>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</si>
  <si>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</si>
  <si>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</si>
  <si>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</si>
  <si>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</si>
  <si>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</si>
  <si>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</si>
  <si>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</si>
  <si>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</si>
  <si>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</si>
  <si>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</si>
  <si>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</si>
  <si>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</si>
  <si>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</si>
  <si>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</si>
  <si>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</si>
  <si>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</si>
  <si>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</si>
  <si>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</si>
  <si>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</si>
  <si>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</si>
  <si>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</si>
  <si>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</si>
  <si>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</si>
  <si>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</si>
  <si>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</si>
  <si>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</si>
  <si>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</si>
  <si>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</si>
  <si>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</si>
  <si>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</si>
  <si>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</si>
  <si>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</si>
  <si>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</si>
  <si>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</si>
  <si>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</si>
  <si>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</si>
  <si>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</si>
  <si>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</si>
  <si>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</si>
  <si>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</si>
  <si>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</si>
  <si>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</si>
  <si>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</si>
  <si>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</si>
  <si>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</si>
  <si>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</si>
  <si>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</si>
  <si>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</si>
  <si>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</si>
  <si>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</si>
  <si>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</si>
  <si>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</si>
  <si>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</si>
  <si>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</si>
  <si>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</si>
  <si>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</si>
  <si>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</si>
  <si>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</si>
  <si>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</si>
  <si>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</si>
  <si>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</si>
  <si>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</si>
  <si>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</si>
  <si>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</si>
  <si>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</si>
  <si>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</si>
  <si>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</si>
  <si>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</si>
  <si>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</si>
  <si>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</si>
  <si>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</si>
  <si>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</si>
  <si>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</si>
  <si>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</si>
  <si>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</si>
  <si>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</si>
  <si>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</si>
  <si>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</si>
  <si>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</si>
  <si>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</si>
  <si>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</si>
  <si>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</si>
  <si>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</si>
  <si>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</si>
  <si>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</si>
  <si>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</si>
  <si>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</si>
  <si>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</si>
  <si>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</si>
  <si>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</si>
  <si>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</si>
  <si>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</si>
  <si>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</si>
  <si>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</si>
  <si>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</si>
  <si>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</si>
  <si>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</si>
  <si>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</si>
  <si>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</si>
  <si>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</si>
  <si>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</si>
  <si>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</si>
  <si>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</si>
  <si>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</si>
  <si>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</si>
  <si>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</si>
  <si>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</si>
  <si>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</si>
  <si>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</si>
  <si>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</si>
  <si>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</si>
  <si>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</si>
  <si>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</si>
  <si>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</si>
  <si>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</si>
  <si>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</si>
  <si>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</si>
  <si>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</si>
  <si>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</si>
  <si>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</si>
  <si>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</si>
  <si>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</si>
  <si>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</si>
  <si>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</si>
  <si>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</si>
  <si>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</si>
  <si>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</si>
  <si>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</si>
  <si>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</si>
  <si>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</si>
  <si>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</si>
  <si>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</si>
  <si>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</si>
  <si>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</si>
  <si>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</si>
  <si>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</si>
  <si>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</si>
  <si>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</si>
  <si>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</si>
  <si>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</si>
  <si>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</si>
  <si>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</si>
  <si>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</si>
  <si>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</si>
  <si>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</si>
  <si>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</si>
  <si>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</si>
  <si>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</si>
  <si>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</si>
  <si>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</si>
  <si>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</si>
  <si>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</si>
  <si>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</si>
  <si>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</si>
  <si>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</si>
  <si>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</si>
  <si>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</si>
  <si>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</si>
  <si>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</si>
  <si>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</si>
  <si>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</si>
  <si>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</si>
  <si>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</si>
  <si>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</si>
  <si>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</si>
  <si>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</si>
  <si>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</si>
  <si>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</si>
  <si>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</si>
  <si>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</si>
  <si>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</si>
  <si>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</si>
  <si>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</si>
  <si>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</si>
  <si>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</si>
  <si>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</si>
  <si>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</si>
  <si>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</si>
  <si>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</si>
  <si>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</si>
  <si>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</si>
  <si>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</si>
  <si>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</si>
  <si>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</si>
  <si>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</si>
  <si>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</si>
  <si>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</si>
  <si>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</si>
  <si>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</si>
  <si>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</si>
  <si>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</si>
  <si>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</si>
  <si>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</si>
  <si>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</si>
  <si>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</si>
  <si>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</si>
  <si>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</si>
  <si>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</si>
  <si>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</si>
  <si>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</si>
  <si>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</si>
  <si>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</si>
  <si>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</si>
  <si>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</si>
  <si>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</si>
  <si>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</si>
  <si>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</si>
  <si>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</si>
  <si>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</si>
  <si>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</si>
  <si>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</si>
  <si>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</si>
  <si>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</si>
  <si>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</si>
  <si>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</si>
  <si>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</si>
  <si>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</si>
  <si>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</si>
  <si>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</si>
  <si>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</si>
  <si>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</si>
  <si>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</si>
  <si>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</si>
  <si>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</si>
  <si>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</si>
  <si>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</si>
  <si>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</si>
  <si>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</si>
  <si>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</si>
  <si>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</si>
  <si>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</si>
  <si>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</si>
  <si>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</si>
  <si>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</si>
  <si>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</si>
  <si>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</si>
  <si>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</si>
  <si>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</si>
  <si>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</si>
  <si>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</si>
  <si>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</si>
  <si>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</si>
  <si>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</si>
  <si>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</si>
  <si>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</si>
  <si>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</si>
  <si>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</si>
  <si>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</si>
  <si>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</si>
  <si>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</si>
  <si>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</si>
  <si>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</si>
  <si>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</si>
  <si>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</si>
  <si>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</si>
  <si>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</si>
  <si>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</si>
  <si>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</si>
  <si>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</si>
  <si>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</si>
  <si>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</si>
  <si>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</si>
  <si>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</si>
  <si>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</si>
  <si>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</si>
  <si>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</si>
  <si>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</si>
  <si>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</si>
  <si>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</si>
  <si>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</si>
  <si>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</si>
  <si>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</si>
  <si>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</si>
  <si>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</si>
  <si>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</si>
  <si>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</si>
  <si>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</si>
  <si>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</si>
  <si>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</si>
  <si>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</si>
  <si>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</si>
  <si>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</si>
  <si>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</si>
  <si>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</si>
  <si>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</si>
  <si>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</si>
  <si>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</si>
  <si>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</si>
  <si>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</si>
  <si>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</si>
  <si>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</si>
  <si>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</si>
  <si>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</si>
  <si>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</si>
  <si>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</si>
  <si>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</si>
  <si>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</si>
  <si>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</si>
  <si>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</si>
  <si>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</si>
  <si>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</si>
  <si>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</si>
  <si>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</si>
  <si>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</si>
  <si>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</si>
  <si>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</si>
  <si>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</si>
  <si>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</si>
  <si>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</si>
  <si>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</si>
  <si>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</si>
  <si>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</si>
  <si>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</si>
  <si>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</si>
  <si>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</si>
  <si>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</si>
  <si>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</si>
  <si>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</si>
  <si>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</si>
  <si>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</si>
  <si>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</si>
  <si>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</si>
  <si>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</si>
  <si>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</si>
  <si>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</si>
  <si>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</si>
  <si>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</si>
  <si>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</si>
  <si>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</si>
  <si>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</si>
  <si>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</si>
  <si>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</si>
  <si>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</si>
  <si>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</si>
  <si>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</si>
  <si>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</si>
  <si>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</si>
  <si>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</si>
  <si>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</si>
  <si>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</si>
  <si>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</si>
  <si>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</si>
  <si>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</si>
  <si>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</si>
  <si>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</si>
  <si>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</si>
  <si>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</si>
  <si>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</si>
  <si>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</si>
  <si>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</si>
  <si>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</si>
  <si>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</si>
  <si>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</si>
  <si>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</si>
  <si>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</si>
  <si>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</si>
  <si>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</si>
  <si>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</si>
  <si>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</si>
  <si>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</si>
  <si>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</si>
  <si>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</si>
  <si>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</si>
  <si>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</si>
  <si>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</si>
  <si>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</si>
  <si>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</si>
  <si>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</si>
  <si>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</si>
  <si>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</si>
  <si>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</si>
  <si>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</si>
  <si>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</si>
  <si>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</si>
  <si>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</si>
  <si>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</si>
  <si>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</si>
  <si>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</si>
  <si>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</si>
  <si>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</si>
  <si>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</si>
  <si>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</si>
  <si>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</si>
  <si>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</si>
  <si>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</si>
  <si>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</si>
  <si>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</si>
  <si>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</si>
  <si>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</si>
  <si>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</si>
  <si>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</si>
  <si>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</si>
  <si>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</si>
  <si>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</si>
  <si>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</si>
  <si>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</si>
  <si>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</si>
  <si>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</si>
  <si>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</si>
  <si>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</si>
  <si>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</si>
  <si>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</si>
  <si>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</si>
  <si>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</si>
  <si>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</si>
  <si>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</si>
  <si>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</si>
  <si>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</si>
  <si>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</si>
  <si>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</si>
  <si>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</si>
  <si>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</si>
  <si>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</si>
  <si>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</si>
  <si>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</si>
  <si>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</si>
  <si>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</si>
  <si>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</si>
  <si>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</si>
  <si>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</si>
  <si>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</si>
  <si>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</si>
  <si>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</si>
  <si>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</si>
  <si>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</si>
  <si>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</si>
  <si>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</si>
  <si>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</si>
  <si>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</si>
  <si>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</si>
  <si>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</si>
  <si>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</si>
  <si>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</si>
  <si>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</si>
  <si>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</si>
  <si>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</si>
  <si>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</si>
  <si>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</si>
  <si>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</si>
  <si>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</si>
  <si>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</si>
  <si>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</si>
  <si>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</si>
  <si>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</si>
  <si>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</si>
  <si>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</si>
  <si>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</si>
  <si>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</si>
  <si>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</si>
  <si>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</si>
  <si>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</si>
  <si>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</si>
  <si>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</si>
  <si>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</si>
  <si>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</si>
  <si>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</si>
  <si>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</si>
  <si>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</si>
  <si>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</si>
  <si>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</si>
  <si>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</si>
  <si>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</si>
  <si>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</si>
  <si>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</si>
  <si>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</si>
  <si>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</si>
  <si>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</si>
  <si>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</si>
  <si>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</si>
  <si>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</si>
  <si>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</si>
  <si>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</si>
  <si>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</si>
  <si>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</si>
  <si>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</si>
  <si>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</si>
  <si>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</si>
  <si>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</si>
  <si>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</si>
  <si>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</si>
  <si>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</si>
  <si>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</si>
  <si>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</si>
  <si>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</si>
  <si>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</si>
  <si>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</si>
  <si>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</si>
  <si>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</si>
  <si>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</si>
  <si>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</si>
  <si>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</si>
  <si>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</si>
  <si>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</si>
  <si>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</si>
  <si>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</si>
  <si>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</si>
  <si>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</si>
  <si>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</si>
  <si>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</si>
  <si>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</si>
  <si>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</si>
  <si>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</si>
  <si>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</si>
  <si>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</si>
  <si>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</si>
  <si>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</si>
  <si>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</si>
  <si>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</si>
  <si>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</si>
  <si>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</si>
  <si>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</si>
  <si>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</si>
  <si>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</si>
  <si>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</si>
  <si>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</si>
  <si>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</si>
  <si>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</si>
  <si>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</si>
  <si>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</si>
  <si>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</si>
  <si>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</si>
  <si>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</si>
  <si>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</si>
  <si>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</si>
  <si>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</si>
  <si>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</si>
  <si>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</si>
  <si>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</si>
  <si>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</si>
  <si>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</si>
  <si>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</si>
  <si>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</si>
  <si>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</si>
  <si>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</si>
  <si>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</si>
  <si>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</si>
  <si>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</si>
  <si>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</si>
  <si>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</si>
  <si>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</si>
  <si>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</si>
  <si>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</si>
  <si>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</si>
  <si>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</si>
  <si>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</si>
  <si>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</si>
  <si>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</si>
  <si>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</si>
  <si>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</si>
  <si>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</si>
  <si>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</si>
  <si>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</si>
  <si>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</si>
  <si>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</si>
  <si>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</si>
  <si>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</si>
  <si>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</si>
  <si>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</si>
  <si>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</si>
  <si>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</si>
  <si>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</si>
  <si>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</si>
  <si>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</si>
  <si>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</si>
  <si>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</si>
  <si>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</si>
  <si>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</si>
  <si>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</si>
  <si>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</si>
  <si>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</si>
  <si>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</si>
  <si>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</si>
  <si>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</si>
  <si>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</si>
  <si>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</si>
  <si>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</si>
  <si>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</si>
  <si>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</si>
  <si>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</si>
  <si>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</si>
  <si>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</si>
  <si>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</si>
  <si>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</si>
  <si>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</si>
  <si>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</si>
  <si>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</si>
  <si>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</si>
  <si>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</si>
  <si>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</si>
  <si>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</si>
  <si>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</si>
  <si>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</si>
  <si>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</si>
  <si>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</si>
  <si>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</si>
  <si>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</si>
  <si>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</si>
  <si>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</si>
  <si>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</si>
  <si>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</si>
  <si>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</si>
  <si>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</si>
  <si>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</si>
  <si>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</si>
  <si>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</si>
  <si>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</si>
  <si>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</si>
  <si>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</si>
  <si>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</si>
  <si>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</si>
  <si>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</si>
  <si>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</si>
  <si>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</si>
  <si>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</si>
  <si>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</si>
  <si>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</si>
  <si>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</si>
  <si>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</si>
  <si>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</si>
  <si>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</si>
  <si>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</si>
  <si>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</si>
  <si>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</si>
  <si>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</si>
  <si>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</si>
  <si>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</si>
  <si>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</si>
  <si>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</si>
  <si>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</si>
  <si>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</si>
  <si>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</si>
  <si>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</si>
  <si>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</si>
  <si>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</si>
  <si>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</si>
  <si>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</si>
  <si>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</si>
  <si>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</si>
  <si>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</si>
  <si>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</si>
  <si>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</si>
  <si>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</si>
  <si>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</si>
  <si>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</si>
  <si>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</si>
  <si>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</si>
  <si>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</si>
  <si>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</si>
  <si>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</si>
  <si>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</si>
  <si>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</si>
  <si>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</si>
  <si>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</si>
  <si>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</si>
  <si>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</si>
  <si>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</si>
  <si>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</si>
  <si>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</si>
  <si>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</si>
  <si>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</si>
  <si>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</si>
  <si>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</si>
  <si>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</si>
  <si>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</si>
  <si>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</si>
  <si>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</si>
  <si>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</si>
  <si>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</si>
  <si>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</si>
  <si>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</si>
  <si>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</si>
  <si>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</si>
  <si>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</si>
  <si>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</si>
  <si>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</si>
  <si>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</si>
  <si>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</si>
  <si>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</si>
  <si>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</si>
  <si>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</si>
  <si>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</si>
  <si>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</si>
  <si>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</si>
  <si>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</si>
  <si>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</si>
  <si>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</si>
  <si>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</si>
  <si>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</si>
  <si>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</si>
  <si>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</si>
  <si>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</si>
  <si>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</si>
  <si>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</si>
  <si>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</si>
  <si>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</si>
  <si>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</si>
  <si>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</si>
  <si>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</si>
  <si>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</si>
  <si>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</si>
  <si>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</si>
  <si>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</si>
  <si>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</si>
  <si>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</si>
  <si>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</si>
  <si>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</si>
  <si>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</si>
  <si>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</si>
  <si>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</si>
  <si>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</si>
  <si>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</si>
  <si>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</si>
  <si>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</si>
  <si>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</si>
  <si>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</si>
  <si>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</si>
  <si>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</si>
  <si>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</si>
  <si>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</si>
  <si>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</si>
  <si>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</si>
  <si>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</si>
  <si>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</si>
  <si>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</si>
  <si>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</si>
  <si>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</si>
  <si>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</si>
  <si>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</si>
  <si>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</si>
  <si>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</si>
  <si>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</si>
  <si>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</si>
  <si>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</si>
  <si>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</si>
  <si>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</si>
  <si>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</si>
  <si>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</si>
  <si>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</si>
  <si>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</si>
  <si>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</si>
  <si>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</si>
  <si>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</si>
  <si>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</si>
  <si>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</si>
  <si>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</si>
  <si>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</si>
  <si>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</si>
  <si>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</si>
  <si>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</si>
  <si>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</si>
  <si>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</si>
  <si>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</si>
  <si>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</si>
  <si>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</si>
  <si>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</si>
  <si>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</si>
  <si>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</si>
  <si>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</si>
  <si>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</si>
  <si>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</si>
  <si>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</si>
  <si>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</si>
  <si>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</si>
  <si>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</si>
  <si>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</si>
  <si>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</si>
  <si>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</si>
  <si>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</si>
  <si>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</si>
  <si>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</si>
  <si>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</si>
  <si>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</si>
  <si>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</si>
  <si>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</si>
  <si>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</si>
  <si>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</si>
  <si>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</si>
  <si>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</si>
  <si>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</si>
  <si>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</si>
  <si>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</si>
  <si>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</si>
  <si>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</si>
  <si>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</si>
  <si>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</si>
  <si>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</si>
  <si>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</si>
  <si>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</si>
  <si>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</si>
  <si>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</si>
  <si>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</si>
  <si>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</si>
  <si>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</si>
  <si>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</si>
  <si>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</si>
  <si>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</si>
  <si>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</si>
  <si>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</si>
  <si>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</si>
  <si>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</si>
  <si>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</si>
  <si>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</si>
  <si>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</si>
  <si>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</si>
  <si>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</si>
  <si>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</si>
  <si>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</si>
  <si>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</si>
  <si>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</si>
  <si>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</si>
  <si>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</si>
  <si>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</si>
  <si>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</si>
  <si>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</si>
  <si>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</si>
  <si>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</si>
  <si>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</si>
  <si>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</si>
  <si>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</si>
  <si>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</si>
  <si>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</si>
  <si>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</si>
  <si>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</si>
  <si>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</si>
  <si>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</si>
  <si>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</si>
  <si>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</si>
  <si>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</si>
  <si>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</si>
  <si>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</si>
  <si>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</si>
  <si>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</si>
  <si>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</si>
  <si>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</si>
  <si>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</si>
  <si>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</si>
  <si>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</si>
  <si>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</si>
  <si>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</si>
  <si>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</si>
  <si>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</si>
  <si>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</si>
  <si>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</si>
  <si>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</si>
  <si>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</si>
  <si>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</si>
  <si>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</si>
  <si>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</si>
  <si>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</si>
  <si>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</si>
  <si>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</si>
  <si>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</si>
  <si>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</si>
  <si>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</si>
  <si>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</si>
  <si>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</si>
  <si>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</si>
  <si>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</si>
  <si>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</si>
  <si>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</si>
  <si>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</si>
  <si>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</si>
  <si>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</si>
  <si>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</si>
  <si>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</si>
  <si>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</si>
  <si>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</si>
  <si>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</si>
  <si>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</si>
  <si>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</si>
  <si>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</si>
  <si>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</si>
  <si>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</si>
  <si>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</si>
  <si>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</si>
  <si>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</si>
  <si>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</si>
  <si>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</si>
  <si>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</si>
  <si>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</si>
  <si>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</si>
  <si>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</si>
  <si>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</si>
  <si>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</si>
  <si>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</si>
  <si>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</si>
  <si>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</si>
  <si>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</si>
  <si>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</si>
  <si>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</si>
  <si>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</si>
  <si>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</si>
  <si>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</si>
  <si>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</si>
  <si>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</si>
  <si>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</si>
  <si>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</si>
  <si>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</si>
  <si>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</si>
  <si>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</si>
  <si>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</si>
  <si>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</si>
  <si>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</si>
  <si>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</si>
  <si>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</si>
  <si>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</si>
  <si>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</si>
  <si>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</si>
  <si>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</si>
  <si>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</si>
  <si>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</si>
  <si>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</si>
  <si>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</si>
  <si>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</si>
  <si>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</si>
  <si>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</si>
  <si>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</si>
  <si>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</si>
  <si>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</si>
  <si>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</si>
  <si>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</si>
  <si>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</si>
  <si>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</si>
  <si>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</si>
  <si>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</si>
  <si>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</si>
  <si>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</si>
  <si>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</si>
  <si>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</si>
  <si>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</si>
  <si>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</si>
  <si>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</si>
  <si>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</si>
  <si>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</si>
  <si>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</si>
  <si>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</si>
  <si>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</si>
  <si>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</si>
  <si>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</si>
  <si>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</si>
  <si>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</si>
  <si>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</si>
  <si>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</si>
  <si>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</si>
  <si>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</si>
  <si>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</si>
  <si>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</si>
  <si>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</si>
  <si>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</si>
  <si>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</si>
  <si>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</si>
  <si>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</si>
  <si>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</si>
  <si>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</si>
  <si>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</si>
  <si>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</si>
  <si>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</si>
  <si>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</si>
  <si>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</si>
  <si>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</si>
  <si>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</si>
  <si>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</si>
  <si>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</si>
  <si>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</si>
  <si>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</si>
  <si>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</si>
  <si>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</si>
  <si>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</si>
  <si>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</si>
  <si>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</si>
  <si>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</si>
  <si>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</si>
  <si>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</si>
  <si>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</si>
  <si>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</si>
  <si>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</si>
  <si>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</si>
  <si>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</si>
  <si>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</si>
  <si>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</si>
  <si>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</si>
  <si>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</si>
  <si>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</si>
  <si>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</si>
  <si>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</si>
  <si>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</si>
  <si>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</si>
  <si>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</si>
  <si>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</si>
  <si>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</si>
  <si>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</si>
  <si>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</si>
  <si>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</si>
  <si>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</si>
  <si>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</si>
  <si>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</si>
  <si>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</si>
  <si>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</si>
  <si>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</si>
  <si>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</si>
  <si>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</si>
  <si>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</si>
  <si>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</si>
  <si>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</si>
  <si>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</si>
  <si>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</si>
  <si>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</si>
  <si>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</si>
  <si>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</si>
  <si>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</si>
  <si>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</si>
  <si>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</si>
  <si>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</si>
  <si>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</si>
  <si>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</si>
  <si>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</si>
  <si>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</si>
  <si>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</si>
  <si>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</si>
  <si>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</si>
  <si>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</si>
  <si>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</si>
  <si>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</si>
  <si>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</si>
  <si>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</si>
  <si>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</si>
  <si>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</si>
  <si>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</si>
  <si>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</si>
  <si>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</si>
  <si>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</si>
  <si>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</si>
  <si>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</si>
  <si>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</si>
  <si>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</si>
  <si>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</si>
  <si>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</si>
  <si>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</si>
  <si>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</si>
  <si>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</si>
  <si>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</si>
  <si>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</si>
  <si>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</si>
  <si>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</si>
  <si>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</si>
  <si>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</si>
  <si>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</si>
  <si>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</si>
  <si>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</si>
  <si>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</si>
  <si>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</si>
  <si>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</si>
  <si>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</si>
  <si>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</si>
  <si>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</si>
  <si>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</si>
  <si>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</si>
  <si>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</si>
  <si>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</si>
  <si>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</si>
  <si>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</si>
  <si>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</si>
  <si>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</si>
  <si>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</si>
  <si>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</si>
  <si>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</si>
  <si>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</si>
  <si>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</si>
  <si>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</si>
  <si>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</si>
  <si>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</si>
  <si>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</si>
  <si>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</si>
  <si>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</si>
  <si>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</si>
  <si>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</si>
  <si>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</si>
  <si>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</si>
  <si>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</si>
  <si>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</si>
  <si>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</si>
  <si>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</si>
  <si>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</si>
  <si>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</si>
  <si>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</si>
  <si>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</si>
  <si>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</si>
  <si>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</si>
  <si>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</si>
  <si>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</si>
  <si>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</si>
  <si>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</si>
  <si>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</si>
  <si>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</si>
  <si>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</si>
  <si>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</si>
  <si>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</si>
  <si>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</si>
  <si>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</si>
  <si>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</si>
  <si>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</si>
  <si>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</si>
  <si>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</si>
  <si>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</si>
  <si>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</si>
  <si>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</si>
  <si>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</si>
  <si>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</si>
  <si>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</si>
  <si>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</si>
  <si>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</si>
  <si>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</si>
  <si>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</si>
  <si>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</si>
  <si>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</si>
  <si>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</si>
  <si>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</si>
  <si>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</si>
  <si>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</si>
  <si>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</si>
  <si>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</si>
  <si>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</si>
  <si>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</si>
  <si>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</si>
  <si>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</si>
  <si>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</si>
  <si>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</si>
  <si>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</si>
  <si>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</si>
  <si>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</si>
  <si>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</si>
  <si>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</si>
  <si>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</si>
  <si>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</si>
  <si>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</si>
  <si>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</si>
  <si>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</si>
  <si>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</si>
  <si>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</si>
  <si>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</si>
  <si>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</si>
  <si>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</si>
  <si>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</si>
  <si>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</si>
  <si>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</si>
  <si>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</si>
  <si>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</si>
  <si>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</si>
  <si>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</si>
  <si>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</si>
  <si>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</si>
  <si>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</si>
  <si>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</si>
  <si>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</si>
  <si>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</si>
  <si>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</si>
  <si>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</si>
  <si>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</si>
  <si>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</si>
  <si>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</si>
  <si>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</si>
  <si>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</si>
  <si>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</si>
  <si>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</si>
  <si>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</si>
  <si>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</si>
  <si>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</si>
  <si>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</si>
  <si>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</si>
  <si>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</si>
  <si>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</si>
  <si>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</si>
  <si>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</si>
  <si>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</si>
  <si>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</si>
  <si>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</si>
  <si>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</si>
  <si>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</si>
  <si>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</si>
  <si>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</si>
  <si>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</si>
  <si>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</si>
  <si>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</si>
  <si>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</si>
  <si>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</si>
  <si>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</si>
  <si>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</si>
  <si>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</si>
  <si>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</si>
  <si>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</si>
  <si>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</si>
  <si>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</si>
  <si>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</si>
  <si>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</si>
  <si>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</si>
  <si>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</si>
  <si>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</si>
  <si>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</si>
  <si>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</si>
  <si>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</si>
  <si>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</si>
  <si>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</si>
  <si>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</si>
  <si>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</si>
  <si>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</si>
  <si>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</si>
  <si>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</si>
  <si>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</si>
  <si>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</si>
  <si>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</si>
  <si>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</si>
  <si>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</si>
  <si>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</si>
  <si>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</si>
  <si>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</si>
  <si>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</si>
  <si>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</si>
  <si>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</si>
  <si>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</si>
  <si>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</si>
  <si>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</si>
  <si>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</si>
  <si>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</si>
  <si>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</si>
  <si>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</si>
  <si>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</si>
  <si>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</si>
  <si>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</si>
  <si>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</si>
  <si>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</si>
  <si>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</si>
  <si>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</si>
  <si>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</si>
  <si>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</si>
  <si>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</si>
  <si>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</si>
  <si>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</si>
  <si>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</si>
  <si>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</si>
  <si>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</si>
  <si>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</si>
  <si>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</si>
  <si>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</si>
  <si>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</si>
  <si>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</si>
  <si>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</si>
  <si>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</si>
  <si>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</si>
  <si>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</si>
  <si>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</si>
  <si>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</si>
  <si>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</si>
  <si>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</si>
  <si>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</si>
  <si>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</si>
  <si>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</si>
  <si>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</si>
  <si>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</si>
  <si>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</si>
  <si>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</si>
  <si>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</si>
  <si>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</si>
  <si>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</si>
  <si>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</si>
  <si>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</si>
  <si>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</si>
  <si>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</si>
  <si>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</si>
  <si>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</si>
  <si>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</si>
  <si>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</si>
  <si>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</si>
  <si>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</si>
  <si>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</si>
  <si>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</si>
  <si>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</si>
  <si>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</si>
  <si>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</si>
  <si>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</si>
  <si>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</si>
  <si>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</si>
  <si>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</si>
  <si>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</si>
  <si>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</si>
  <si>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</si>
  <si>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</si>
  <si>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</si>
  <si>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</si>
  <si>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</si>
  <si>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</si>
  <si>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</si>
  <si>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</si>
  <si>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</si>
  <si>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</si>
  <si>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</si>
  <si>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</si>
  <si>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</si>
  <si>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</si>
  <si>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</si>
  <si>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</si>
  <si>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</si>
  <si>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</si>
  <si>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</si>
  <si>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</si>
  <si>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</si>
  <si>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</si>
  <si>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</si>
  <si>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</si>
  <si>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</si>
  <si>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</si>
  <si>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</si>
  <si>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</si>
  <si>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</si>
  <si>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</si>
  <si>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</si>
  <si>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</si>
  <si>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</si>
  <si>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</si>
  <si>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</si>
  <si>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</si>
  <si>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</si>
  <si>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</si>
  <si>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</si>
  <si>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</si>
  <si>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</si>
  <si>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</si>
  <si>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</si>
  <si>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</si>
  <si>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</si>
  <si>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</si>
  <si>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</si>
  <si>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</si>
  <si>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</si>
  <si>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</si>
  <si>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</si>
  <si>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</si>
  <si>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</si>
  <si>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</si>
  <si>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</si>
  <si>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</si>
  <si>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</si>
  <si>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</si>
  <si>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</si>
  <si>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</si>
  <si>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</si>
  <si>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</si>
  <si>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</si>
  <si>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</si>
  <si>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</si>
  <si>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</si>
  <si>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</si>
  <si>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</si>
  <si>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</si>
  <si>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</si>
  <si>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</si>
  <si>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</si>
  <si>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</si>
  <si>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</si>
  <si>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</si>
  <si>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</si>
  <si>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</si>
  <si>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</si>
  <si>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</si>
  <si>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</si>
  <si>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</si>
  <si>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</si>
  <si>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</si>
  <si>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</si>
  <si>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</si>
  <si>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</si>
  <si>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</si>
  <si>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</si>
  <si>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</si>
  <si>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</si>
  <si>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</si>
  <si>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</si>
  <si>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</si>
  <si>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</si>
  <si>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</si>
  <si>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</si>
  <si>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</si>
  <si>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</si>
  <si>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</si>
  <si>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</si>
  <si>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</si>
  <si>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</si>
  <si>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</si>
  <si>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</si>
  <si>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</si>
  <si>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</si>
  <si>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</si>
  <si>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</si>
  <si>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</si>
  <si>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</si>
  <si>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</si>
  <si>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</si>
  <si>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</si>
  <si>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</si>
  <si>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</si>
  <si>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</si>
  <si>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</si>
  <si>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</si>
  <si>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</si>
  <si>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</si>
  <si>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</si>
  <si>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</si>
  <si>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</si>
  <si>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</si>
  <si>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</si>
  <si>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</si>
  <si>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</si>
  <si>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</si>
  <si>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</si>
  <si>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</si>
  <si>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</si>
  <si>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</si>
  <si>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</si>
  <si>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</si>
  <si>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</si>
  <si>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</si>
  <si>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</si>
  <si>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</si>
  <si>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</si>
  <si>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</si>
  <si>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</si>
  <si>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</si>
  <si>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</si>
  <si>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</si>
  <si>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</si>
  <si>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</si>
  <si>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</si>
  <si>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</si>
  <si>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</si>
  <si>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</si>
  <si>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</si>
  <si>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</si>
  <si>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</si>
  <si>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</si>
  <si>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</si>
  <si>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</si>
  <si>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</si>
  <si>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</si>
  <si>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</si>
  <si>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</si>
  <si>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</si>
  <si>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</si>
  <si>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</si>
  <si>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</si>
  <si>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</si>
  <si>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</si>
  <si>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</si>
  <si>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</si>
  <si>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</si>
  <si>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</si>
  <si>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</si>
  <si>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</si>
  <si>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</si>
  <si>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</si>
  <si>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</si>
  <si>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</si>
  <si>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</si>
  <si>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</si>
  <si>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</si>
  <si>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</si>
  <si>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</si>
  <si>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</si>
  <si>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</si>
  <si>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</si>
  <si>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</si>
  <si>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</si>
  <si>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</si>
  <si>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</si>
  <si>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</si>
  <si>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</si>
  <si>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</si>
  <si>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</si>
  <si>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</si>
  <si>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</si>
  <si>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</si>
  <si>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</si>
  <si>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</si>
  <si>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</si>
  <si>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</si>
  <si>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</si>
  <si>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</si>
  <si>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</si>
  <si>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</si>
  <si>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</si>
  <si>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</si>
  <si>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</si>
  <si>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</si>
  <si>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</si>
  <si>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</si>
  <si>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</si>
  <si>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</si>
  <si>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</si>
  <si>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</si>
  <si>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</si>
  <si>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</si>
  <si>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</si>
  <si>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</si>
  <si>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</si>
  <si>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</si>
  <si>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</si>
  <si>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</si>
  <si>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</si>
  <si>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</si>
  <si>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</si>
  <si>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</si>
  <si>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</si>
  <si>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</si>
  <si>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</si>
  <si>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</si>
  <si>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</si>
  <si>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</si>
  <si>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</si>
  <si>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</si>
  <si>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</si>
  <si>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</si>
  <si>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</si>
  <si>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</si>
  <si>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</si>
  <si>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</si>
  <si>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</si>
  <si>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</si>
  <si>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</si>
  <si>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</si>
  <si>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</si>
  <si>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</si>
  <si>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</si>
  <si>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</si>
  <si>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</si>
  <si>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</si>
  <si>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</si>
  <si>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</si>
  <si>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</si>
  <si>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</si>
  <si>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</si>
  <si>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</si>
  <si>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</si>
  <si>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</si>
  <si>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</si>
  <si>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</si>
  <si>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</si>
  <si>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</si>
  <si>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</si>
  <si>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</si>
  <si>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</si>
  <si>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</si>
  <si>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</si>
  <si>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</si>
  <si>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</si>
  <si>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</si>
  <si>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</si>
  <si>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</si>
  <si>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</si>
  <si>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</si>
  <si>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</si>
  <si>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</si>
  <si>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</si>
  <si>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</si>
  <si>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</si>
  <si>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</si>
  <si>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</si>
  <si>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</si>
  <si>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</si>
  <si>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</si>
  <si>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</si>
  <si>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</si>
  <si>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</si>
  <si>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</si>
  <si>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</si>
  <si>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</si>
  <si>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</si>
  <si>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</si>
  <si>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</si>
  <si>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</si>
  <si>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</si>
  <si>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</si>
  <si>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</si>
  <si>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</si>
  <si>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</si>
  <si>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</si>
  <si>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</si>
  <si>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</si>
  <si>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</si>
  <si>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</si>
  <si>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</si>
  <si>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</si>
  <si>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</si>
  <si>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</si>
  <si>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</si>
  <si>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</si>
  <si>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</si>
  <si>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</si>
  <si>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</si>
  <si>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</si>
  <si>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</si>
  <si>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</si>
  <si>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</si>
  <si>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</si>
  <si>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</si>
  <si>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</si>
  <si>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</si>
  <si>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</si>
  <si>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</si>
  <si>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</si>
  <si>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</si>
  <si>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</si>
  <si>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</si>
  <si>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</si>
  <si>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</si>
  <si>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</si>
  <si>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</si>
  <si>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</si>
  <si>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</si>
  <si>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</si>
  <si>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</si>
  <si>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</si>
  <si>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</si>
  <si>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</si>
  <si>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</si>
  <si>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</si>
  <si>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</si>
  <si>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</si>
  <si>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</si>
  <si>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</si>
  <si>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</si>
  <si>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</si>
  <si>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</si>
  <si>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</si>
  <si>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</si>
  <si>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</si>
  <si>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</si>
  <si>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</si>
  <si>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</si>
  <si>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</si>
  <si>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</si>
  <si>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</si>
  <si>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</si>
  <si>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</si>
  <si>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</si>
  <si>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</si>
  <si>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</si>
  <si>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</si>
  <si>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</si>
  <si>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</si>
  <si>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</si>
  <si>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</si>
  <si>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</si>
  <si>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</si>
  <si>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</si>
  <si>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</si>
  <si>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</si>
  <si>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</si>
  <si>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</si>
  <si>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</si>
  <si>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</si>
  <si>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</si>
  <si>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</si>
  <si>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</si>
  <si>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</si>
  <si>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</si>
  <si>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</si>
  <si>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</si>
  <si>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</si>
  <si>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</si>
  <si>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</si>
  <si>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</si>
  <si>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</si>
  <si>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</si>
  <si>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</si>
  <si>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</si>
  <si>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</si>
  <si>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</si>
  <si>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</si>
  <si>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</si>
  <si>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</si>
  <si>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</si>
  <si>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</si>
  <si>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</si>
  <si>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</si>
  <si>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</si>
  <si>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</si>
  <si>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</si>
  <si>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</si>
  <si>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</si>
  <si>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</si>
  <si>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</si>
  <si>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</si>
  <si>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</si>
  <si>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</si>
  <si>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</si>
  <si>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</si>
  <si>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</si>
  <si>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</si>
  <si>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</si>
  <si>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</si>
  <si>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</si>
  <si>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</si>
  <si>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</si>
  <si>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</si>
  <si>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</si>
  <si>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</si>
  <si>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</si>
  <si>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</si>
  <si>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</si>
  <si>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</si>
  <si>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</si>
  <si>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</si>
  <si>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</si>
  <si>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</si>
  <si>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</si>
  <si>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</si>
  <si>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</si>
  <si>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</si>
  <si>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</si>
  <si>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</si>
  <si>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</si>
  <si>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</si>
  <si>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</si>
  <si>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</si>
  <si>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</si>
  <si>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</si>
  <si>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</si>
  <si>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</si>
  <si>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</si>
  <si>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</si>
  <si>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</si>
  <si>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</si>
  <si>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</si>
  <si>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</si>
  <si>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</si>
  <si>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</si>
  <si>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</si>
  <si>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</si>
  <si>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</si>
  <si>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</si>
  <si>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</si>
  <si>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</si>
  <si>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</si>
  <si>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</si>
  <si>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</si>
  <si>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</si>
  <si>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</si>
  <si>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</si>
  <si>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</si>
  <si>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</si>
  <si>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</si>
  <si>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</si>
  <si>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</si>
  <si>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</si>
  <si>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</si>
  <si>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</si>
  <si>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</si>
  <si>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</si>
  <si>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</si>
  <si>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</si>
  <si>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</si>
  <si>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</si>
  <si>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</si>
  <si>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</si>
  <si>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</si>
  <si>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</si>
  <si>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</si>
  <si>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</si>
  <si>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</si>
  <si>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</si>
  <si>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</si>
  <si>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</si>
  <si>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</si>
  <si>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</si>
  <si>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</si>
  <si>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</si>
  <si>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</si>
  <si>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</si>
  <si>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</si>
  <si>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</si>
  <si>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</si>
  <si>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</si>
  <si>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</si>
  <si>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</si>
  <si>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</si>
  <si>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</si>
  <si>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</si>
  <si>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</si>
  <si>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</si>
  <si>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</si>
  <si>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</si>
  <si>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</si>
  <si>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</si>
  <si>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</si>
  <si>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</si>
  <si>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</si>
  <si>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</si>
  <si>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</si>
  <si>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</si>
  <si>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</si>
  <si>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</si>
  <si>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</si>
  <si>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</si>
  <si>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</si>
  <si>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</si>
  <si>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</si>
  <si>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</si>
  <si>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</si>
  <si>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</si>
  <si>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</si>
  <si>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</si>
  <si>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</si>
  <si>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</si>
  <si>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</si>
  <si>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</si>
  <si>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</si>
  <si>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</si>
  <si>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</si>
  <si>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</si>
  <si>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</si>
  <si>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</si>
  <si>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</si>
  <si>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</si>
  <si>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</si>
  <si>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</si>
  <si>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</si>
  <si>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</si>
  <si>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</si>
  <si>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</si>
  <si>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</si>
  <si>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</si>
  <si>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</si>
  <si>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</si>
  <si>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</si>
  <si>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</si>
  <si>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</si>
  <si>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</si>
  <si>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</si>
  <si>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</si>
  <si>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</si>
  <si>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</si>
  <si>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</si>
  <si>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</si>
  <si>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</si>
  <si>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</si>
  <si>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</si>
  <si>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</si>
  <si>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</si>
  <si>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</si>
  <si>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</si>
  <si>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</si>
  <si>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</si>
  <si>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</si>
  <si>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</si>
  <si>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</si>
  <si>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</si>
  <si>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</si>
  <si>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</si>
  <si>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</si>
  <si>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</si>
  <si>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</si>
  <si>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</si>
  <si>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</si>
  <si>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</si>
  <si>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</si>
  <si>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</si>
  <si>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</si>
  <si>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</si>
  <si>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</si>
  <si>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</si>
  <si>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</si>
  <si>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</si>
  <si>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</si>
  <si>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</si>
  <si>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</si>
  <si>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</si>
  <si>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</si>
  <si>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</si>
  <si>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</si>
  <si>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</si>
  <si>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</si>
  <si>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</si>
  <si>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</si>
  <si>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</si>
  <si>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</si>
  <si>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</si>
  <si>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</si>
  <si>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</si>
  <si>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</si>
  <si>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</si>
  <si>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</si>
  <si>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</si>
  <si>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</si>
  <si>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</si>
  <si>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</si>
  <si>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</si>
  <si>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</si>
  <si>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</si>
  <si>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</si>
  <si>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</si>
  <si>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</si>
  <si>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</si>
  <si>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</si>
  <si>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</si>
  <si>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</si>
  <si>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</si>
  <si>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</si>
  <si>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</si>
  <si>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</si>
  <si>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</si>
  <si>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</si>
  <si>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</si>
  <si>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</si>
  <si>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</si>
  <si>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</si>
  <si>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</si>
  <si>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</si>
  <si>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</si>
  <si>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</si>
  <si>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</si>
  <si>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</si>
  <si>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</si>
  <si>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</si>
  <si>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</si>
  <si>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</si>
  <si>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</si>
  <si>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</si>
  <si>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</si>
  <si>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</si>
  <si>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</si>
  <si>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</si>
  <si>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</si>
  <si>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</si>
  <si>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</si>
  <si>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</si>
  <si>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</si>
  <si>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</si>
  <si>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</si>
  <si>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</si>
  <si>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</si>
  <si>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</si>
  <si>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</si>
  <si>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</si>
  <si>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</si>
  <si>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</si>
  <si>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</si>
  <si>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</si>
  <si>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</si>
  <si>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</si>
  <si>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</si>
  <si>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</si>
  <si>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</si>
  <si>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</si>
  <si>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</si>
  <si>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</si>
  <si>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</si>
  <si>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</si>
  <si>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</si>
  <si>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</si>
  <si>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</si>
  <si>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</si>
  <si>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</si>
  <si>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</si>
  <si>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</si>
  <si>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</si>
  <si>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</si>
  <si>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</si>
  <si>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</si>
  <si>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</si>
  <si>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</si>
  <si>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</si>
  <si>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</si>
  <si>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</si>
  <si>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</si>
  <si>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</si>
  <si>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</si>
  <si>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</si>
  <si>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</si>
  <si>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</si>
  <si>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</si>
  <si>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</si>
  <si>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</si>
  <si>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</si>
  <si>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</si>
  <si>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</si>
  <si>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</si>
  <si>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</si>
  <si>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</si>
  <si>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</si>
  <si>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</si>
  <si>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</si>
  <si>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</si>
  <si>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</si>
  <si>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</si>
  <si>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</si>
  <si>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</si>
  <si>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</si>
  <si>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</si>
  <si>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</si>
  <si>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</si>
  <si>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</si>
  <si>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</si>
  <si>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</si>
  <si>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</si>
  <si>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</si>
  <si>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</si>
  <si>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</si>
  <si>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</si>
  <si>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</si>
  <si>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</si>
  <si>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</si>
  <si>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</si>
  <si>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</si>
  <si>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</si>
  <si>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</si>
  <si>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</si>
  <si>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</si>
  <si>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</si>
  <si>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</si>
  <si>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</si>
  <si>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</si>
  <si>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</si>
  <si>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</si>
  <si>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</si>
  <si>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</si>
  <si>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</si>
  <si>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</si>
  <si>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</si>
  <si>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</si>
  <si>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</si>
  <si>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</si>
  <si>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</si>
  <si>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</si>
  <si>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</si>
  <si>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</si>
  <si>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</si>
  <si>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</si>
  <si>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</si>
  <si>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</si>
  <si>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</si>
  <si>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</si>
  <si>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</si>
  <si>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</si>
  <si>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</si>
  <si>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</si>
  <si>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</si>
  <si>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</si>
  <si>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</si>
  <si>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</si>
  <si>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</si>
  <si>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</si>
  <si>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</si>
  <si>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</si>
  <si>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</si>
  <si>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</si>
  <si>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</si>
  <si>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</si>
  <si>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</si>
  <si>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</si>
  <si>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</si>
  <si>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</si>
  <si>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</si>
  <si>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</si>
  <si>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</si>
  <si>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</si>
  <si>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</si>
  <si>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</si>
  <si>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</si>
  <si>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</si>
  <si>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</si>
  <si>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</si>
  <si>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</si>
  <si>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</si>
  <si>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</si>
  <si>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</si>
  <si>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</si>
  <si>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</si>
  <si>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</si>
  <si>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</si>
  <si>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</si>
  <si>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</si>
  <si>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</si>
  <si>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</si>
  <si>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</si>
  <si>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</si>
  <si>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</si>
  <si>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</si>
  <si>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</si>
  <si>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</si>
  <si>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</si>
  <si>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</si>
  <si>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</si>
  <si>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</si>
  <si>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</si>
  <si>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</si>
  <si>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</si>
  <si>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</si>
  <si>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</si>
  <si>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</si>
  <si>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</si>
  <si>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</si>
  <si>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</si>
  <si>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</si>
  <si>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</si>
  <si>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</si>
  <si>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</si>
  <si>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</si>
  <si>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</si>
  <si>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</si>
  <si>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</si>
  <si>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</si>
  <si>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</si>
  <si>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</si>
  <si>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</si>
  <si>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</si>
  <si>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</si>
  <si>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</si>
  <si>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</si>
  <si>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</si>
  <si>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</si>
  <si>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</si>
  <si>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</si>
  <si>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</si>
  <si>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</si>
  <si>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</si>
  <si>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</si>
  <si>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</si>
  <si>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</si>
  <si>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</si>
  <si>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</si>
  <si>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</si>
  <si>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</si>
  <si>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</si>
  <si>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</si>
  <si>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</si>
  <si>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</si>
  <si>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</si>
  <si>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</si>
  <si>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</si>
  <si>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</si>
  <si>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</si>
  <si>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</si>
  <si>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</si>
  <si>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</si>
  <si>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</si>
  <si>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</si>
  <si>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</si>
  <si>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</si>
  <si>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</si>
  <si>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</si>
  <si>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</si>
  <si>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</si>
  <si>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</si>
  <si>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</si>
  <si>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</si>
  <si>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</si>
  <si>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</si>
  <si>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</si>
  <si>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</si>
  <si>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</si>
  <si>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</si>
  <si>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</si>
  <si>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</si>
  <si>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</si>
  <si>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</si>
  <si>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</si>
  <si>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</si>
  <si>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</si>
  <si>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</si>
  <si>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</si>
  <si>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</si>
  <si>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</si>
  <si>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</si>
  <si>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</si>
  <si>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</si>
  <si>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</si>
  <si>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</si>
  <si>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</si>
  <si>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</si>
  <si>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</si>
  <si>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</si>
  <si>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</si>
  <si>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</si>
  <si>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</si>
  <si>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</si>
  <si>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</si>
  <si>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</si>
  <si>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</si>
  <si>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</si>
  <si>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</si>
  <si>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</si>
  <si>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</si>
  <si>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</si>
  <si>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</si>
  <si>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</si>
  <si>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</si>
  <si>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</si>
  <si>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</si>
  <si>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</si>
  <si>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</si>
  <si>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</si>
  <si>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</si>
  <si>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</si>
  <si>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</si>
  <si>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</si>
  <si>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</si>
  <si>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</si>
  <si>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</si>
  <si>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</si>
  <si>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</si>
  <si>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</si>
  <si>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</si>
  <si>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</si>
  <si>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</si>
  <si>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</si>
  <si>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</si>
  <si>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</si>
  <si>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</si>
  <si>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</si>
  <si>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</si>
  <si>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</si>
  <si>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</si>
  <si>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</si>
  <si>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</si>
  <si>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</si>
  <si>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</si>
  <si>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</si>
  <si>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</si>
  <si>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</si>
  <si>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</si>
  <si>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</si>
  <si>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</si>
  <si>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</si>
  <si>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</si>
  <si>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</si>
  <si>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</si>
  <si>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</si>
  <si>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</si>
  <si>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</si>
  <si>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</si>
  <si>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</si>
  <si>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</si>
  <si>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</si>
  <si>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</si>
  <si>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</si>
  <si>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</si>
  <si>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</si>
  <si>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</si>
  <si>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</si>
  <si>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</si>
  <si>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</si>
  <si>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</si>
  <si>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</si>
  <si>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</si>
  <si>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</si>
  <si>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</si>
  <si>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</si>
  <si>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</si>
  <si>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</si>
  <si>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</si>
  <si>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</si>
  <si>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</si>
  <si>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</si>
  <si>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</si>
  <si>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</si>
  <si>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</si>
  <si>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</si>
  <si>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</si>
  <si>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</si>
  <si>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</si>
  <si>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</si>
  <si>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</si>
  <si>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</si>
  <si>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</si>
  <si>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</si>
  <si>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</si>
  <si>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</si>
  <si>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</si>
  <si>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</si>
  <si>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</si>
  <si>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</si>
  <si>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</si>
  <si>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</si>
  <si>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</si>
  <si>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</si>
  <si>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</si>
  <si>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</si>
  <si>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</si>
  <si>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</si>
  <si>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</si>
  <si>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</si>
  <si>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</si>
  <si>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</si>
  <si>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</si>
  <si>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</si>
  <si>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</si>
  <si>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</si>
  <si>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</si>
  <si>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</si>
  <si>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</si>
  <si>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</si>
  <si>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</si>
  <si>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</si>
  <si>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</si>
  <si>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</si>
  <si>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</si>
  <si>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</si>
  <si>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</si>
  <si>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</si>
  <si>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</si>
  <si>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</si>
  <si>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</si>
  <si>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</si>
  <si>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</si>
  <si>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</si>
  <si>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</si>
  <si>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</si>
  <si>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</si>
  <si>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</si>
  <si>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</si>
  <si>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</si>
  <si>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</si>
  <si>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</si>
  <si>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</si>
  <si>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</si>
  <si>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</si>
  <si>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</si>
  <si>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</si>
  <si>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</si>
  <si>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</si>
  <si>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</si>
  <si>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</si>
  <si>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</si>
  <si>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</si>
  <si>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</si>
  <si>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</si>
  <si>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</si>
  <si>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</si>
  <si>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</si>
  <si>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</si>
  <si>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</si>
  <si>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</si>
  <si>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</si>
  <si>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</si>
  <si>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</si>
  <si>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</si>
  <si>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</si>
  <si>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</si>
  <si>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</si>
  <si>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</si>
  <si>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</si>
  <si>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</si>
  <si>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</si>
  <si>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</si>
  <si>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</si>
  <si>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</si>
  <si>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</si>
  <si>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</si>
  <si>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</si>
  <si>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</si>
  <si>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</si>
  <si>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</si>
  <si>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</si>
  <si>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</si>
  <si>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</si>
  <si>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</si>
  <si>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</si>
  <si>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</si>
  <si>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</si>
  <si>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</si>
  <si>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</si>
  <si>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</si>
  <si>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</si>
  <si>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</si>
  <si>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</si>
  <si>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</si>
  <si>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</si>
  <si>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</si>
  <si>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</si>
  <si>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</si>
  <si>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</si>
  <si>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</si>
  <si>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</si>
  <si>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</si>
  <si>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</si>
  <si>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</si>
  <si>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</si>
  <si>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</si>
  <si>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</si>
  <si>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</si>
  <si>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</si>
  <si>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</si>
  <si>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</si>
  <si>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</si>
  <si>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</si>
  <si>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</si>
  <si>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</si>
  <si>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</si>
  <si>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</si>
  <si>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</si>
  <si>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</si>
  <si>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</si>
  <si>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</si>
  <si>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</si>
  <si>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</si>
  <si>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</si>
  <si>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</si>
  <si>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</si>
  <si>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</si>
  <si>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</si>
  <si>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</si>
  <si>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</si>
  <si>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</si>
  <si>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</si>
  <si>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</si>
  <si>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</si>
  <si>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</si>
  <si>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</si>
  <si>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</si>
  <si>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</si>
  <si>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</si>
  <si>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</si>
  <si>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</si>
  <si>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</si>
  <si>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</si>
  <si>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</si>
  <si>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</si>
  <si>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</si>
  <si>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</si>
  <si>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</si>
  <si>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</si>
  <si>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</si>
  <si>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</si>
  <si>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</si>
  <si>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</si>
  <si>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</si>
  <si>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</si>
  <si>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</si>
  <si>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</si>
  <si>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</si>
  <si>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</si>
  <si>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</si>
  <si>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</si>
  <si>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</si>
  <si>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</si>
  <si>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</si>
  <si>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</si>
  <si>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</si>
  <si>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</si>
  <si>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</si>
  <si>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</si>
  <si>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</si>
  <si>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</si>
  <si>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</si>
  <si>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</si>
  <si>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</si>
  <si>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</si>
  <si>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</si>
  <si>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</si>
  <si>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</si>
  <si>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</si>
  <si>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</si>
  <si>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</si>
  <si>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</si>
  <si>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</si>
  <si>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</si>
  <si>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</si>
  <si>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</si>
  <si>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</si>
  <si>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</si>
  <si>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</si>
  <si>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</si>
  <si>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</si>
  <si>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</si>
  <si>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</si>
  <si>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</si>
  <si>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</si>
  <si>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</si>
  <si>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</si>
  <si>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</si>
  <si>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</si>
  <si>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</si>
  <si>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</si>
  <si>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</si>
  <si>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</si>
  <si>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</si>
  <si>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</si>
  <si>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</si>
  <si>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</si>
  <si>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</si>
  <si>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</si>
  <si>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</si>
  <si>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</si>
  <si>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</si>
  <si>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</si>
  <si>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</si>
  <si>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</si>
  <si>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</si>
  <si>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</si>
  <si>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</si>
  <si>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</si>
  <si>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</si>
  <si>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</si>
  <si>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</si>
  <si>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</si>
  <si>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</si>
  <si>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</si>
  <si>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</si>
  <si>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</si>
  <si>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</si>
  <si>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</si>
  <si>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</si>
  <si>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</si>
  <si>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</si>
  <si>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</si>
  <si>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</si>
  <si>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</si>
  <si>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</si>
  <si>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</si>
  <si>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</si>
  <si>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</si>
  <si>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</si>
  <si>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</si>
  <si>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</si>
  <si>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</si>
  <si>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</si>
  <si>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</si>
  <si>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</si>
  <si>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</si>
  <si>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</si>
  <si>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</si>
  <si>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</si>
  <si>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</si>
  <si>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</si>
  <si>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</si>
  <si>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</si>
  <si>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</si>
  <si>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</si>
  <si>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</si>
  <si>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</si>
  <si>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</si>
  <si>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</si>
  <si>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</si>
  <si>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</si>
  <si>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</si>
  <si>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</si>
  <si>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</si>
  <si>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</si>
  <si>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</si>
  <si>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</si>
  <si>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</si>
  <si>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</si>
  <si>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</si>
  <si>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</si>
  <si>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</si>
  <si>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</si>
  <si>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</si>
  <si>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</si>
  <si>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</si>
  <si>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</si>
  <si>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</si>
  <si>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</si>
  <si>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</si>
  <si>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</si>
  <si>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</si>
  <si>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</si>
  <si>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</si>
  <si>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</si>
  <si>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</si>
  <si>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</si>
  <si>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</si>
  <si>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</si>
  <si>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</si>
  <si>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</si>
  <si>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</si>
  <si>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</si>
  <si>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</si>
  <si>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</si>
  <si>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</si>
  <si>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</si>
  <si>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</si>
  <si>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</si>
  <si>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</si>
  <si>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</si>
  <si>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</si>
  <si>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</si>
  <si>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</si>
  <si>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</si>
  <si>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</si>
  <si>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</si>
  <si>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</si>
  <si>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</si>
  <si>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</si>
  <si>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</si>
  <si>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</si>
  <si>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</si>
  <si>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</si>
  <si>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</si>
  <si>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</si>
  <si>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</si>
  <si>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</si>
  <si>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</si>
  <si>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</si>
  <si>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</si>
  <si>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</si>
  <si>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</si>
  <si>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</si>
  <si>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</si>
  <si>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</si>
  <si>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</si>
  <si>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</si>
  <si>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</si>
  <si>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</si>
  <si>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</si>
  <si>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</si>
  <si>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</si>
  <si>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</si>
  <si>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</si>
  <si>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</si>
  <si>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</si>
  <si>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</si>
  <si>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</si>
  <si>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</si>
  <si>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</si>
  <si>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</si>
  <si>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</si>
  <si>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</si>
  <si>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</si>
  <si>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</si>
  <si>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</si>
  <si>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</si>
  <si>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</si>
  <si>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</si>
  <si>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</si>
  <si>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</si>
  <si>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</si>
  <si>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</si>
  <si>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</si>
  <si>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</si>
  <si>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</si>
  <si>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</si>
  <si>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</si>
  <si>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</si>
  <si>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</si>
  <si>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</si>
  <si>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</si>
  <si>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</si>
  <si>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</si>
  <si>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</si>
  <si>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</si>
  <si>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</si>
  <si>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</si>
  <si>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</si>
  <si>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</si>
  <si>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</si>
  <si>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</si>
  <si>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</si>
  <si>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</si>
  <si>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</si>
  <si>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</si>
  <si>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</si>
  <si>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</si>
  <si>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</si>
  <si>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</si>
  <si>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</si>
  <si>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</si>
  <si>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</si>
  <si>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</si>
  <si>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</si>
  <si>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</si>
  <si>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</si>
  <si>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</si>
  <si>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</si>
  <si>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</si>
  <si>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</si>
  <si>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</si>
  <si>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</si>
  <si>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</si>
  <si>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</si>
  <si>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</si>
  <si>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</si>
  <si>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</si>
  <si>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</si>
  <si>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</si>
  <si>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</si>
  <si>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</si>
  <si>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</si>
  <si>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</si>
  <si>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</si>
  <si>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</si>
  <si>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</si>
  <si>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</si>
  <si>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</si>
  <si>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</si>
  <si>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</si>
  <si>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</si>
  <si>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</si>
  <si>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</si>
  <si>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</si>
  <si>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</si>
  <si>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</si>
  <si>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</si>
  <si>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</si>
  <si>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</si>
  <si>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</si>
  <si>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</si>
  <si>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</si>
  <si>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</si>
  <si>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</si>
  <si>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</si>
  <si>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</si>
  <si>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</si>
  <si>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</si>
  <si>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</si>
  <si>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</si>
  <si>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</si>
  <si>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</si>
  <si>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</si>
  <si>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</si>
  <si>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</si>
  <si>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</si>
  <si>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</si>
  <si>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</si>
  <si>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</si>
  <si>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</si>
  <si>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</si>
  <si>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</si>
  <si>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</si>
  <si>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</si>
  <si>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</si>
  <si>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</si>
  <si>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</si>
  <si>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</si>
  <si>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</si>
  <si>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</si>
  <si>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</si>
  <si>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</si>
  <si>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</si>
  <si>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</si>
  <si>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</si>
  <si>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</si>
  <si>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</si>
  <si>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</si>
  <si>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</si>
  <si>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</si>
  <si>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</si>
  <si>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</si>
  <si>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</si>
  <si>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</si>
  <si>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</si>
  <si>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</si>
  <si>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</si>
  <si>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</si>
  <si>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</si>
  <si>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</si>
  <si>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</si>
  <si>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</si>
  <si>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</si>
  <si>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</si>
  <si>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</si>
  <si>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</si>
  <si>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</si>
  <si>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</si>
  <si>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</si>
  <si>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</si>
  <si>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</si>
  <si>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</si>
  <si>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</si>
  <si>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</si>
  <si>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</si>
  <si>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</si>
  <si>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</si>
  <si>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</si>
  <si>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</si>
  <si>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</si>
  <si>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</si>
  <si>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</si>
  <si>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</si>
  <si>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</si>
  <si>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</si>
  <si>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</si>
  <si>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</si>
  <si>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</si>
  <si>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</si>
  <si>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</si>
  <si>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</si>
  <si>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</si>
  <si>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</si>
  <si>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</si>
  <si>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</si>
  <si>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</si>
  <si>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</si>
  <si>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</si>
  <si>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</si>
  <si>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</si>
  <si>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</si>
  <si>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</si>
  <si>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</si>
  <si>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</si>
  <si>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</si>
  <si>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</si>
  <si>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</si>
  <si>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</si>
  <si>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</si>
  <si>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</si>
  <si>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</si>
  <si>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</si>
  <si>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</si>
  <si>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</si>
  <si>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</si>
  <si>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</si>
  <si>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</si>
  <si>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</si>
  <si>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</si>
  <si>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</si>
  <si>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</si>
  <si>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</si>
  <si>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</si>
  <si>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</si>
  <si>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</si>
  <si>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</si>
  <si>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</si>
  <si>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</si>
  <si>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</si>
  <si>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</si>
  <si>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</si>
  <si>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</si>
  <si>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</si>
  <si>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</si>
  <si>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</si>
  <si>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</si>
  <si>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</si>
  <si>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</si>
  <si>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</si>
  <si>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</si>
  <si>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</si>
  <si>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</si>
  <si>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</si>
  <si>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</si>
  <si>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</si>
  <si>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</si>
  <si>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</si>
  <si>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</si>
  <si>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</si>
  <si>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</si>
  <si>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</si>
  <si>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</si>
  <si>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</si>
  <si>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</si>
  <si>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</si>
  <si>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</si>
  <si>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</si>
  <si>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</si>
  <si>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</si>
  <si>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</si>
  <si>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</si>
  <si>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</si>
  <si>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</si>
  <si>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</si>
  <si>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</si>
  <si>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</si>
  <si>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</si>
  <si>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</si>
  <si>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</si>
  <si>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</si>
  <si>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</si>
  <si>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</si>
  <si>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</si>
  <si>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</si>
  <si>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</si>
  <si>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</si>
  <si>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</si>
  <si>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</si>
  <si>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</si>
  <si>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</si>
  <si>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</si>
  <si>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</si>
  <si>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</si>
  <si>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</si>
  <si>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</si>
  <si>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</si>
  <si>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</si>
  <si>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</si>
  <si>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</si>
  <si>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</si>
  <si>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</si>
  <si>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</si>
  <si>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</si>
  <si>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</si>
  <si>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</si>
  <si>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</si>
  <si>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</si>
  <si>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</si>
  <si>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</si>
  <si>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</si>
  <si>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</si>
  <si>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</si>
  <si>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</si>
  <si>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</si>
  <si>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</si>
  <si>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</si>
  <si>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</si>
  <si>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</si>
  <si>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</si>
  <si>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</si>
  <si>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</si>
  <si>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</si>
  <si>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</si>
  <si>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</si>
  <si>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</si>
  <si>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</si>
  <si>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</si>
  <si>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</si>
  <si>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</si>
  <si>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</si>
  <si>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</si>
  <si>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</si>
  <si>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</si>
  <si>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</si>
  <si>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</si>
  <si>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</si>
  <si>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</si>
  <si>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</si>
  <si>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</si>
  <si>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</si>
  <si>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</si>
  <si>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</si>
  <si>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</si>
  <si>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</si>
  <si>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</si>
  <si>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</si>
  <si>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</si>
  <si>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</si>
  <si>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</si>
  <si>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</si>
  <si>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</si>
  <si>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</si>
  <si>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</si>
  <si>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</si>
  <si>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</si>
  <si>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</si>
  <si>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</si>
  <si>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</si>
  <si>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</si>
  <si>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</si>
  <si>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</si>
  <si>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</si>
  <si>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</si>
  <si>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</si>
  <si>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</si>
  <si>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</si>
  <si>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</si>
  <si>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</si>
  <si>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</si>
  <si>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</si>
  <si>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</si>
  <si>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</si>
  <si>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</si>
  <si>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</si>
  <si>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</si>
  <si>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</si>
  <si>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</si>
  <si>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</si>
  <si>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</si>
  <si>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</si>
  <si>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</si>
  <si>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</si>
  <si>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</si>
  <si>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</si>
  <si>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</si>
  <si>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</si>
  <si>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</si>
  <si>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</si>
  <si>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</si>
  <si>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</si>
  <si>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</si>
  <si>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</si>
  <si>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</si>
  <si>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</si>
  <si>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</si>
  <si>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</si>
  <si>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</si>
  <si>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</si>
  <si>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</si>
  <si>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</si>
  <si>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</si>
  <si>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</si>
  <si>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</si>
  <si>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</si>
  <si>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</si>
  <si>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</si>
  <si>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</si>
  <si>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</si>
  <si>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</si>
  <si>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</si>
  <si>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</si>
  <si>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</si>
  <si>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</si>
  <si>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</si>
  <si>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</si>
  <si>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</si>
  <si>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</si>
  <si>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</si>
  <si>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</si>
  <si>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</si>
  <si>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</si>
  <si>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</si>
  <si>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</si>
  <si>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</si>
  <si>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</si>
  <si>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</si>
  <si>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</si>
  <si>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</si>
  <si>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</si>
  <si>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</si>
  <si>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</si>
  <si>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</si>
  <si>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</si>
  <si>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</si>
  <si>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</si>
  <si>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</si>
  <si>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</si>
  <si>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</si>
  <si>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</si>
  <si>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</si>
  <si>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</si>
  <si>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</si>
  <si>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</si>
  <si>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</si>
  <si>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</si>
  <si>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</si>
  <si>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</si>
  <si>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</si>
  <si>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</si>
  <si>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</si>
  <si>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</si>
  <si>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</si>
  <si>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</si>
  <si>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</si>
  <si>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</si>
  <si>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</si>
  <si>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</si>
  <si>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</si>
  <si>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</si>
  <si>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</si>
  <si>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</si>
  <si>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</si>
  <si>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</si>
  <si>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</si>
  <si>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</si>
  <si>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</si>
  <si>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</si>
  <si>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</si>
  <si>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</si>
  <si>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</si>
  <si>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</si>
  <si>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</si>
  <si>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</si>
  <si>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</si>
  <si>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</si>
  <si>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</si>
  <si>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</si>
  <si>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</si>
  <si>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</si>
  <si>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</si>
  <si>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</si>
  <si>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</si>
  <si>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</si>
  <si>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</si>
  <si>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</si>
  <si>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</si>
  <si>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</si>
  <si>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</si>
  <si>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</si>
  <si>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</si>
  <si>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</si>
  <si>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</si>
  <si>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</si>
  <si>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</si>
  <si>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</si>
  <si>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</si>
  <si>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</si>
  <si>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</si>
  <si>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</si>
  <si>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</si>
  <si>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</si>
  <si>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</si>
  <si>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</si>
  <si>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</si>
  <si>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</si>
  <si>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</si>
  <si>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</si>
  <si>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</si>
  <si>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</si>
  <si>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</si>
  <si>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</si>
  <si>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</si>
  <si>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</si>
  <si>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</si>
  <si>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</si>
  <si>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</si>
  <si>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</si>
  <si>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</si>
  <si>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</si>
  <si>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</si>
  <si>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</si>
  <si>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</si>
  <si>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</si>
  <si>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</si>
  <si>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</si>
  <si>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</si>
  <si>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</si>
  <si>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</si>
  <si>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</si>
  <si>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</si>
  <si>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</si>
  <si>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</si>
  <si>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</si>
  <si>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</si>
  <si>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</si>
  <si>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</si>
  <si>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</si>
  <si>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</si>
  <si>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</si>
  <si>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</si>
  <si>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</si>
  <si>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</si>
  <si>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</si>
  <si>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</si>
  <si>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</si>
  <si>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</si>
  <si>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</si>
  <si>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</si>
  <si>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</si>
  <si>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</si>
  <si>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</si>
  <si>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</si>
  <si>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</si>
  <si>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</si>
  <si>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</si>
  <si>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</si>
  <si>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</si>
  <si>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</si>
  <si>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</si>
  <si>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</si>
  <si>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</si>
  <si>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</si>
  <si>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</si>
  <si>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</si>
  <si>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</si>
  <si>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</si>
  <si>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</si>
  <si>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</si>
  <si>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</si>
  <si>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</si>
  <si>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</si>
  <si>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</si>
  <si>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</si>
  <si>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</si>
  <si>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</si>
  <si>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</si>
  <si>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</si>
  <si>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</si>
  <si>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</si>
  <si>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</si>
  <si>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</si>
  <si>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</si>
  <si>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</si>
  <si>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</si>
  <si>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</si>
  <si>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</si>
  <si>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</si>
  <si>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</si>
  <si>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</si>
  <si>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</si>
  <si>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</si>
  <si>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</si>
  <si>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</si>
  <si>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</si>
  <si>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</si>
  <si>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</si>
  <si>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</si>
  <si>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</si>
  <si>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</si>
  <si>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</si>
  <si>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</si>
  <si>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</si>
  <si>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</si>
  <si>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</si>
  <si>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</si>
  <si>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</si>
  <si>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</si>
  <si>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</si>
  <si>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</si>
  <si>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</si>
  <si>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</si>
  <si>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</si>
  <si>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</si>
  <si>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</si>
  <si>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</si>
  <si>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</si>
  <si>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</si>
  <si>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</si>
  <si>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</si>
  <si>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</si>
  <si>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</si>
  <si>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</si>
  <si>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</si>
  <si>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</si>
  <si>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</si>
  <si>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</si>
  <si>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</si>
  <si>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</si>
  <si>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</si>
  <si>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</si>
  <si>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</si>
  <si>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</si>
  <si>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</si>
  <si>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</si>
  <si>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</si>
  <si>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</si>
  <si>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</si>
  <si>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</si>
  <si>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</si>
  <si>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</si>
  <si>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</si>
  <si>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</si>
  <si>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</si>
  <si>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</si>
  <si>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</si>
  <si>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</si>
  <si>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</si>
  <si>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</si>
  <si>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</si>
  <si>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</si>
  <si>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</si>
  <si>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</si>
  <si>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</si>
  <si>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</si>
  <si>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</si>
  <si>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</si>
  <si>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</si>
  <si>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</si>
  <si>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</si>
  <si>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</si>
  <si>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</si>
  <si>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</si>
  <si>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</si>
  <si>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</si>
  <si>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</si>
  <si>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</si>
  <si>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</si>
  <si>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</si>
  <si>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</si>
  <si>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</si>
  <si>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</si>
  <si>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</si>
  <si>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</si>
  <si>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</si>
  <si>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</si>
  <si>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</si>
  <si>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</si>
  <si>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</si>
  <si>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</si>
  <si>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</si>
  <si>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</si>
  <si>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</si>
  <si>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</si>
  <si>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</si>
  <si>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</si>
  <si>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</si>
  <si>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</si>
  <si>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</si>
  <si>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</si>
  <si>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</si>
  <si>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</si>
  <si>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</si>
  <si>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</si>
  <si>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</si>
  <si>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</si>
  <si>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</si>
  <si>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</si>
  <si>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</si>
  <si>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</si>
  <si>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</si>
  <si>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</si>
  <si>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</si>
  <si>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</si>
  <si>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</si>
  <si>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</si>
  <si>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</si>
  <si>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</si>
  <si>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</si>
  <si>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</si>
  <si>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</si>
  <si>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</si>
  <si>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</si>
  <si>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</si>
  <si>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</si>
  <si>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</si>
  <si>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</si>
  <si>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</si>
  <si>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</si>
  <si>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</si>
  <si>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</si>
  <si>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</si>
  <si>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</si>
  <si>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</si>
  <si>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</si>
  <si>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</si>
  <si>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</si>
  <si>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</si>
  <si>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</si>
  <si>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</si>
  <si>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</si>
  <si>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</si>
  <si>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</si>
  <si>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</si>
  <si>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</si>
  <si>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</si>
  <si>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</si>
  <si>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</si>
  <si>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</si>
  <si>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</si>
  <si>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</si>
  <si>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</si>
  <si>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</si>
  <si>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</si>
  <si>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</si>
  <si>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</si>
  <si>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</si>
  <si>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</si>
  <si>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</si>
  <si>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</si>
  <si>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</si>
  <si>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</si>
  <si>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</si>
  <si>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</si>
  <si>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</si>
  <si>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</si>
  <si>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</si>
  <si>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</si>
  <si>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</si>
  <si>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</si>
  <si>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</si>
  <si>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</si>
  <si>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</si>
  <si>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</si>
  <si>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</si>
  <si>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</si>
  <si>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</si>
  <si>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</si>
  <si>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</si>
  <si>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</si>
  <si>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</si>
  <si>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</si>
  <si>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</si>
  <si>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</si>
  <si>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</si>
  <si>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</si>
  <si>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</si>
  <si>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</si>
  <si>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</si>
  <si>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</si>
  <si>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</si>
  <si>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</si>
  <si>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</si>
  <si>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</si>
  <si>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</si>
  <si>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</si>
  <si>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</si>
  <si>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</si>
  <si>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</si>
  <si>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</si>
  <si>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</si>
  <si>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</si>
  <si>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</si>
  <si>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</si>
  <si>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</si>
  <si>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</si>
  <si>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</si>
  <si>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</si>
  <si>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</si>
  <si>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</si>
  <si>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</si>
  <si>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</si>
  <si>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</si>
  <si>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</si>
  <si>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</si>
  <si>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</si>
  <si>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</si>
  <si>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</si>
  <si>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</si>
  <si>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</si>
  <si>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</si>
  <si>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</si>
  <si>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</si>
  <si>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</si>
  <si>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</si>
  <si>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</si>
  <si>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</si>
  <si>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</si>
  <si>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</si>
  <si>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</si>
  <si>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</si>
  <si>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</si>
  <si>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</si>
  <si>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</si>
  <si>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</si>
  <si>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</si>
  <si>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</si>
  <si>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</si>
  <si>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</si>
  <si>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</si>
  <si>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</si>
  <si>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</si>
  <si>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</si>
  <si>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</si>
  <si>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</si>
  <si>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</si>
  <si>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</si>
  <si>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</si>
  <si>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</si>
  <si>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</si>
  <si>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</si>
  <si>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</si>
  <si>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</si>
  <si>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</si>
  <si>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</si>
  <si>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</si>
  <si>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</si>
  <si>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</si>
  <si>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</si>
  <si>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</si>
  <si>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</si>
  <si>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</si>
  <si>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</si>
  <si>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</si>
  <si>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</si>
  <si>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</si>
  <si>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</si>
  <si>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</si>
  <si>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</si>
  <si>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</si>
  <si>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</si>
  <si>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</si>
  <si>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</si>
  <si>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</si>
  <si>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</si>
  <si>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</si>
  <si>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</si>
  <si>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</si>
  <si>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</si>
  <si>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</si>
  <si>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</si>
  <si>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</si>
  <si>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</si>
  <si>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</si>
  <si>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</si>
  <si>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</si>
  <si>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</si>
  <si>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</si>
  <si>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</si>
  <si>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</si>
  <si>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</si>
  <si>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</si>
  <si>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</si>
  <si>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</si>
  <si>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</si>
  <si>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</si>
  <si>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</si>
  <si>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</si>
  <si>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</si>
  <si>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</si>
  <si>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</si>
  <si>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</si>
  <si>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</si>
  <si>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</si>
  <si>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</si>
  <si>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</si>
  <si>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</si>
  <si>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</si>
  <si>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</si>
  <si>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</si>
  <si>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</si>
  <si>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</si>
  <si>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</si>
  <si>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</si>
  <si>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</si>
  <si>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</si>
  <si>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</si>
  <si>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</si>
  <si>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</si>
  <si>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</si>
  <si>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</si>
  <si>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</si>
  <si>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</si>
  <si>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</si>
  <si>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</si>
  <si>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</si>
  <si>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</si>
  <si>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</si>
  <si>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</si>
  <si>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</si>
  <si>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</si>
  <si>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</si>
  <si>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</si>
  <si>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</si>
  <si>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</si>
  <si>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</si>
  <si>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</si>
  <si>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</si>
  <si>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</si>
  <si>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</si>
  <si>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</si>
  <si>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</si>
  <si>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</si>
  <si>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</si>
  <si>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</si>
  <si>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</si>
  <si>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</si>
  <si>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</si>
  <si>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</si>
  <si>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</si>
  <si>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</si>
  <si>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</si>
  <si>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</si>
  <si>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</si>
  <si>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</si>
  <si>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</si>
  <si>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</si>
  <si>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</si>
  <si>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</si>
  <si>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</si>
  <si>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</si>
  <si>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</si>
  <si>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</si>
  <si>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</si>
  <si>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</si>
  <si>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</si>
  <si>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</si>
  <si>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</si>
  <si>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</si>
  <si>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</si>
  <si>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</si>
  <si>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</si>
  <si>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</si>
  <si>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</si>
  <si>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</si>
  <si>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</si>
  <si>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</si>
  <si>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</si>
  <si>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</si>
  <si>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</si>
  <si>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</si>
  <si>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</si>
  <si>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</si>
  <si>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</si>
  <si>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</si>
  <si>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</si>
  <si>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</si>
  <si>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</si>
  <si>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</si>
  <si>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</si>
  <si>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</si>
  <si>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</si>
  <si>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</si>
  <si>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</si>
  <si>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</si>
  <si>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</si>
  <si>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</si>
  <si>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</si>
  <si>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</si>
  <si>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</si>
  <si>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</si>
  <si>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</si>
  <si>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</si>
  <si>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</si>
  <si>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</si>
  <si>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</si>
  <si>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</si>
  <si>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</si>
  <si>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</si>
  <si>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</si>
  <si>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</si>
  <si>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</si>
  <si>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</si>
  <si>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</si>
  <si>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</si>
  <si>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</si>
  <si>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</si>
  <si>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</si>
  <si>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</si>
  <si>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</si>
  <si>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</si>
  <si>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</si>
  <si>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</si>
  <si>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</si>
  <si>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</si>
  <si>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</si>
  <si>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</si>
  <si>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</si>
  <si>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</si>
  <si>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</si>
  <si>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</si>
  <si>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</si>
  <si>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</si>
  <si>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</si>
  <si>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</si>
  <si>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</si>
  <si>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</si>
  <si>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</si>
  <si>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</si>
  <si>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</si>
  <si>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</si>
  <si>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</si>
  <si>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</si>
  <si>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</si>
  <si>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</si>
  <si>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</si>
  <si>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</si>
  <si>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</si>
  <si>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</si>
  <si>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</si>
  <si>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</si>
  <si>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</si>
  <si>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</si>
  <si>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</si>
  <si>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</si>
  <si>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</si>
  <si>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</si>
  <si>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</si>
  <si>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</si>
  <si>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</si>
  <si>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</si>
  <si>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</si>
  <si>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</si>
  <si>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</si>
  <si>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</si>
  <si>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</si>
  <si>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</si>
  <si>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</si>
  <si>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</si>
  <si>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</si>
  <si>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</si>
  <si>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</si>
  <si>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</si>
  <si>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</si>
  <si>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</si>
  <si>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</si>
  <si>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</si>
  <si>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</si>
  <si>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</si>
  <si>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</si>
  <si>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</si>
  <si>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</si>
  <si>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</si>
  <si>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</si>
  <si>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</si>
  <si>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</si>
  <si>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</si>
  <si>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</si>
  <si>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</si>
  <si>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</si>
  <si>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</si>
  <si>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</si>
  <si>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</si>
  <si>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</si>
  <si>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</si>
  <si>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</si>
  <si>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</si>
  <si>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</si>
  <si>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</si>
  <si>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</si>
  <si>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</si>
  <si>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</si>
  <si>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</si>
  <si>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</si>
  <si>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</si>
  <si>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</si>
  <si>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</si>
  <si>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</si>
  <si>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</si>
  <si>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</si>
  <si>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</si>
  <si>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</si>
  <si>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</si>
  <si>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</si>
  <si>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</si>
  <si>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</si>
  <si>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</si>
  <si>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</si>
  <si>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</si>
  <si>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</si>
  <si>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</si>
  <si>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</si>
  <si>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</si>
  <si>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</si>
  <si>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</si>
  <si>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</si>
  <si>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</si>
  <si>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</si>
  <si>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</si>
  <si>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</si>
  <si>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</si>
  <si>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</si>
  <si>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</si>
  <si>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</si>
  <si>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</si>
  <si>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</si>
  <si>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</si>
  <si>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</si>
  <si>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</si>
  <si>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</si>
  <si>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</si>
  <si>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</si>
  <si>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</si>
  <si>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</si>
  <si>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</si>
  <si>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</si>
  <si>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</si>
  <si>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</si>
  <si>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</si>
  <si>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</si>
  <si>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</si>
  <si>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</si>
  <si>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</si>
  <si>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</si>
  <si>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</si>
  <si>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</si>
  <si>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</si>
  <si>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</si>
  <si>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</si>
  <si>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</si>
  <si>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</si>
  <si>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</si>
  <si>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</si>
  <si>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</si>
  <si>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</si>
  <si>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</si>
  <si>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</si>
  <si>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</si>
  <si>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</si>
  <si>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</si>
  <si>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</si>
  <si>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</si>
  <si>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</si>
  <si>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</si>
  <si>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</si>
  <si>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</si>
  <si>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</si>
  <si>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</si>
  <si>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</si>
  <si>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</si>
  <si>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</si>
  <si>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</si>
  <si>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</si>
  <si>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</si>
  <si>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</si>
  <si>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</si>
  <si>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</si>
  <si>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</si>
  <si>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</si>
  <si>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</si>
  <si>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</si>
  <si>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</si>
  <si>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</si>
  <si>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</si>
  <si>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</si>
  <si>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</si>
  <si>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</si>
  <si>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</si>
  <si>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</si>
  <si>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</si>
  <si>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</si>
  <si>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</si>
  <si>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</si>
  <si>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</si>
  <si>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</si>
  <si>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</si>
  <si>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</si>
  <si>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</si>
  <si>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</si>
  <si>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</si>
  <si>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</si>
  <si>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</si>
  <si>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</si>
  <si>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</si>
  <si>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</si>
  <si>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</si>
  <si>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</si>
  <si>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</si>
  <si>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</si>
  <si>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</si>
  <si>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</si>
  <si>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</si>
  <si>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</si>
  <si>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</si>
  <si>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</si>
  <si>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</si>
  <si>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</si>
  <si>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</si>
  <si>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</si>
  <si>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</si>
  <si>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</si>
  <si>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</si>
  <si>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</si>
  <si>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</si>
  <si>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</si>
  <si>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</si>
  <si>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</si>
  <si>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</si>
  <si>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</si>
  <si>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</si>
  <si>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</si>
  <si>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</si>
  <si>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</si>
  <si>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</si>
  <si>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</si>
  <si>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</si>
  <si>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</si>
  <si>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</si>
  <si>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</si>
  <si>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</si>
  <si>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</si>
  <si>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</si>
  <si>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</si>
  <si>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</si>
  <si>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</si>
  <si>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</si>
  <si>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</si>
  <si>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</si>
  <si>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</si>
  <si>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</si>
  <si>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</si>
  <si>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</si>
  <si>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</si>
  <si>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</si>
  <si>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</si>
  <si>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</si>
  <si>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</si>
  <si>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</si>
  <si>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</si>
  <si>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</si>
  <si>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</si>
  <si>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</si>
  <si>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</si>
  <si>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</si>
  <si>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</si>
  <si>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</si>
  <si>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</si>
  <si>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</si>
  <si>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</si>
  <si>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</si>
  <si>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</si>
  <si>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</si>
  <si>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</si>
  <si>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</si>
  <si>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</si>
  <si>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</si>
  <si>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</si>
  <si>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</si>
  <si>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</si>
  <si>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</si>
  <si>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</si>
  <si>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</si>
  <si>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</si>
  <si>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</si>
  <si>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</si>
  <si>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</si>
  <si>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</si>
  <si>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</si>
  <si>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</si>
  <si>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</si>
  <si>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</si>
  <si>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</si>
  <si>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</si>
  <si>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</si>
  <si>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</si>
  <si>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</si>
  <si>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</si>
  <si>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</si>
  <si>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</si>
  <si>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</si>
  <si>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</si>
  <si>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</si>
  <si>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</si>
  <si>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</si>
  <si>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</si>
  <si>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</si>
  <si>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</si>
  <si>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</si>
  <si>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</si>
  <si>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</si>
  <si>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</si>
  <si>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</si>
  <si>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</si>
  <si>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</si>
  <si>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</si>
  <si>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</si>
  <si>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</si>
  <si>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</si>
  <si>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</si>
  <si>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</si>
  <si>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</si>
  <si>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</si>
  <si>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</si>
  <si>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</si>
  <si>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</si>
  <si>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</si>
  <si>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</si>
  <si>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</si>
  <si>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</si>
  <si>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</si>
  <si>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</si>
  <si>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</si>
  <si>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</si>
  <si>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</si>
  <si>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</si>
  <si>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</si>
  <si>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</si>
  <si>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</si>
  <si>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</si>
  <si>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</si>
  <si>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</si>
  <si>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</si>
  <si>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</si>
  <si>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</si>
  <si>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</si>
  <si>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</si>
  <si>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</si>
  <si>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</si>
  <si>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</si>
  <si>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</si>
  <si>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</si>
  <si>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</si>
  <si>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</si>
  <si>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</si>
  <si>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</si>
  <si>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</si>
  <si>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</si>
  <si>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</si>
  <si>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</si>
  <si>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</si>
  <si>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</si>
  <si>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</si>
  <si>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</si>
  <si>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</si>
  <si>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</si>
  <si>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</si>
  <si>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</si>
  <si>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</si>
  <si>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</si>
  <si>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</si>
  <si>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</si>
  <si>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</si>
  <si>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</si>
  <si>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</si>
  <si>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</si>
  <si>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</si>
  <si>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</si>
  <si>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</si>
  <si>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</si>
  <si>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</si>
  <si>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</si>
  <si>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</si>
  <si>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</si>
  <si>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</si>
  <si>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</si>
  <si>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</si>
  <si>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</si>
  <si>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</si>
  <si>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</si>
  <si>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</si>
  <si>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</si>
  <si>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</si>
  <si>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</si>
  <si>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</si>
  <si>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</si>
  <si>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</si>
  <si>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</si>
  <si>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</si>
  <si>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</si>
  <si>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</si>
  <si>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</si>
  <si>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</si>
  <si>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</si>
  <si>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</si>
  <si>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</si>
  <si>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</si>
  <si>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</si>
  <si>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</si>
  <si>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</si>
  <si>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</si>
  <si>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</si>
  <si>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Average Donation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</si>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</sst>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B-4E9F-8E6D-5C69404C42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B-4E9F-8E6D-5C69404C42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B-4E9F-8E6D-5C69404C42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B-4E9F-8E6D-5C69404C4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6725776"/>
        <c:axId val="526722448"/>
      </c:barChart>
      <c:catAx>
        <c:axId val="52672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22448"/>
        <c:crosses val="autoZero"/>
        <c:auto val="1"/>
        <c:lblAlgn val="ctr"/>
        <c:lblOffset val="100"/>
        <c:noMultiLvlLbl val="0"/>
      </c:catAx>
      <c:valAx>
        <c:axId val="5267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2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D-4991-9BE8-814B66CDEB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D-4991-9BE8-814B66CDEB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D-4991-9BE8-814B66CD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547600"/>
        <c:axId val="491545520"/>
      </c:barChart>
      <c:catAx>
        <c:axId val="4915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45520"/>
        <c:crosses val="autoZero"/>
        <c:auto val="1"/>
        <c:lblAlgn val="ctr"/>
        <c:lblOffset val="100"/>
        <c:noMultiLvlLbl val="0"/>
      </c:catAx>
      <c:valAx>
        <c:axId val="4915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41A8-878C-0EC19827D1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5-41A8-878C-0EC19827D1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5-41A8-878C-0EC19827D1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5-41A8-878C-0EC19827D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14960"/>
        <c:axId val="472317040"/>
      </c:lineChart>
      <c:catAx>
        <c:axId val="472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17040"/>
        <c:crosses val="autoZero"/>
        <c:auto val="1"/>
        <c:lblAlgn val="ctr"/>
        <c:lblOffset val="100"/>
        <c:noMultiLvlLbl val="0"/>
      </c:catAx>
      <c:valAx>
        <c:axId val="4723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BDE0019-2934-4368-9BDE-6E9B2C7B46C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2B77F1-CBBE-4D89-A777-7C2D8993BF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CFA9AE-6566-4FB7-9FF7-C27CE304EC0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7206" cy="627529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976211-F487-47F1-81C2-29B8AFB6F2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34EBB1-62B3-4A10-AD13-D3D739B67D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206" cy="627529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0</xdr:row>
      <xdr:rowOff>33337</xdr:rowOff>
    </xdr:from>
    <xdr:to>
      <xdr:col>14</xdr:col>
      <xdr:colOff>361950</xdr:colOff>
      <xdr:row>14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F0E24-E6F9-4F1A-8397-8233AE01E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185736</xdr:rowOff>
    </xdr:from>
    <xdr:to>
      <xdr:col>19</xdr:col>
      <xdr:colOff>361950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B30C6-3D90-48C7-96B2-F3C73B664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9525</xdr:rowOff>
    </xdr:from>
    <xdr:to>
      <xdr:col>14</xdr:col>
      <xdr:colOff>238125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11270-24C1-4E3A-9E98-2C65FB76D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RIVERA" refreshedDate="44240.777114583332" createdVersion="6" refreshedVersion="6" minRefreshableVersion="3" recordCount="4114" xr:uid="{F5C49C11-B9EC-40B3-B0CB-8C315F4C7A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RIVERA" refreshedDate="44240.792454282404" createdVersion="6" refreshedVersion="6" minRefreshableVersion="3" recordCount="4114" xr:uid="{F4695901-FB3B-4407-BF13-4BE5885A17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9256E-33FC-4905-913F-C0722473E9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8E59F-B4E7-4741-893F-45A39E8646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8887E-8410-4F89-9329-7DB2963B426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62" sqref="N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9" bestFit="1" customWidth="1"/>
    <col min="5" max="5" width="16.42578125" style="1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9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9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9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9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9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9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9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9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9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9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9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9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9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9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9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9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9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9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9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9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9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9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9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9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9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9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639B16AB-CDC7-4798-AD5B-1397D188EFA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FB1E-E0A6-4CCB-A51E-5C700C48AC47}">
  <dimension ref="A1:C14"/>
  <sheetViews>
    <sheetView workbookViewId="0">
      <selection activeCell="H25" sqref="H2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4415-2FF7-43AE-BBDD-A08AB3B99DE8}">
  <dimension ref="A1:T251"/>
  <sheetViews>
    <sheetView workbookViewId="0">
      <selection activeCell="C6" sqref="C6"/>
    </sheetView>
  </sheetViews>
  <sheetFormatPr defaultRowHeight="15" x14ac:dyDescent="0.25"/>
  <cols>
    <col min="1" max="1" width="5" bestFit="1" customWidth="1"/>
    <col min="2" max="2" width="32.7109375" customWidth="1"/>
    <col min="3" max="3" width="67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5">
        <v>42108.692060185189</v>
      </c>
      <c r="T4" s="15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5">
        <v>42123.648831018523</v>
      </c>
      <c r="T6" s="15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5">
        <v>41781.045173611114</v>
      </c>
      <c r="T8" s="15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5">
        <v>42370.007766203707</v>
      </c>
      <c r="T9" s="15">
        <v>42398.981944444444</v>
      </c>
    </row>
    <row r="10" spans="1:20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5">
        <v>42165.037581018521</v>
      </c>
      <c r="T10" s="15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5">
        <v>42480.800648148142</v>
      </c>
      <c r="T11" s="15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5">
        <v>41784.789687500001</v>
      </c>
      <c r="T12" s="15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5">
        <v>41831.675034722226</v>
      </c>
      <c r="T13" s="15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5">
        <v>41950.114108796297</v>
      </c>
      <c r="T14" s="15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5">
        <v>42627.955104166671</v>
      </c>
      <c r="T15" s="15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5">
        <v>42618.827013888891</v>
      </c>
      <c r="T17" s="15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5">
        <v>42540.593530092592</v>
      </c>
      <c r="T18" s="15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5">
        <v>42115.11618055556</v>
      </c>
      <c r="T21" s="15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5">
        <v>42002.817488425921</v>
      </c>
      <c r="T22" s="15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5">
        <v>42722.84474537037</v>
      </c>
      <c r="T23" s="15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5">
        <v>42465.128391203703</v>
      </c>
      <c r="T24" s="15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5">
        <v>42359.725243055553</v>
      </c>
      <c r="T27" s="15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5">
        <v>42192.905694444446</v>
      </c>
      <c r="T28" s="15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5">
        <v>41916.597638888888</v>
      </c>
      <c r="T29" s="15">
        <v>41976.639305555553</v>
      </c>
    </row>
    <row r="30" spans="1:20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5">
        <v>42461.596273148149</v>
      </c>
      <c r="T30" s="15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5">
        <v>42047.07640046296</v>
      </c>
      <c r="T33" s="15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5">
        <v>42261.632916666669</v>
      </c>
      <c r="T34" s="15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5">
        <v>41985.427361111113</v>
      </c>
      <c r="T35" s="15">
        <v>42015.427361111113</v>
      </c>
    </row>
    <row r="36" spans="1:20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5">
        <v>41922.535185185188</v>
      </c>
      <c r="T36" s="15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5">
        <v>41850.863252314812</v>
      </c>
      <c r="T37" s="15">
        <v>41880.863252314812</v>
      </c>
    </row>
    <row r="38" spans="1:20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5">
        <v>41831.742962962962</v>
      </c>
      <c r="T38" s="15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5">
        <v>42415.883425925931</v>
      </c>
      <c r="T39" s="15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5">
        <v>42037.986284722225</v>
      </c>
      <c r="T42" s="15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5">
        <v>41811.555462962962</v>
      </c>
      <c r="T43" s="15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5">
        <v>42701.908807870372</v>
      </c>
      <c r="T44" s="15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5">
        <v>42258.646504629629</v>
      </c>
      <c r="T45" s="15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5">
        <v>42278.664965277778</v>
      </c>
      <c r="T46" s="15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5">
        <v>42515.078217592592</v>
      </c>
      <c r="T47" s="15">
        <v>42575.078217592592</v>
      </c>
    </row>
    <row r="48" spans="1:20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5">
        <v>41830.234166666669</v>
      </c>
      <c r="T48" s="15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5">
        <v>42210.439768518518</v>
      </c>
      <c r="T50" s="15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5">
        <v>42606.056863425925</v>
      </c>
      <c r="T52" s="15">
        <v>42620.056863425925</v>
      </c>
    </row>
    <row r="53" spans="1:20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5">
        <v>42199.648912037039</v>
      </c>
      <c r="T53" s="15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5">
        <v>42444.877743055549</v>
      </c>
      <c r="T54" s="15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5">
        <v>42499.731701388882</v>
      </c>
      <c r="T55" s="15">
        <v>42529.731701388882</v>
      </c>
    </row>
    <row r="56" spans="1:20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5">
        <v>41929.266215277778</v>
      </c>
      <c r="T56" s="15">
        <v>41968.823611111111</v>
      </c>
    </row>
    <row r="57" spans="1:20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5">
        <v>42142.768819444449</v>
      </c>
      <c r="T57" s="15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5">
        <v>42354.131643518514</v>
      </c>
      <c r="T58" s="15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5">
        <v>41828.922905092593</v>
      </c>
      <c r="T59" s="15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5">
        <v>42245.234340277777</v>
      </c>
      <c r="T60" s="15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5">
        <v>42205.171018518522</v>
      </c>
      <c r="T63" s="15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5">
        <v>42041.205000000002</v>
      </c>
      <c r="T64" s="15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5">
        <v>42203.677766203706</v>
      </c>
      <c r="T65" s="15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5">
        <v>42103.024398148147</v>
      </c>
      <c r="T67" s="15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5">
        <v>42297.691006944442</v>
      </c>
      <c r="T69" s="15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5">
        <v>42325.920717592591</v>
      </c>
      <c r="T71" s="15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5">
        <v>41793.710231481484</v>
      </c>
      <c r="T73" s="15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5">
        <v>41780.785729166666</v>
      </c>
      <c r="T77" s="15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5">
        <v>41766.072500000002</v>
      </c>
      <c r="T78" s="15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5">
        <v>42248.627013888887</v>
      </c>
      <c r="T80" s="15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5">
        <v>41885.221550925926</v>
      </c>
      <c r="T81" s="15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5">
        <v>42159.224432870367</v>
      </c>
      <c r="T82" s="15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5">
        <v>41975.124340277776</v>
      </c>
      <c r="T84" s="15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5">
        <v>41829.73715277778</v>
      </c>
      <c r="T90" s="15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5">
        <v>41789.893599537041</v>
      </c>
      <c r="T91" s="15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5">
        <v>42611.261064814811</v>
      </c>
      <c r="T94" s="15">
        <v>42625.707638888889</v>
      </c>
    </row>
    <row r="95" spans="1:20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5">
        <v>42253.633159722223</v>
      </c>
      <c r="T95" s="15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5">
        <v>42402.947002314817</v>
      </c>
      <c r="T97" s="15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5">
        <v>41779.657870370371</v>
      </c>
      <c r="T103" s="15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5">
        <v>41804.937083333331</v>
      </c>
      <c r="T202" s="15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5">
        <v>42144.231527777782</v>
      </c>
      <c r="T206" s="15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5">
        <v>42031.666898148149</v>
      </c>
      <c r="T224" s="15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5">
        <v>42695.7105787037</v>
      </c>
      <c r="T227" s="15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5">
        <v>42209.67288194444</v>
      </c>
      <c r="T237" s="15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B1D0-C7A3-4CBE-A5C8-9E1F532523A3}">
  <dimension ref="A1:T413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26.28515625" customWidth="1"/>
    <col min="3" max="3" width="51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6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CE5BE-5A86-4E84-B1CA-7CDAA61F41B1}">
  <dimension ref="A1:F14"/>
  <sheetViews>
    <sheetView workbookViewId="0">
      <selection activeCell="A11" sqref="A11"/>
    </sheetView>
  </sheetViews>
  <sheetFormatPr defaultRowHeight="15" x14ac:dyDescent="0.25"/>
  <cols>
    <col min="1" max="1" width="33.5703125" bestFit="1" customWidth="1"/>
    <col min="2" max="2" width="47.14062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8358</v>
      </c>
      <c r="F1" t="s">
        <v>8383</v>
      </c>
    </row>
    <row r="2" spans="1:6" ht="45" x14ac:dyDescent="0.25">
      <c r="A2" t="s">
        <v>3473</v>
      </c>
      <c r="B2" s="3" t="str">
        <f>VLOOKUP(A:A,Kickstarter!$B:$C,2,FALSE)</f>
        <v>Help us get actor-writer Ian Bonar's debut play - a hilarious, heartbreaking story of grief and loss - to the 2016 Edinburgh Fringe.</v>
      </c>
      <c r="C2" s="3">
        <f>VLOOKUP(A:A,Kickstarter!$B:$E,3,FALSE)</f>
        <v>2000</v>
      </c>
      <c r="D2" s="3">
        <f>VLOOKUP(A:A,Kickstarter!$B:$E,4,FALSE)</f>
        <v>2020</v>
      </c>
      <c r="E2">
        <f>VLOOKUP(A:A,Kickstarter!$B:$P,15,FALSE)</f>
        <v>51.79</v>
      </c>
      <c r="F2">
        <f>VLOOKUP(A:A,Kickstarter!$B:$L,11,FALSE)</f>
        <v>39</v>
      </c>
    </row>
    <row r="3" spans="1:6" ht="45" x14ac:dyDescent="0.25">
      <c r="A3" t="s">
        <v>3616</v>
      </c>
      <c r="B3" s="3" t="str">
        <f>VLOOKUP(A:A,Kickstarter!$B:$C,2,FALSE)</f>
        <v>The play yet to be described as "A surefire Edinburgh Fringe Festival Cult Hit". Coming to the Underbelly, Edinburgh, 5th-30th August.</v>
      </c>
      <c r="C3" s="3">
        <f>VLOOKUP(A:A,Kickstarter!$B:$E,3,FALSE)</f>
        <v>2000</v>
      </c>
      <c r="D3" s="3">
        <f>VLOOKUP(A:A,Kickstarter!$B:$E,4,FALSE)</f>
        <v>2020</v>
      </c>
      <c r="E3">
        <f>VLOOKUP(A:A,Kickstarter!$B:$P,15,FALSE)</f>
        <v>36.07</v>
      </c>
      <c r="F3">
        <f>VLOOKUP(A:A,Kickstarter!$B:$L,11,FALSE)</f>
        <v>56</v>
      </c>
    </row>
    <row r="4" spans="1:6" ht="45" x14ac:dyDescent="0.25">
      <c r="A4" t="s">
        <v>3178</v>
      </c>
      <c r="B4" s="3" t="str">
        <f>VLOOKUP(A:A,Kickstarter!$B:$C,2,FALSE)</f>
        <v>Cutting Off Kate Bush is a one-woman show written &amp; performed by Lucy Benson-Brown, premiering at the Edinburgh Fringe Festival 2014</v>
      </c>
      <c r="C4" s="3">
        <f>VLOOKUP(A:A,Kickstarter!$B:$E,3,FALSE)</f>
        <v>1500</v>
      </c>
      <c r="D4" s="3">
        <f>VLOOKUP(A:A,Kickstarter!$B:$E,4,FALSE)</f>
        <v>2576</v>
      </c>
      <c r="E4">
        <f>VLOOKUP(A:A,Kickstarter!$B:$P,15,FALSE)</f>
        <v>33.03</v>
      </c>
      <c r="F4">
        <f>VLOOKUP(A:A,Kickstarter!$B:$L,11,FALSE)</f>
        <v>78</v>
      </c>
    </row>
    <row r="5" spans="1:6" ht="45" x14ac:dyDescent="0.25">
      <c r="A5" t="s">
        <v>3329</v>
      </c>
      <c r="B5" s="3" t="str">
        <f>VLOOKUP(A:A,Kickstarter!$B:$C,2,FALSE)</f>
        <v>Jestia and Raedon is a brand new romantic comedy play going to the Edinburgh Fringe Festival this summer.</v>
      </c>
      <c r="C5" s="3">
        <f>VLOOKUP(A:A,Kickstarter!$B:$E,3,FALSE)</f>
        <v>1000</v>
      </c>
      <c r="D5" s="3">
        <f>VLOOKUP(A:A,Kickstarter!$B:$E,4,FALSE)</f>
        <v>1168</v>
      </c>
      <c r="E5">
        <f>VLOOKUP(A:A,Kickstarter!$B:$P,15,FALSE)</f>
        <v>44.92</v>
      </c>
      <c r="F5">
        <f>VLOOKUP(A:A,Kickstarter!$B:$L,11,FALSE)</f>
        <v>26</v>
      </c>
    </row>
    <row r="6" spans="1:6" ht="45" x14ac:dyDescent="0.25">
      <c r="A6" t="s">
        <v>3221</v>
      </c>
      <c r="B6" s="3" t="str">
        <f>VLOOKUP(A:A,Kickstarter!$B:$C,2,FALSE)</f>
        <v>A one-man show about love, loss, and motorways, written &amp; performed by Ben Norris. Help us get to the 2015 Edinburgh Fringe and beyond!</v>
      </c>
      <c r="C6" s="3">
        <f>VLOOKUP(A:A,Kickstarter!$B:$E,3,FALSE)</f>
        <v>4000</v>
      </c>
      <c r="D6" s="3">
        <f>VLOOKUP(A:A,Kickstarter!$B:$E,4,FALSE)</f>
        <v>4137</v>
      </c>
      <c r="E6">
        <f>VLOOKUP(A:A,Kickstarter!$B:$P,15,FALSE)</f>
        <v>36.61</v>
      </c>
      <c r="F6">
        <f>VLOOKUP(A:A,Kickstarter!$B:$L,11,FALSE)</f>
        <v>113</v>
      </c>
    </row>
    <row r="14" spans="1:6" ht="14.2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1330-23D2-468D-B9EA-5517117426D6}">
  <dimension ref="A1:F6"/>
  <sheetViews>
    <sheetView workbookViewId="0">
      <selection activeCell="L17" sqref="L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76D2B-766C-445B-9A67-AF01FF7BC6A3}">
  <dimension ref="A1:E7"/>
  <sheetViews>
    <sheetView workbookViewId="0">
      <selection activeCell="Q33" sqref="Q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F911-455C-4EB3-BE04-6D2F17863B53}">
  <dimension ref="A1:F18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8314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RIVERA</cp:lastModifiedBy>
  <dcterms:created xsi:type="dcterms:W3CDTF">2017-04-20T15:17:24Z</dcterms:created>
  <dcterms:modified xsi:type="dcterms:W3CDTF">2021-02-18T00:02:34Z</dcterms:modified>
</cp:coreProperties>
</file>