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amigo\Documents\Documentos FCFM\6to Semestre\Investigación de Operaciones\Project-1\"/>
    </mc:Choice>
  </mc:AlternateContent>
  <xr:revisionPtr revIDLastSave="0" documentId="13_ncr:1_{A3A3D4D1-F4B7-4240-AD74-7645E497345F}" xr6:coauthVersionLast="46" xr6:coauthVersionMax="46" xr10:uidLastSave="{00000000-0000-0000-0000-000000000000}"/>
  <bookViews>
    <workbookView xWindow="-120" yWindow="-120" windowWidth="20730" windowHeight="1116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1" i="1" l="1"/>
  <c r="K60" i="1"/>
  <c r="J61" i="1"/>
  <c r="J60" i="1"/>
  <c r="I60" i="1"/>
  <c r="I61" i="1"/>
  <c r="F8" i="1"/>
  <c r="F15" i="1"/>
  <c r="F7" i="1"/>
  <c r="F9" i="1"/>
  <c r="F10" i="1"/>
  <c r="F11" i="1"/>
  <c r="F12" i="1"/>
  <c r="F13" i="1"/>
  <c r="F14" i="1"/>
  <c r="F16" i="1"/>
  <c r="F25" i="1"/>
  <c r="F17" i="1"/>
  <c r="F18" i="1"/>
  <c r="F19" i="1"/>
  <c r="F20" i="1"/>
  <c r="F21" i="1"/>
  <c r="F22" i="1"/>
  <c r="F23" i="1"/>
  <c r="F24"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6" i="1"/>
  <c r="P61" i="1"/>
  <c r="O61" i="1"/>
  <c r="N61" i="1"/>
  <c r="M61" i="1"/>
  <c r="L61" i="1"/>
  <c r="P60" i="1"/>
  <c r="O60" i="1"/>
  <c r="N60" i="1"/>
  <c r="M60" i="1"/>
  <c r="L60" i="1"/>
  <c r="J62" i="1" l="1"/>
  <c r="I62" i="1"/>
  <c r="N62" i="1"/>
  <c r="M62" i="1"/>
  <c r="P62" i="1"/>
  <c r="L62" i="1"/>
  <c r="O62" i="1"/>
  <c r="K62" i="1"/>
</calcChain>
</file>

<file path=xl/sharedStrings.xml><?xml version="1.0" encoding="utf-8"?>
<sst xmlns="http://schemas.openxmlformats.org/spreadsheetml/2006/main" count="71" uniqueCount="71">
  <si>
    <t>Archivo</t>
  </si>
  <si>
    <t>Tiempo de ejecución</t>
  </si>
  <si>
    <t>Solución Encontrada</t>
  </si>
  <si>
    <t>Solución Esperada</t>
  </si>
  <si>
    <t>scp41</t>
  </si>
  <si>
    <t>scp410</t>
  </si>
  <si>
    <t>scp42</t>
  </si>
  <si>
    <t>scp43</t>
  </si>
  <si>
    <t>scp44</t>
  </si>
  <si>
    <t>scp45</t>
  </si>
  <si>
    <t>scp46</t>
  </si>
  <si>
    <t>scp47</t>
  </si>
  <si>
    <t>scp48</t>
  </si>
  <si>
    <t>scp49</t>
  </si>
  <si>
    <t>scp51</t>
  </si>
  <si>
    <t>scp510</t>
  </si>
  <si>
    <t>scp52</t>
  </si>
  <si>
    <t>scp53</t>
  </si>
  <si>
    <t>scp54</t>
  </si>
  <si>
    <t>scp55</t>
  </si>
  <si>
    <t>scp56</t>
  </si>
  <si>
    <t>scp57</t>
  </si>
  <si>
    <t>scp58</t>
  </si>
  <si>
    <t>scp59</t>
  </si>
  <si>
    <t>scp61</t>
  </si>
  <si>
    <t>scp62</t>
  </si>
  <si>
    <t>scp63</t>
  </si>
  <si>
    <t>scp64</t>
  </si>
  <si>
    <t>scp65</t>
  </si>
  <si>
    <t>scpa1</t>
  </si>
  <si>
    <t>scpa2</t>
  </si>
  <si>
    <t>scpa3</t>
  </si>
  <si>
    <t>scpa4</t>
  </si>
  <si>
    <t>scpa5</t>
  </si>
  <si>
    <t>scpb1</t>
  </si>
  <si>
    <t>scpb2</t>
  </si>
  <si>
    <t>scpb3</t>
  </si>
  <si>
    <t>scpb4</t>
  </si>
  <si>
    <t>scpb5</t>
  </si>
  <si>
    <t>scpc1</t>
  </si>
  <si>
    <t>scpc2</t>
  </si>
  <si>
    <t>scpc3</t>
  </si>
  <si>
    <t>scpc4</t>
  </si>
  <si>
    <t>scpc5</t>
  </si>
  <si>
    <t>scpd1</t>
  </si>
  <si>
    <t>scpd2</t>
  </si>
  <si>
    <t>scpd3</t>
  </si>
  <si>
    <t>scpd4</t>
  </si>
  <si>
    <t>scpd5</t>
  </si>
  <si>
    <t>scpe1</t>
  </si>
  <si>
    <t>scpe2</t>
  </si>
  <si>
    <t>scpe3</t>
  </si>
  <si>
    <t>scpe4</t>
  </si>
  <si>
    <t>scpe5</t>
  </si>
  <si>
    <t>A</t>
  </si>
  <si>
    <t>B</t>
  </si>
  <si>
    <t>C</t>
  </si>
  <si>
    <t>D</t>
  </si>
  <si>
    <t>E</t>
  </si>
  <si>
    <t>Solución Promedio</t>
  </si>
  <si>
    <t>Tiempo Promedio</t>
  </si>
  <si>
    <t>Resueltos Correctamente</t>
  </si>
  <si>
    <t>¿Solución Correcta?</t>
  </si>
  <si>
    <t>Serie SCP</t>
  </si>
  <si>
    <t>Resultados Promedios y Finales</t>
  </si>
  <si>
    <t>Conclusión</t>
  </si>
  <si>
    <t xml:space="preserve">Como podemos observar, los resultados que obtuvimos corresponden de forma correcta con los esperados, lo que implica que el problema fue modelado correcamente y las entradas fueron leídas e interpretadas de forma correcta. Podemos observar también una varianza considerable en el tiempo de ejecución en algunos problemas de la misma serie, lo cual nos indica que aunque hay una fuerte coorelación entre el tamaño del problema y la dificultad de resolverlo, otros factores no controlados, como las características del equipo o la ejecución de otros procesos, pueden afectar estos resultados. </t>
  </si>
  <si>
    <t>Integrantes de Equipo:</t>
  </si>
  <si>
    <t>Vicente Garza Reyna</t>
  </si>
  <si>
    <t>Jared Evander Fuentes Sánchez</t>
  </si>
  <si>
    <t>Sebastián Terrazas Santillana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</si>
</sst>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xf numFmtId="0" fontId="0" fillId="2" borderId="6" xfId="0" applyFill="1" applyBorder="1"/>
    <xf numFmtId="0" fontId="0" fillId="3" borderId="8" xfId="0" applyFill="1" applyBorder="1"/>
    <xf numFmtId="0" fontId="0" fillId="3" borderId="9" xfId="0" applyFill="1" applyBorder="1"/>
    <xf numFmtId="0" fontId="1" fillId="0" borderId="1"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64" fontId="0" fillId="4" borderId="1" xfId="0" applyNumberFormat="1" applyFill="1" applyBorder="1"/>
    <xf numFmtId="164" fontId="0" fillId="4" borderId="6" xfId="0" applyNumberFormat="1" applyFill="1" applyBorder="1"/>
    <xf numFmtId="165" fontId="0" fillId="0" borderId="1" xfId="0" applyNumberFormat="1" applyBorder="1" applyAlignment="1">
      <alignment horizontal="center"/>
    </xf>
    <xf numFmtId="0" fontId="1" fillId="0" borderId="2" xfId="0" applyFont="1" applyBorder="1" applyAlignment="1">
      <alignment horizontal="center"/>
    </xf>
    <xf numFmtId="0" fontId="0" fillId="2" borderId="5" xfId="0" applyFill="1" applyBorder="1"/>
    <xf numFmtId="164" fontId="0" fillId="4" borderId="5" xfId="0" applyNumberFormat="1" applyFill="1" applyBorder="1"/>
    <xf numFmtId="0" fontId="0" fillId="3" borderId="7" xfId="0" applyFill="1" applyBorder="1"/>
    <xf numFmtId="0" fontId="1" fillId="0" borderId="13" xfId="0" applyFont="1" applyBorder="1"/>
    <xf numFmtId="0" fontId="1" fillId="2" borderId="14" xfId="0" applyFont="1" applyFill="1" applyBorder="1" applyAlignment="1"/>
    <xf numFmtId="0" fontId="1" fillId="4" borderId="14" xfId="0" applyFont="1" applyFill="1" applyBorder="1" applyAlignment="1"/>
    <xf numFmtId="0" fontId="1" fillId="3" borderId="15" xfId="0" applyFont="1" applyFill="1" applyBorder="1" applyAlignment="1"/>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0" xfId="0" applyAlignment="1">
      <alignment horizontal="left" vertical="center" wrapText="1"/>
    </xf>
    <xf numFmtId="0" fontId="1"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0" fillId="0" borderId="0" xfId="0" applyAlignment="1">
      <alignment horizontal="right"/>
    </xf>
  </cellXfs>
  <cellStyles count="1">
    <cellStyle name="Normal" xfId="0" builtinId="0"/>
  </cellStyles>
  <dxfs count="2">
    <dxf>
      <fill>
        <patternFill>
          <bgColor theme="9" tint="0.39994506668294322"/>
        </patternFill>
      </fill>
    </dxf>
    <dxf>
      <fill>
        <patternFill>
          <bgColor rgb="FFE95335"/>
        </patternFill>
      </fill>
    </dxf>
  </dxfs>
  <tableStyles count="0" defaultTableStyle="TableStyleMedium2" defaultPivotStyle="PivotStyleLight16"/>
  <colors>
    <mruColors>
      <color rgb="FFE953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Hoja1!$H$60</c:f>
              <c:strCache>
                <c:ptCount val="1"/>
                <c:pt idx="0">
                  <c:v>Solución Promedio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Hoja1!$I$60:$P$60</c:f>
              <c:numCache>
                <c:formatCode>General</c:formatCode>
                <c:ptCount val="8"/>
                <c:pt idx="0">
                  <c:v>510</c:v>
                </c:pt>
                <c:pt idx="1">
                  <c:v>257.2</c:v>
                </c:pt>
                <c:pt idx="2">
                  <c:v>144.19999999999999</c:v>
                </c:pt>
                <c:pt idx="3">
                  <c:v>241.4</c:v>
                </c:pt>
                <c:pt idx="4">
                  <c:v>75.2</c:v>
                </c:pt>
                <c:pt idx="5">
                  <c:v>224.6</c:v>
                </c:pt>
                <c:pt idx="6">
                  <c:v>64.2</c:v>
                </c:pt>
                <c:pt idx="7">
                  <c:v>5</c:v>
                </c:pt>
              </c:numCache>
            </c:numRef>
          </c:val>
          <c:extLst>
            <c:ext xmlns:c16="http://schemas.microsoft.com/office/drawing/2014/chart" uri="{C3380CC4-5D6E-409C-BE32-E72D297353CC}">
              <c16:uniqueId val="{00000000-33FA-4A69-A2CE-0417E6F434D8}"/>
            </c:ext>
          </c:extLst>
        </c:ser>
        <c:dLbls>
          <c:showLegendKey val="0"/>
          <c:showVal val="0"/>
          <c:showCatName val="0"/>
          <c:showSerName val="0"/>
          <c:showPercent val="0"/>
          <c:showBubbleSize val="0"/>
        </c:dLbls>
        <c:gapWidth val="150"/>
        <c:shape val="box"/>
        <c:axId val="692506072"/>
        <c:axId val="692507384"/>
        <c:axId val="0"/>
      </c:bar3DChart>
      <c:catAx>
        <c:axId val="692506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MX"/>
                  <a:t>Serie SCP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692507384"/>
        <c:crosses val="autoZero"/>
        <c:auto val="1"/>
        <c:lblAlgn val="ctr"/>
        <c:lblOffset val="100"/>
        <c:noMultiLvlLbl val="0"/>
      </c:catAx>
      <c:valAx>
        <c:axId val="6925073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69250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Hoja1!$B$46:$B$50</c:f>
              <c:strCache>
                <c:ptCount val="5"/>
                <c:pt idx="0">
                  <c:v>scpd1</c:v>
                </c:pt>
                <c:pt idx="1">
                  <c:v>scpd2</c:v>
                </c:pt>
                <c:pt idx="2">
                  <c:v>scpd3</c:v>
                </c:pt>
                <c:pt idx="3">
                  <c:v>scpd4</c:v>
                </c:pt>
                <c:pt idx="4">
                  <c:v>scpd5</c:v>
                </c:pt>
              </c:strCache>
            </c:strRef>
          </c:cat>
          <c:val>
            <c:numRef>
              <c:f>Hoja1!$C$46:$C$50</c:f>
              <c:numCache>
                <c:formatCode>General</c:formatCode>
                <c:ptCount val="5"/>
                <c:pt idx="0">
                  <c:v>3.4011747837066602</c:v>
                </c:pt>
                <c:pt idx="1">
                  <c:v>9.8439378738403303</c:v>
                </c:pt>
                <c:pt idx="2" formatCode="0.000000000">
                  <c:v>6.8271796703338596</c:v>
                </c:pt>
                <c:pt idx="3">
                  <c:v>6.5361356735229403</c:v>
                </c:pt>
                <c:pt idx="4" formatCode="0.000000000">
                  <c:v>1.61960124969482</c:v>
                </c:pt>
              </c:numCache>
            </c:numRef>
          </c:val>
          <c:extLst>
            <c:ext xmlns:c16="http://schemas.microsoft.com/office/drawing/2014/chart" uri="{C3380CC4-5D6E-409C-BE32-E72D297353CC}">
              <c16:uniqueId val="{00000000-8128-4EA8-AAA7-A9618BC92FC8}"/>
            </c:ext>
          </c:extLst>
        </c:ser>
        <c:dLbls>
          <c:showLegendKey val="0"/>
          <c:showVal val="0"/>
          <c:showCatName val="0"/>
          <c:showSerName val="0"/>
          <c:showPercent val="0"/>
          <c:showBubbleSize val="0"/>
        </c:dLbls>
        <c:gapWidth val="150"/>
        <c:axId val="817956400"/>
        <c:axId val="817953120"/>
      </c:barChart>
      <c:lineChart>
        <c:grouping val="standard"/>
        <c:varyColors val="0"/>
        <c:ser>
          <c:idx val="1"/>
          <c:order val="1"/>
          <c:tx>
            <c:v>Solución</c:v>
          </c:tx>
          <c:spPr>
            <a:ln w="28575" cap="rnd">
              <a:solidFill>
                <a:schemeClr val="accent2"/>
              </a:solidFill>
              <a:round/>
            </a:ln>
            <a:effectLst/>
          </c:spPr>
          <c:marker>
            <c:symbol val="none"/>
          </c:marker>
          <c:cat>
            <c:strRef>
              <c:f>Hoja1!$B$46:$B$50</c:f>
              <c:strCache>
                <c:ptCount val="5"/>
                <c:pt idx="0">
                  <c:v>scpd1</c:v>
                </c:pt>
                <c:pt idx="1">
                  <c:v>scpd2</c:v>
                </c:pt>
                <c:pt idx="2">
                  <c:v>scpd3</c:v>
                </c:pt>
                <c:pt idx="3">
                  <c:v>scpd4</c:v>
                </c:pt>
                <c:pt idx="4">
                  <c:v>scpd5</c:v>
                </c:pt>
              </c:strCache>
            </c:strRef>
          </c:cat>
          <c:val>
            <c:numRef>
              <c:f>Hoja1!$D$46:$D$50</c:f>
              <c:numCache>
                <c:formatCode>General</c:formatCode>
                <c:ptCount val="5"/>
                <c:pt idx="0">
                  <c:v>60</c:v>
                </c:pt>
                <c:pt idx="1">
                  <c:v>66</c:v>
                </c:pt>
                <c:pt idx="2">
                  <c:v>72</c:v>
                </c:pt>
                <c:pt idx="3">
                  <c:v>62</c:v>
                </c:pt>
                <c:pt idx="4">
                  <c:v>61</c:v>
                </c:pt>
              </c:numCache>
            </c:numRef>
          </c:val>
          <c:smooth val="0"/>
          <c:extLst>
            <c:ext xmlns:c16="http://schemas.microsoft.com/office/drawing/2014/chart" uri="{C3380CC4-5D6E-409C-BE32-E72D297353CC}">
              <c16:uniqueId val="{00000001-8128-4EA8-AAA7-A9618BC92FC8}"/>
            </c:ext>
          </c:extLst>
        </c:ser>
        <c:dLbls>
          <c:showLegendKey val="0"/>
          <c:showVal val="0"/>
          <c:showCatName val="0"/>
          <c:showSerName val="0"/>
          <c:showPercent val="0"/>
          <c:showBubbleSize val="0"/>
        </c:dLbls>
        <c:marker val="1"/>
        <c:smooth val="0"/>
        <c:axId val="817956728"/>
        <c:axId val="817949840"/>
      </c:lineChart>
      <c:catAx>
        <c:axId val="8179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3120"/>
        <c:crosses val="autoZero"/>
        <c:auto val="1"/>
        <c:lblAlgn val="ctr"/>
        <c:lblOffset val="100"/>
        <c:noMultiLvlLbl val="0"/>
      </c:catAx>
      <c:valAx>
        <c:axId val="8179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6400"/>
        <c:crosses val="autoZero"/>
        <c:crossBetween val="between"/>
      </c:valAx>
      <c:valAx>
        <c:axId val="8179498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a:t>
                </a:r>
                <a:r>
                  <a:rPr lang="es-MX" baseline="0"/>
                  <a:t> Encontrada</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6728"/>
        <c:crosses val="max"/>
        <c:crossBetween val="between"/>
      </c:valAx>
      <c:catAx>
        <c:axId val="817956728"/>
        <c:scaling>
          <c:orientation val="minMax"/>
        </c:scaling>
        <c:delete val="1"/>
        <c:axPos val="b"/>
        <c:numFmt formatCode="General" sourceLinked="1"/>
        <c:majorTickMark val="none"/>
        <c:minorTickMark val="none"/>
        <c:tickLblPos val="nextTo"/>
        <c:crossAx val="8179498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Hoja1!$B$51:$B$55</c:f>
              <c:strCache>
                <c:ptCount val="5"/>
                <c:pt idx="0">
                  <c:v>scpe1</c:v>
                </c:pt>
                <c:pt idx="1">
                  <c:v>scpe2</c:v>
                </c:pt>
                <c:pt idx="2">
                  <c:v>scpe3</c:v>
                </c:pt>
                <c:pt idx="3">
                  <c:v>scpe4</c:v>
                </c:pt>
                <c:pt idx="4">
                  <c:v>scpe5</c:v>
                </c:pt>
              </c:strCache>
            </c:strRef>
          </c:cat>
          <c:val>
            <c:numRef>
              <c:f>Hoja1!$C$51:$C$55</c:f>
              <c:numCache>
                <c:formatCode>General</c:formatCode>
                <c:ptCount val="5"/>
                <c:pt idx="0" formatCode="0.000000000">
                  <c:v>1.16021800041198</c:v>
                </c:pt>
                <c:pt idx="1">
                  <c:v>0.42415642738342202</c:v>
                </c:pt>
                <c:pt idx="2">
                  <c:v>1.1229262351989699</c:v>
                </c:pt>
                <c:pt idx="3">
                  <c:v>0.64069747924804599</c:v>
                </c:pt>
                <c:pt idx="4">
                  <c:v>1.2863688468933101</c:v>
                </c:pt>
              </c:numCache>
            </c:numRef>
          </c:val>
          <c:extLst>
            <c:ext xmlns:c16="http://schemas.microsoft.com/office/drawing/2014/chart" uri="{C3380CC4-5D6E-409C-BE32-E72D297353CC}">
              <c16:uniqueId val="{00000000-57C3-495F-9D21-BE7D3DF1C130}"/>
            </c:ext>
          </c:extLst>
        </c:ser>
        <c:dLbls>
          <c:showLegendKey val="0"/>
          <c:showVal val="0"/>
          <c:showCatName val="0"/>
          <c:showSerName val="0"/>
          <c:showPercent val="0"/>
          <c:showBubbleSize val="0"/>
        </c:dLbls>
        <c:gapWidth val="150"/>
        <c:axId val="803893504"/>
        <c:axId val="803892848"/>
      </c:barChart>
      <c:lineChart>
        <c:grouping val="standard"/>
        <c:varyColors val="0"/>
        <c:ser>
          <c:idx val="1"/>
          <c:order val="1"/>
          <c:tx>
            <c:v>Solución</c:v>
          </c:tx>
          <c:spPr>
            <a:ln w="28575" cap="rnd">
              <a:solidFill>
                <a:schemeClr val="accent2"/>
              </a:solidFill>
              <a:round/>
            </a:ln>
            <a:effectLst/>
          </c:spPr>
          <c:marker>
            <c:symbol val="none"/>
          </c:marker>
          <c:cat>
            <c:strRef>
              <c:f>Hoja1!$B$51:$B$55</c:f>
              <c:strCache>
                <c:ptCount val="5"/>
                <c:pt idx="0">
                  <c:v>scpe1</c:v>
                </c:pt>
                <c:pt idx="1">
                  <c:v>scpe2</c:v>
                </c:pt>
                <c:pt idx="2">
                  <c:v>scpe3</c:v>
                </c:pt>
                <c:pt idx="3">
                  <c:v>scpe4</c:v>
                </c:pt>
                <c:pt idx="4">
                  <c:v>scpe5</c:v>
                </c:pt>
              </c:strCache>
            </c:strRef>
          </c:cat>
          <c:val>
            <c:numRef>
              <c:f>Hoja1!$D$51:$D$55</c:f>
              <c:numCache>
                <c:formatCode>General</c:formatCode>
                <c:ptCount val="5"/>
                <c:pt idx="0">
                  <c:v>5</c:v>
                </c:pt>
                <c:pt idx="1">
                  <c:v>5</c:v>
                </c:pt>
                <c:pt idx="2">
                  <c:v>5</c:v>
                </c:pt>
                <c:pt idx="3">
                  <c:v>5</c:v>
                </c:pt>
                <c:pt idx="4">
                  <c:v>5</c:v>
                </c:pt>
              </c:numCache>
            </c:numRef>
          </c:val>
          <c:smooth val="0"/>
          <c:extLst>
            <c:ext xmlns:c16="http://schemas.microsoft.com/office/drawing/2014/chart" uri="{C3380CC4-5D6E-409C-BE32-E72D297353CC}">
              <c16:uniqueId val="{00000001-57C3-495F-9D21-BE7D3DF1C130}"/>
            </c:ext>
          </c:extLst>
        </c:ser>
        <c:dLbls>
          <c:showLegendKey val="0"/>
          <c:showVal val="0"/>
          <c:showCatName val="0"/>
          <c:showSerName val="0"/>
          <c:showPercent val="0"/>
          <c:showBubbleSize val="0"/>
        </c:dLbls>
        <c:marker val="1"/>
        <c:smooth val="0"/>
        <c:axId val="803885960"/>
        <c:axId val="803887928"/>
      </c:lineChart>
      <c:catAx>
        <c:axId val="8038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92848"/>
        <c:crosses val="autoZero"/>
        <c:auto val="1"/>
        <c:lblAlgn val="ctr"/>
        <c:lblOffset val="100"/>
        <c:noMultiLvlLbl val="0"/>
      </c:catAx>
      <c:valAx>
        <c:axId val="80389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a:t>
                </a:r>
                <a:r>
                  <a:rPr lang="es-MX" baseline="0"/>
                  <a:t> Ejecución</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93504"/>
        <c:crosses val="autoZero"/>
        <c:crossBetween val="between"/>
      </c:valAx>
      <c:valAx>
        <c:axId val="803887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85960"/>
        <c:crosses val="max"/>
        <c:crossBetween val="between"/>
      </c:valAx>
      <c:catAx>
        <c:axId val="803885960"/>
        <c:scaling>
          <c:orientation val="minMax"/>
        </c:scaling>
        <c:delete val="1"/>
        <c:axPos val="b"/>
        <c:numFmt formatCode="General" sourceLinked="1"/>
        <c:majorTickMark val="none"/>
        <c:minorTickMark val="none"/>
        <c:tickLblPos val="nextTo"/>
        <c:crossAx val="8038879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a:t>Tiempo Promedio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Hoja1!$H$61</c:f>
              <c:strCache>
                <c:ptCount val="1"/>
                <c:pt idx="0">
                  <c:v>Tiempo Promedio</c:v>
                </c:pt>
              </c:strCache>
            </c:strRef>
          </c:tx>
          <c:spPr>
            <a:solidFill>
              <a:schemeClr val="accent1"/>
            </a:solidFill>
            <a:ln>
              <a:noFill/>
            </a:ln>
            <a:effectLst/>
            <a:sp3d/>
          </c:spPr>
          <c:invertIfNegative val="0"/>
          <c:dLbls>
            <c:dLbl>
              <c:idx val="6"/>
              <c:layout>
                <c:manualLayout>
                  <c:x val="2.7777777777777779E-3"/>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F6-4E22-9322-174820379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Hoja1!$I$61:$P$61</c:f>
              <c:numCache>
                <c:formatCode>0.00000</c:formatCode>
                <c:ptCount val="8"/>
                <c:pt idx="0">
                  <c:v>7.7924442291259652E-2</c:v>
                </c:pt>
                <c:pt idx="1">
                  <c:v>0.12589089870452841</c:v>
                </c:pt>
                <c:pt idx="2">
                  <c:v>0.8367304801940898</c:v>
                </c:pt>
                <c:pt idx="3">
                  <c:v>1.3700045108795147</c:v>
                </c:pt>
                <c:pt idx="4">
                  <c:v>3.0576159954070983</c:v>
                </c:pt>
                <c:pt idx="5">
                  <c:v>3.5299090862274141</c:v>
                </c:pt>
                <c:pt idx="6">
                  <c:v>5.6456058502197219</c:v>
                </c:pt>
                <c:pt idx="7">
                  <c:v>0.92687339782714562</c:v>
                </c:pt>
              </c:numCache>
            </c:numRef>
          </c:val>
          <c:extLst>
            <c:ext xmlns:c16="http://schemas.microsoft.com/office/drawing/2014/chart" uri="{C3380CC4-5D6E-409C-BE32-E72D297353CC}">
              <c16:uniqueId val="{00000000-AAF6-4E22-9322-174820379CE1}"/>
            </c:ext>
          </c:extLst>
        </c:ser>
        <c:dLbls>
          <c:showLegendKey val="0"/>
          <c:showVal val="1"/>
          <c:showCatName val="0"/>
          <c:showSerName val="0"/>
          <c:showPercent val="0"/>
          <c:showBubbleSize val="0"/>
        </c:dLbls>
        <c:gapWidth val="150"/>
        <c:shape val="box"/>
        <c:axId val="746838024"/>
        <c:axId val="746828184"/>
        <c:axId val="0"/>
      </c:bar3DChart>
      <c:catAx>
        <c:axId val="7468380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a:t>Serie</a:t>
                </a:r>
                <a:r>
                  <a:rPr lang="es-MX" baseline="0"/>
                  <a:t> SCP</a:t>
                </a:r>
                <a:endParaRPr lang="es-MX"/>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MX"/>
          </a:p>
        </c:txPr>
        <c:crossAx val="746828184"/>
        <c:crosses val="autoZero"/>
        <c:auto val="1"/>
        <c:lblAlgn val="ctr"/>
        <c:lblOffset val="100"/>
        <c:noMultiLvlLbl val="0"/>
      </c:catAx>
      <c:valAx>
        <c:axId val="7468281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6838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0"/>
          <c:tx>
            <c:v>Respuestas Correctas</c:v>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sp3d/>
          </c:spPr>
          <c:invertIfNegative val="0"/>
          <c:dLbls>
            <c:dLbl>
              <c:idx val="0"/>
              <c:layout>
                <c:manualLayout>
                  <c:x val="2.7777777777777779E-3"/>
                  <c:y val="-0.27777777777777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AA-49D0-A6A5-494247C04013}"/>
                </c:ext>
              </c:extLst>
            </c:dLbl>
            <c:dLbl>
              <c:idx val="1"/>
              <c:layout>
                <c:manualLayout>
                  <c:x val="5.5555555555555558E-3"/>
                  <c:y val="-0.27777777777777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AA-49D0-A6A5-494247C04013}"/>
                </c:ext>
              </c:extLst>
            </c:dLbl>
            <c:dLbl>
              <c:idx val="2"/>
              <c:layout>
                <c:manualLayout>
                  <c:x val="5.5555555555555558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AA-49D0-A6A5-494247C04013}"/>
                </c:ext>
              </c:extLst>
            </c:dLbl>
            <c:dLbl>
              <c:idx val="3"/>
              <c:layout>
                <c:manualLayout>
                  <c:x val="2.7777777777777779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AA-49D0-A6A5-494247C04013}"/>
                </c:ext>
              </c:extLst>
            </c:dLbl>
            <c:dLbl>
              <c:idx val="4"/>
              <c:layout>
                <c:manualLayout>
                  <c:x val="8.3333333333333332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AA-49D0-A6A5-494247C04013}"/>
                </c:ext>
              </c:extLst>
            </c:dLbl>
            <c:dLbl>
              <c:idx val="5"/>
              <c:layout>
                <c:manualLayout>
                  <c:x val="2.777777777777676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AA-49D0-A6A5-494247C04013}"/>
                </c:ext>
              </c:extLst>
            </c:dLbl>
            <c:dLbl>
              <c:idx val="6"/>
              <c:layout>
                <c:manualLayout>
                  <c:x val="5.5555555555555558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AA-49D0-A6A5-494247C04013}"/>
                </c:ext>
              </c:extLst>
            </c:dLbl>
            <c:dLbl>
              <c:idx val="7"/>
              <c:layout>
                <c:manualLayout>
                  <c:x val="5.5555555555556572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AA-49D0-A6A5-494247C040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Hoja1!$I$62:$P$62</c:f>
              <c:numCache>
                <c:formatCode>General</c:formatCode>
                <c:ptCount val="8"/>
                <c:pt idx="0">
                  <c:v>10</c:v>
                </c:pt>
                <c:pt idx="1">
                  <c:v>10</c:v>
                </c:pt>
                <c:pt idx="2">
                  <c:v>5</c:v>
                </c:pt>
                <c:pt idx="3">
                  <c:v>5</c:v>
                </c:pt>
                <c:pt idx="4">
                  <c:v>5</c:v>
                </c:pt>
                <c:pt idx="5">
                  <c:v>5</c:v>
                </c:pt>
                <c:pt idx="6">
                  <c:v>5</c:v>
                </c:pt>
                <c:pt idx="7">
                  <c:v>5</c:v>
                </c:pt>
              </c:numCache>
            </c:numRef>
          </c:val>
          <c:extLst>
            <c:ext xmlns:c16="http://schemas.microsoft.com/office/drawing/2014/chart" uri="{C3380CC4-5D6E-409C-BE32-E72D297353CC}">
              <c16:uniqueId val="{00000001-0DAA-49D0-A6A5-494247C04013}"/>
            </c:ext>
          </c:extLst>
        </c:ser>
        <c:dLbls>
          <c:showLegendKey val="0"/>
          <c:showVal val="1"/>
          <c:showCatName val="0"/>
          <c:showSerName val="0"/>
          <c:showPercent val="0"/>
          <c:showBubbleSize val="0"/>
        </c:dLbls>
        <c:gapWidth val="150"/>
        <c:shape val="box"/>
        <c:axId val="531279144"/>
        <c:axId val="531278160"/>
        <c:axId val="0"/>
      </c:bar3DChart>
      <c:catAx>
        <c:axId val="531279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MX"/>
                  <a:t>Serie SCP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531278160"/>
        <c:crosses val="autoZero"/>
        <c:auto val="1"/>
        <c:lblAlgn val="ctr"/>
        <c:lblOffset val="100"/>
        <c:noMultiLvlLbl val="0"/>
      </c:catAx>
      <c:valAx>
        <c:axId val="531278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531279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Hoja1!$B$6:$B$15</c:f>
              <c:strCache>
                <c:ptCount val="10"/>
                <c:pt idx="0">
                  <c:v>scp41</c:v>
                </c:pt>
                <c:pt idx="1">
                  <c:v>scp42</c:v>
                </c:pt>
                <c:pt idx="2">
                  <c:v>scp43</c:v>
                </c:pt>
                <c:pt idx="3">
                  <c:v>scp44</c:v>
                </c:pt>
                <c:pt idx="4">
                  <c:v>scp45</c:v>
                </c:pt>
                <c:pt idx="5">
                  <c:v>scp46</c:v>
                </c:pt>
                <c:pt idx="6">
                  <c:v>scp47</c:v>
                </c:pt>
                <c:pt idx="7">
                  <c:v>scp48</c:v>
                </c:pt>
                <c:pt idx="8">
                  <c:v>scp49</c:v>
                </c:pt>
                <c:pt idx="9">
                  <c:v>scp410</c:v>
                </c:pt>
              </c:strCache>
            </c:strRef>
          </c:cat>
          <c:val>
            <c:numRef>
              <c:f>Hoja1!$C$6:$C$15</c:f>
              <c:numCache>
                <c:formatCode>General</c:formatCode>
                <c:ptCount val="10"/>
                <c:pt idx="0">
                  <c:v>4.3705701828002902E-2</c:v>
                </c:pt>
                <c:pt idx="1">
                  <c:v>5.6618452072143499E-2</c:v>
                </c:pt>
                <c:pt idx="2">
                  <c:v>5.6622266769409103E-2</c:v>
                </c:pt>
                <c:pt idx="3">
                  <c:v>0.102313995361328</c:v>
                </c:pt>
                <c:pt idx="4">
                  <c:v>7.3506355285644503E-2</c:v>
                </c:pt>
                <c:pt idx="5">
                  <c:v>9.83402729034423E-2</c:v>
                </c:pt>
                <c:pt idx="6">
                  <c:v>6.8536281585693304E-2</c:v>
                </c:pt>
                <c:pt idx="7">
                  <c:v>0.119197607040405</c:v>
                </c:pt>
                <c:pt idx="8">
                  <c:v>0.117735385894775</c:v>
                </c:pt>
                <c:pt idx="9">
                  <c:v>4.2668104171752902E-2</c:v>
                </c:pt>
              </c:numCache>
            </c:numRef>
          </c:val>
          <c:extLst>
            <c:ext xmlns:c16="http://schemas.microsoft.com/office/drawing/2014/chart" uri="{C3380CC4-5D6E-409C-BE32-E72D297353CC}">
              <c16:uniqueId val="{00000000-5AB0-41A8-B6B8-76ABF93FC082}"/>
            </c:ext>
          </c:extLst>
        </c:ser>
        <c:dLbls>
          <c:showLegendKey val="0"/>
          <c:showVal val="0"/>
          <c:showCatName val="0"/>
          <c:showSerName val="0"/>
          <c:showPercent val="0"/>
          <c:showBubbleSize val="0"/>
        </c:dLbls>
        <c:gapWidth val="150"/>
        <c:axId val="845259920"/>
        <c:axId val="845266808"/>
      </c:barChart>
      <c:lineChart>
        <c:grouping val="standard"/>
        <c:varyColors val="0"/>
        <c:ser>
          <c:idx val="1"/>
          <c:order val="1"/>
          <c:tx>
            <c:v>Solución</c:v>
          </c:tx>
          <c:spPr>
            <a:ln w="28575" cap="rnd">
              <a:solidFill>
                <a:schemeClr val="accent2"/>
              </a:solidFill>
              <a:round/>
            </a:ln>
            <a:effectLst/>
          </c:spPr>
          <c:marker>
            <c:symbol val="none"/>
          </c:marker>
          <c:cat>
            <c:strRef>
              <c:f>Hoja1!$B$6:$B$15</c:f>
              <c:strCache>
                <c:ptCount val="10"/>
                <c:pt idx="0">
                  <c:v>scp41</c:v>
                </c:pt>
                <c:pt idx="1">
                  <c:v>scp42</c:v>
                </c:pt>
                <c:pt idx="2">
                  <c:v>scp43</c:v>
                </c:pt>
                <c:pt idx="3">
                  <c:v>scp44</c:v>
                </c:pt>
                <c:pt idx="4">
                  <c:v>scp45</c:v>
                </c:pt>
                <c:pt idx="5">
                  <c:v>scp46</c:v>
                </c:pt>
                <c:pt idx="6">
                  <c:v>scp47</c:v>
                </c:pt>
                <c:pt idx="7">
                  <c:v>scp48</c:v>
                </c:pt>
                <c:pt idx="8">
                  <c:v>scp49</c:v>
                </c:pt>
                <c:pt idx="9">
                  <c:v>scp410</c:v>
                </c:pt>
              </c:strCache>
            </c:strRef>
          </c:cat>
          <c:val>
            <c:numRef>
              <c:f>Hoja1!$D$6:$D$15</c:f>
              <c:numCache>
                <c:formatCode>General</c:formatCode>
                <c:ptCount val="10"/>
                <c:pt idx="0">
                  <c:v>429</c:v>
                </c:pt>
                <c:pt idx="1">
                  <c:v>512</c:v>
                </c:pt>
                <c:pt idx="2">
                  <c:v>516</c:v>
                </c:pt>
                <c:pt idx="3">
                  <c:v>494</c:v>
                </c:pt>
                <c:pt idx="4">
                  <c:v>512</c:v>
                </c:pt>
                <c:pt idx="5">
                  <c:v>560</c:v>
                </c:pt>
                <c:pt idx="6">
                  <c:v>430</c:v>
                </c:pt>
                <c:pt idx="7">
                  <c:v>492</c:v>
                </c:pt>
                <c:pt idx="8">
                  <c:v>641</c:v>
                </c:pt>
                <c:pt idx="9">
                  <c:v>514</c:v>
                </c:pt>
              </c:numCache>
            </c:numRef>
          </c:val>
          <c:smooth val="0"/>
          <c:extLst>
            <c:ext xmlns:c16="http://schemas.microsoft.com/office/drawing/2014/chart" uri="{C3380CC4-5D6E-409C-BE32-E72D297353CC}">
              <c16:uniqueId val="{00000001-5AB0-41A8-B6B8-76ABF93FC082}"/>
            </c:ext>
          </c:extLst>
        </c:ser>
        <c:dLbls>
          <c:showLegendKey val="0"/>
          <c:showVal val="0"/>
          <c:showCatName val="0"/>
          <c:showSerName val="0"/>
          <c:showPercent val="0"/>
          <c:showBubbleSize val="0"/>
        </c:dLbls>
        <c:marker val="1"/>
        <c:smooth val="0"/>
        <c:axId val="845261232"/>
        <c:axId val="845263200"/>
      </c:lineChart>
      <c:catAx>
        <c:axId val="8452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66808"/>
        <c:crosses val="autoZero"/>
        <c:auto val="1"/>
        <c:lblAlgn val="ctr"/>
        <c:lblOffset val="100"/>
        <c:noMultiLvlLbl val="0"/>
      </c:catAx>
      <c:valAx>
        <c:axId val="84526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59920"/>
        <c:crosses val="autoZero"/>
        <c:crossBetween val="between"/>
      </c:valAx>
      <c:valAx>
        <c:axId val="8452632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61232"/>
        <c:crosses val="max"/>
        <c:crossBetween val="between"/>
      </c:valAx>
      <c:catAx>
        <c:axId val="845261232"/>
        <c:scaling>
          <c:orientation val="minMax"/>
        </c:scaling>
        <c:delete val="1"/>
        <c:axPos val="b"/>
        <c:numFmt formatCode="General" sourceLinked="1"/>
        <c:majorTickMark val="none"/>
        <c:minorTickMark val="none"/>
        <c:tickLblPos val="nextTo"/>
        <c:crossAx val="84526320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Hoja1!$B$16:$B$25</c:f>
              <c:strCache>
                <c:ptCount val="10"/>
                <c:pt idx="0">
                  <c:v>scp51</c:v>
                </c:pt>
                <c:pt idx="1">
                  <c:v>scp52</c:v>
                </c:pt>
                <c:pt idx="2">
                  <c:v>scp53</c:v>
                </c:pt>
                <c:pt idx="3">
                  <c:v>scp54</c:v>
                </c:pt>
                <c:pt idx="4">
                  <c:v>scp55</c:v>
                </c:pt>
                <c:pt idx="5">
                  <c:v>scp56</c:v>
                </c:pt>
                <c:pt idx="6">
                  <c:v>scp57</c:v>
                </c:pt>
                <c:pt idx="7">
                  <c:v>scp58</c:v>
                </c:pt>
                <c:pt idx="8">
                  <c:v>scp59</c:v>
                </c:pt>
                <c:pt idx="9">
                  <c:v>scp510</c:v>
                </c:pt>
              </c:strCache>
            </c:strRef>
          </c:cat>
          <c:val>
            <c:numRef>
              <c:f>Hoja1!$C$16:$C$25</c:f>
              <c:numCache>
                <c:formatCode>General</c:formatCode>
                <c:ptCount val="10"/>
                <c:pt idx="0">
                  <c:v>0.186277866363525</c:v>
                </c:pt>
                <c:pt idx="1">
                  <c:v>0.199661254882812</c:v>
                </c:pt>
                <c:pt idx="2">
                  <c:v>6.0590982437133699E-2</c:v>
                </c:pt>
                <c:pt idx="3">
                  <c:v>0.130665063858032</c:v>
                </c:pt>
                <c:pt idx="4">
                  <c:v>0.118210315704345</c:v>
                </c:pt>
                <c:pt idx="5">
                  <c:v>0.111545324325561</c:v>
                </c:pt>
                <c:pt idx="6">
                  <c:v>0.13707709312438901</c:v>
                </c:pt>
                <c:pt idx="7">
                  <c:v>0.148998022079467</c:v>
                </c:pt>
                <c:pt idx="8">
                  <c:v>8.24432373046875E-2</c:v>
                </c:pt>
                <c:pt idx="9">
                  <c:v>8.3439826965332003E-2</c:v>
                </c:pt>
              </c:numCache>
            </c:numRef>
          </c:val>
          <c:extLst>
            <c:ext xmlns:c16="http://schemas.microsoft.com/office/drawing/2014/chart" uri="{C3380CC4-5D6E-409C-BE32-E72D297353CC}">
              <c16:uniqueId val="{00000000-0B88-49DA-8998-E7088867EB4F}"/>
            </c:ext>
          </c:extLst>
        </c:ser>
        <c:dLbls>
          <c:showLegendKey val="0"/>
          <c:showVal val="0"/>
          <c:showCatName val="0"/>
          <c:showSerName val="0"/>
          <c:showPercent val="0"/>
          <c:showBubbleSize val="0"/>
        </c:dLbls>
        <c:gapWidth val="150"/>
        <c:axId val="766326216"/>
        <c:axId val="766338352"/>
      </c:barChart>
      <c:lineChart>
        <c:grouping val="standard"/>
        <c:varyColors val="0"/>
        <c:ser>
          <c:idx val="1"/>
          <c:order val="1"/>
          <c:tx>
            <c:v>Solución</c:v>
          </c:tx>
          <c:spPr>
            <a:ln w="28575" cap="rnd">
              <a:solidFill>
                <a:schemeClr val="accent2"/>
              </a:solidFill>
              <a:round/>
            </a:ln>
            <a:effectLst/>
          </c:spPr>
          <c:marker>
            <c:symbol val="none"/>
          </c:marker>
          <c:cat>
            <c:strRef>
              <c:f>Hoja1!$B$16:$B$25</c:f>
              <c:strCache>
                <c:ptCount val="10"/>
                <c:pt idx="0">
                  <c:v>scp51</c:v>
                </c:pt>
                <c:pt idx="1">
                  <c:v>scp52</c:v>
                </c:pt>
                <c:pt idx="2">
                  <c:v>scp53</c:v>
                </c:pt>
                <c:pt idx="3">
                  <c:v>scp54</c:v>
                </c:pt>
                <c:pt idx="4">
                  <c:v>scp55</c:v>
                </c:pt>
                <c:pt idx="5">
                  <c:v>scp56</c:v>
                </c:pt>
                <c:pt idx="6">
                  <c:v>scp57</c:v>
                </c:pt>
                <c:pt idx="7">
                  <c:v>scp58</c:v>
                </c:pt>
                <c:pt idx="8">
                  <c:v>scp59</c:v>
                </c:pt>
                <c:pt idx="9">
                  <c:v>scp510</c:v>
                </c:pt>
              </c:strCache>
            </c:strRef>
          </c:cat>
          <c:val>
            <c:numRef>
              <c:f>Hoja1!$D$16:$D$25</c:f>
              <c:numCache>
                <c:formatCode>General</c:formatCode>
                <c:ptCount val="10"/>
                <c:pt idx="0">
                  <c:v>253</c:v>
                </c:pt>
                <c:pt idx="1">
                  <c:v>302</c:v>
                </c:pt>
                <c:pt idx="2">
                  <c:v>226</c:v>
                </c:pt>
                <c:pt idx="3">
                  <c:v>242</c:v>
                </c:pt>
                <c:pt idx="4">
                  <c:v>211</c:v>
                </c:pt>
                <c:pt idx="5">
                  <c:v>213</c:v>
                </c:pt>
                <c:pt idx="6">
                  <c:v>293</c:v>
                </c:pt>
                <c:pt idx="7">
                  <c:v>288</c:v>
                </c:pt>
                <c:pt idx="8">
                  <c:v>279</c:v>
                </c:pt>
                <c:pt idx="9">
                  <c:v>265</c:v>
                </c:pt>
              </c:numCache>
            </c:numRef>
          </c:val>
          <c:smooth val="0"/>
          <c:extLst>
            <c:ext xmlns:c16="http://schemas.microsoft.com/office/drawing/2014/chart" uri="{C3380CC4-5D6E-409C-BE32-E72D297353CC}">
              <c16:uniqueId val="{00000001-0B88-49DA-8998-E7088867EB4F}"/>
            </c:ext>
          </c:extLst>
        </c:ser>
        <c:dLbls>
          <c:showLegendKey val="0"/>
          <c:showVal val="0"/>
          <c:showCatName val="0"/>
          <c:showSerName val="0"/>
          <c:showPercent val="0"/>
          <c:showBubbleSize val="0"/>
        </c:dLbls>
        <c:marker val="1"/>
        <c:smooth val="0"/>
        <c:axId val="766333432"/>
        <c:axId val="766335072"/>
      </c:lineChart>
      <c:catAx>
        <c:axId val="76632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38352"/>
        <c:crosses val="autoZero"/>
        <c:auto val="1"/>
        <c:lblAlgn val="ctr"/>
        <c:lblOffset val="100"/>
        <c:noMultiLvlLbl val="0"/>
      </c:catAx>
      <c:valAx>
        <c:axId val="76633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26216"/>
        <c:crosses val="autoZero"/>
        <c:crossBetween val="between"/>
      </c:valAx>
      <c:valAx>
        <c:axId val="7663350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a:t>
                </a:r>
                <a:r>
                  <a:rPr lang="es-MX" baseline="0"/>
                  <a:t> Encontrada</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33432"/>
        <c:crosses val="max"/>
        <c:crossBetween val="between"/>
      </c:valAx>
      <c:catAx>
        <c:axId val="766333432"/>
        <c:scaling>
          <c:orientation val="minMax"/>
        </c:scaling>
        <c:delete val="1"/>
        <c:axPos val="b"/>
        <c:numFmt formatCode="General" sourceLinked="1"/>
        <c:majorTickMark val="none"/>
        <c:minorTickMark val="none"/>
        <c:tickLblPos val="nextTo"/>
        <c:crossAx val="7663350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a:t>
            </a:r>
            <a:r>
              <a:rPr lang="es-MX" baseline="0"/>
              <a:t> 6</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Hoja1!$B$26:$B$30</c:f>
              <c:strCache>
                <c:ptCount val="5"/>
                <c:pt idx="0">
                  <c:v>scp61</c:v>
                </c:pt>
                <c:pt idx="1">
                  <c:v>scp62</c:v>
                </c:pt>
                <c:pt idx="2">
                  <c:v>scp63</c:v>
                </c:pt>
                <c:pt idx="3">
                  <c:v>scp64</c:v>
                </c:pt>
                <c:pt idx="4">
                  <c:v>scp65</c:v>
                </c:pt>
              </c:strCache>
            </c:strRef>
          </c:cat>
          <c:val>
            <c:numRef>
              <c:f>Hoja1!$C$26:$C$30</c:f>
              <c:numCache>
                <c:formatCode>General</c:formatCode>
                <c:ptCount val="5"/>
                <c:pt idx="0">
                  <c:v>0.54275870323181097</c:v>
                </c:pt>
                <c:pt idx="1">
                  <c:v>1.54860496520996</c:v>
                </c:pt>
                <c:pt idx="2">
                  <c:v>0.75195097923278797</c:v>
                </c:pt>
                <c:pt idx="3">
                  <c:v>0.12615156173705999</c:v>
                </c:pt>
                <c:pt idx="4">
                  <c:v>1.2141861915588299</c:v>
                </c:pt>
              </c:numCache>
            </c:numRef>
          </c:val>
          <c:extLst>
            <c:ext xmlns:c16="http://schemas.microsoft.com/office/drawing/2014/chart" uri="{C3380CC4-5D6E-409C-BE32-E72D297353CC}">
              <c16:uniqueId val="{00000000-6534-4AAA-8180-AAA8D42F4569}"/>
            </c:ext>
          </c:extLst>
        </c:ser>
        <c:dLbls>
          <c:showLegendKey val="0"/>
          <c:showVal val="0"/>
          <c:showCatName val="0"/>
          <c:showSerName val="0"/>
          <c:showPercent val="0"/>
          <c:showBubbleSize val="0"/>
        </c:dLbls>
        <c:gapWidth val="150"/>
        <c:axId val="748852608"/>
        <c:axId val="748852936"/>
      </c:barChart>
      <c:lineChart>
        <c:grouping val="standard"/>
        <c:varyColors val="0"/>
        <c:ser>
          <c:idx val="1"/>
          <c:order val="1"/>
          <c:tx>
            <c:v>Solución</c:v>
          </c:tx>
          <c:spPr>
            <a:ln w="28575" cap="rnd">
              <a:solidFill>
                <a:schemeClr val="accent2"/>
              </a:solidFill>
              <a:round/>
            </a:ln>
            <a:effectLst/>
          </c:spPr>
          <c:marker>
            <c:symbol val="none"/>
          </c:marker>
          <c:cat>
            <c:strRef>
              <c:f>Hoja1!$B$26:$B$30</c:f>
              <c:strCache>
                <c:ptCount val="5"/>
                <c:pt idx="0">
                  <c:v>scp61</c:v>
                </c:pt>
                <c:pt idx="1">
                  <c:v>scp62</c:v>
                </c:pt>
                <c:pt idx="2">
                  <c:v>scp63</c:v>
                </c:pt>
                <c:pt idx="3">
                  <c:v>scp64</c:v>
                </c:pt>
                <c:pt idx="4">
                  <c:v>scp65</c:v>
                </c:pt>
              </c:strCache>
            </c:strRef>
          </c:cat>
          <c:val>
            <c:numRef>
              <c:f>Hoja1!$D$26:$D$30</c:f>
              <c:numCache>
                <c:formatCode>General</c:formatCode>
                <c:ptCount val="5"/>
                <c:pt idx="0">
                  <c:v>138</c:v>
                </c:pt>
                <c:pt idx="1">
                  <c:v>146</c:v>
                </c:pt>
                <c:pt idx="2">
                  <c:v>145</c:v>
                </c:pt>
                <c:pt idx="3">
                  <c:v>131</c:v>
                </c:pt>
                <c:pt idx="4">
                  <c:v>161</c:v>
                </c:pt>
              </c:numCache>
            </c:numRef>
          </c:val>
          <c:smooth val="0"/>
          <c:extLst>
            <c:ext xmlns:c16="http://schemas.microsoft.com/office/drawing/2014/chart" uri="{C3380CC4-5D6E-409C-BE32-E72D297353CC}">
              <c16:uniqueId val="{00000001-6534-4AAA-8180-AAA8D42F4569}"/>
            </c:ext>
          </c:extLst>
        </c:ser>
        <c:dLbls>
          <c:showLegendKey val="0"/>
          <c:showVal val="0"/>
          <c:showCatName val="0"/>
          <c:showSerName val="0"/>
          <c:showPercent val="0"/>
          <c:showBubbleSize val="0"/>
        </c:dLbls>
        <c:marker val="1"/>
        <c:smooth val="0"/>
        <c:axId val="748857528"/>
        <c:axId val="748859168"/>
      </c:lineChart>
      <c:catAx>
        <c:axId val="7488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2936"/>
        <c:crosses val="autoZero"/>
        <c:auto val="1"/>
        <c:lblAlgn val="ctr"/>
        <c:lblOffset val="100"/>
        <c:noMultiLvlLbl val="0"/>
      </c:catAx>
      <c:valAx>
        <c:axId val="748852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2608"/>
        <c:crosses val="autoZero"/>
        <c:crossBetween val="between"/>
      </c:valAx>
      <c:valAx>
        <c:axId val="7488591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7528"/>
        <c:crosses val="max"/>
        <c:crossBetween val="between"/>
      </c:valAx>
      <c:catAx>
        <c:axId val="748857528"/>
        <c:scaling>
          <c:orientation val="minMax"/>
        </c:scaling>
        <c:delete val="1"/>
        <c:axPos val="b"/>
        <c:numFmt formatCode="General" sourceLinked="1"/>
        <c:majorTickMark val="none"/>
        <c:minorTickMark val="none"/>
        <c:tickLblPos val="nextTo"/>
        <c:crossAx val="7488591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Hoja1!$B$31:$B$35</c:f>
              <c:strCache>
                <c:ptCount val="5"/>
                <c:pt idx="0">
                  <c:v>scpa1</c:v>
                </c:pt>
                <c:pt idx="1">
                  <c:v>scpa2</c:v>
                </c:pt>
                <c:pt idx="2">
                  <c:v>scpa3</c:v>
                </c:pt>
                <c:pt idx="3">
                  <c:v>scpa4</c:v>
                </c:pt>
                <c:pt idx="4">
                  <c:v>scpa5</c:v>
                </c:pt>
              </c:strCache>
            </c:strRef>
          </c:cat>
          <c:val>
            <c:numRef>
              <c:f>Hoja1!$C$31:$C$35</c:f>
              <c:numCache>
                <c:formatCode>0.000000000</c:formatCode>
                <c:ptCount val="5"/>
                <c:pt idx="0" formatCode="General">
                  <c:v>2.43465900421142</c:v>
                </c:pt>
                <c:pt idx="1">
                  <c:v>2.1694357395172101</c:v>
                </c:pt>
                <c:pt idx="2" formatCode="General">
                  <c:v>1.65390372276306</c:v>
                </c:pt>
                <c:pt idx="3" formatCode="General">
                  <c:v>0.34170579910278298</c:v>
                </c:pt>
                <c:pt idx="4" formatCode="General">
                  <c:v>0.25031828880309998</c:v>
                </c:pt>
              </c:numCache>
            </c:numRef>
          </c:val>
          <c:extLst>
            <c:ext xmlns:c16="http://schemas.microsoft.com/office/drawing/2014/chart" uri="{C3380CC4-5D6E-409C-BE32-E72D297353CC}">
              <c16:uniqueId val="{00000000-8C22-4EE8-A9B1-74232C444BD4}"/>
            </c:ext>
          </c:extLst>
        </c:ser>
        <c:dLbls>
          <c:showLegendKey val="0"/>
          <c:showVal val="0"/>
          <c:showCatName val="0"/>
          <c:showSerName val="0"/>
          <c:showPercent val="0"/>
          <c:showBubbleSize val="0"/>
        </c:dLbls>
        <c:gapWidth val="150"/>
        <c:axId val="526453456"/>
        <c:axId val="526458048"/>
      </c:barChart>
      <c:lineChart>
        <c:grouping val="standard"/>
        <c:varyColors val="0"/>
        <c:ser>
          <c:idx val="1"/>
          <c:order val="1"/>
          <c:tx>
            <c:v>Solución</c:v>
          </c:tx>
          <c:spPr>
            <a:ln w="28575" cap="rnd">
              <a:solidFill>
                <a:schemeClr val="accent2"/>
              </a:solidFill>
              <a:round/>
            </a:ln>
            <a:effectLst/>
          </c:spPr>
          <c:marker>
            <c:symbol val="none"/>
          </c:marker>
          <c:cat>
            <c:strRef>
              <c:f>Hoja1!$B$31:$B$35</c:f>
              <c:strCache>
                <c:ptCount val="5"/>
                <c:pt idx="0">
                  <c:v>scpa1</c:v>
                </c:pt>
                <c:pt idx="1">
                  <c:v>scpa2</c:v>
                </c:pt>
                <c:pt idx="2">
                  <c:v>scpa3</c:v>
                </c:pt>
                <c:pt idx="3">
                  <c:v>scpa4</c:v>
                </c:pt>
                <c:pt idx="4">
                  <c:v>scpa5</c:v>
                </c:pt>
              </c:strCache>
            </c:strRef>
          </c:cat>
          <c:val>
            <c:numRef>
              <c:f>Hoja1!$D$31:$D$35</c:f>
              <c:numCache>
                <c:formatCode>General</c:formatCode>
                <c:ptCount val="5"/>
                <c:pt idx="0">
                  <c:v>253</c:v>
                </c:pt>
                <c:pt idx="1">
                  <c:v>252</c:v>
                </c:pt>
                <c:pt idx="2">
                  <c:v>232</c:v>
                </c:pt>
                <c:pt idx="3">
                  <c:v>234</c:v>
                </c:pt>
                <c:pt idx="4">
                  <c:v>236</c:v>
                </c:pt>
              </c:numCache>
            </c:numRef>
          </c:val>
          <c:smooth val="0"/>
          <c:extLst>
            <c:ext xmlns:c16="http://schemas.microsoft.com/office/drawing/2014/chart" uri="{C3380CC4-5D6E-409C-BE32-E72D297353CC}">
              <c16:uniqueId val="{00000001-8C22-4EE8-A9B1-74232C444BD4}"/>
            </c:ext>
          </c:extLst>
        </c:ser>
        <c:dLbls>
          <c:showLegendKey val="0"/>
          <c:showVal val="0"/>
          <c:showCatName val="0"/>
          <c:showSerName val="0"/>
          <c:showPercent val="0"/>
          <c:showBubbleSize val="0"/>
        </c:dLbls>
        <c:marker val="1"/>
        <c:smooth val="0"/>
        <c:axId val="526458376"/>
        <c:axId val="526456736"/>
      </c:lineChart>
      <c:catAx>
        <c:axId val="5264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8048"/>
        <c:crosses val="autoZero"/>
        <c:auto val="1"/>
        <c:lblAlgn val="ctr"/>
        <c:lblOffset val="100"/>
        <c:noMultiLvlLbl val="0"/>
      </c:catAx>
      <c:valAx>
        <c:axId val="5264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3456"/>
        <c:crosses val="autoZero"/>
        <c:crossBetween val="between"/>
      </c:valAx>
      <c:valAx>
        <c:axId val="5264567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8376"/>
        <c:crosses val="max"/>
        <c:crossBetween val="between"/>
      </c:valAx>
      <c:catAx>
        <c:axId val="526458376"/>
        <c:scaling>
          <c:orientation val="minMax"/>
        </c:scaling>
        <c:delete val="1"/>
        <c:axPos val="b"/>
        <c:numFmt formatCode="General" sourceLinked="1"/>
        <c:majorTickMark val="none"/>
        <c:minorTickMark val="none"/>
        <c:tickLblPos val="nextTo"/>
        <c:crossAx val="5264567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Hoja1!$B$36:$B$40</c:f>
              <c:strCache>
                <c:ptCount val="5"/>
                <c:pt idx="0">
                  <c:v>scpb1</c:v>
                </c:pt>
                <c:pt idx="1">
                  <c:v>scpb2</c:v>
                </c:pt>
                <c:pt idx="2">
                  <c:v>scpb3</c:v>
                </c:pt>
                <c:pt idx="3">
                  <c:v>scpb4</c:v>
                </c:pt>
                <c:pt idx="4">
                  <c:v>scpb5</c:v>
                </c:pt>
              </c:strCache>
            </c:strRef>
          </c:cat>
          <c:val>
            <c:numRef>
              <c:f>Hoja1!$C$36:$C$40</c:f>
              <c:numCache>
                <c:formatCode>General</c:formatCode>
                <c:ptCount val="5"/>
                <c:pt idx="0">
                  <c:v>2.3028488159179599</c:v>
                </c:pt>
                <c:pt idx="1">
                  <c:v>3.3405845165252601</c:v>
                </c:pt>
                <c:pt idx="2">
                  <c:v>1.8857238292694001</c:v>
                </c:pt>
                <c:pt idx="3">
                  <c:v>4.6845583915710396</c:v>
                </c:pt>
                <c:pt idx="4">
                  <c:v>3.0743644237518302</c:v>
                </c:pt>
              </c:numCache>
            </c:numRef>
          </c:val>
          <c:extLst>
            <c:ext xmlns:c16="http://schemas.microsoft.com/office/drawing/2014/chart" uri="{C3380CC4-5D6E-409C-BE32-E72D297353CC}">
              <c16:uniqueId val="{00000000-3E43-49D2-8F1E-719CDA1F4D43}"/>
            </c:ext>
          </c:extLst>
        </c:ser>
        <c:dLbls>
          <c:showLegendKey val="0"/>
          <c:showVal val="0"/>
          <c:showCatName val="0"/>
          <c:showSerName val="0"/>
          <c:showPercent val="0"/>
          <c:showBubbleSize val="0"/>
        </c:dLbls>
        <c:gapWidth val="150"/>
        <c:axId val="787360256"/>
        <c:axId val="787351400"/>
      </c:barChart>
      <c:lineChart>
        <c:grouping val="standard"/>
        <c:varyColors val="0"/>
        <c:ser>
          <c:idx val="1"/>
          <c:order val="1"/>
          <c:tx>
            <c:v>Solución</c:v>
          </c:tx>
          <c:spPr>
            <a:ln w="28575" cap="rnd">
              <a:solidFill>
                <a:schemeClr val="accent2"/>
              </a:solidFill>
              <a:round/>
            </a:ln>
            <a:effectLst/>
          </c:spPr>
          <c:marker>
            <c:symbol val="none"/>
          </c:marker>
          <c:cat>
            <c:strRef>
              <c:f>Hoja1!$B$36:$B$40</c:f>
              <c:strCache>
                <c:ptCount val="5"/>
                <c:pt idx="0">
                  <c:v>scpb1</c:v>
                </c:pt>
                <c:pt idx="1">
                  <c:v>scpb2</c:v>
                </c:pt>
                <c:pt idx="2">
                  <c:v>scpb3</c:v>
                </c:pt>
                <c:pt idx="3">
                  <c:v>scpb4</c:v>
                </c:pt>
                <c:pt idx="4">
                  <c:v>scpb5</c:v>
                </c:pt>
              </c:strCache>
            </c:strRef>
          </c:cat>
          <c:val>
            <c:numRef>
              <c:f>Hoja1!$D$36:$D$40</c:f>
              <c:numCache>
                <c:formatCode>General</c:formatCode>
                <c:ptCount val="5"/>
                <c:pt idx="0">
                  <c:v>69</c:v>
                </c:pt>
                <c:pt idx="1">
                  <c:v>76</c:v>
                </c:pt>
                <c:pt idx="2">
                  <c:v>80</c:v>
                </c:pt>
                <c:pt idx="3">
                  <c:v>79</c:v>
                </c:pt>
                <c:pt idx="4">
                  <c:v>72</c:v>
                </c:pt>
              </c:numCache>
            </c:numRef>
          </c:val>
          <c:smooth val="0"/>
          <c:extLst>
            <c:ext xmlns:c16="http://schemas.microsoft.com/office/drawing/2014/chart" uri="{C3380CC4-5D6E-409C-BE32-E72D297353CC}">
              <c16:uniqueId val="{00000001-3E43-49D2-8F1E-719CDA1F4D43}"/>
            </c:ext>
          </c:extLst>
        </c:ser>
        <c:dLbls>
          <c:showLegendKey val="0"/>
          <c:showVal val="0"/>
          <c:showCatName val="0"/>
          <c:showSerName val="0"/>
          <c:showPercent val="0"/>
          <c:showBubbleSize val="0"/>
        </c:dLbls>
        <c:marker val="1"/>
        <c:smooth val="0"/>
        <c:axId val="787358944"/>
        <c:axId val="787350416"/>
      </c:lineChart>
      <c:catAx>
        <c:axId val="7873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51400"/>
        <c:crosses val="autoZero"/>
        <c:auto val="1"/>
        <c:lblAlgn val="ctr"/>
        <c:lblOffset val="100"/>
        <c:noMultiLvlLbl val="0"/>
      </c:catAx>
      <c:valAx>
        <c:axId val="787351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60256"/>
        <c:crosses val="autoZero"/>
        <c:crossBetween val="between"/>
      </c:valAx>
      <c:valAx>
        <c:axId val="7873504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58944"/>
        <c:crosses val="max"/>
        <c:crossBetween val="between"/>
      </c:valAx>
      <c:catAx>
        <c:axId val="787358944"/>
        <c:scaling>
          <c:orientation val="minMax"/>
        </c:scaling>
        <c:delete val="1"/>
        <c:axPos val="b"/>
        <c:numFmt formatCode="General" sourceLinked="1"/>
        <c:majorTickMark val="none"/>
        <c:minorTickMark val="none"/>
        <c:tickLblPos val="nextTo"/>
        <c:crossAx val="7873504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Hoja1!$B$41:$B$45</c:f>
              <c:strCache>
                <c:ptCount val="5"/>
                <c:pt idx="0">
                  <c:v>scpc1</c:v>
                </c:pt>
                <c:pt idx="1">
                  <c:v>scpc2</c:v>
                </c:pt>
                <c:pt idx="2">
                  <c:v>scpc3</c:v>
                </c:pt>
                <c:pt idx="3">
                  <c:v>scpc4</c:v>
                </c:pt>
                <c:pt idx="4">
                  <c:v>scpc5</c:v>
                </c:pt>
              </c:strCache>
            </c:strRef>
          </c:cat>
          <c:val>
            <c:numRef>
              <c:f>Hoja1!$C$41:$C$45</c:f>
              <c:numCache>
                <c:formatCode>General</c:formatCode>
                <c:ptCount val="5"/>
                <c:pt idx="0">
                  <c:v>2.7276940345764098</c:v>
                </c:pt>
                <c:pt idx="1">
                  <c:v>3.3634271621704102</c:v>
                </c:pt>
                <c:pt idx="2">
                  <c:v>5.4116768836975098</c:v>
                </c:pt>
                <c:pt idx="3">
                  <c:v>4.0895605087280202</c:v>
                </c:pt>
                <c:pt idx="4">
                  <c:v>2.0571868419647199</c:v>
                </c:pt>
              </c:numCache>
            </c:numRef>
          </c:val>
          <c:extLst>
            <c:ext xmlns:c16="http://schemas.microsoft.com/office/drawing/2014/chart" uri="{C3380CC4-5D6E-409C-BE32-E72D297353CC}">
              <c16:uniqueId val="{00000000-7ED8-4FB0-90BF-DBF22C10978B}"/>
            </c:ext>
          </c:extLst>
        </c:ser>
        <c:dLbls>
          <c:showLegendKey val="0"/>
          <c:showVal val="0"/>
          <c:showCatName val="0"/>
          <c:showSerName val="0"/>
          <c:showPercent val="0"/>
          <c:showBubbleSize val="0"/>
        </c:dLbls>
        <c:gapWidth val="150"/>
        <c:axId val="743688904"/>
        <c:axId val="743689232"/>
      </c:barChart>
      <c:lineChart>
        <c:grouping val="standard"/>
        <c:varyColors val="0"/>
        <c:ser>
          <c:idx val="1"/>
          <c:order val="1"/>
          <c:tx>
            <c:v>Solución</c:v>
          </c:tx>
          <c:spPr>
            <a:ln w="28575" cap="rnd">
              <a:solidFill>
                <a:schemeClr val="accent2"/>
              </a:solidFill>
              <a:round/>
            </a:ln>
            <a:effectLst/>
          </c:spPr>
          <c:marker>
            <c:symbol val="none"/>
          </c:marker>
          <c:cat>
            <c:strRef>
              <c:f>Hoja1!$B$41:$B$45</c:f>
              <c:strCache>
                <c:ptCount val="5"/>
                <c:pt idx="0">
                  <c:v>scpc1</c:v>
                </c:pt>
                <c:pt idx="1">
                  <c:v>scpc2</c:v>
                </c:pt>
                <c:pt idx="2">
                  <c:v>scpc3</c:v>
                </c:pt>
                <c:pt idx="3">
                  <c:v>scpc4</c:v>
                </c:pt>
                <c:pt idx="4">
                  <c:v>scpc5</c:v>
                </c:pt>
              </c:strCache>
            </c:strRef>
          </c:cat>
          <c:val>
            <c:numRef>
              <c:f>Hoja1!$D$41:$D$45</c:f>
              <c:numCache>
                <c:formatCode>General</c:formatCode>
                <c:ptCount val="5"/>
                <c:pt idx="0">
                  <c:v>227</c:v>
                </c:pt>
                <c:pt idx="1">
                  <c:v>219</c:v>
                </c:pt>
                <c:pt idx="2">
                  <c:v>243</c:v>
                </c:pt>
                <c:pt idx="3">
                  <c:v>219</c:v>
                </c:pt>
                <c:pt idx="4">
                  <c:v>215</c:v>
                </c:pt>
              </c:numCache>
            </c:numRef>
          </c:val>
          <c:smooth val="0"/>
          <c:extLst>
            <c:ext xmlns:c16="http://schemas.microsoft.com/office/drawing/2014/chart" uri="{C3380CC4-5D6E-409C-BE32-E72D297353CC}">
              <c16:uniqueId val="{00000001-7ED8-4FB0-90BF-DBF22C10978B}"/>
            </c:ext>
          </c:extLst>
        </c:ser>
        <c:dLbls>
          <c:showLegendKey val="0"/>
          <c:showVal val="0"/>
          <c:showCatName val="0"/>
          <c:showSerName val="0"/>
          <c:showPercent val="0"/>
          <c:showBubbleSize val="0"/>
        </c:dLbls>
        <c:marker val="1"/>
        <c:smooth val="0"/>
        <c:axId val="743679392"/>
        <c:axId val="743683328"/>
      </c:lineChart>
      <c:catAx>
        <c:axId val="74368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89232"/>
        <c:crosses val="autoZero"/>
        <c:auto val="1"/>
        <c:lblAlgn val="ctr"/>
        <c:lblOffset val="100"/>
        <c:noMultiLvlLbl val="0"/>
      </c:catAx>
      <c:valAx>
        <c:axId val="74368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88904"/>
        <c:crosses val="autoZero"/>
        <c:crossBetween val="between"/>
      </c:valAx>
      <c:valAx>
        <c:axId val="7436833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79392"/>
        <c:crosses val="max"/>
        <c:crossBetween val="between"/>
      </c:valAx>
      <c:catAx>
        <c:axId val="743679392"/>
        <c:scaling>
          <c:orientation val="minMax"/>
        </c:scaling>
        <c:delete val="1"/>
        <c:axPos val="b"/>
        <c:numFmt formatCode="General" sourceLinked="1"/>
        <c:majorTickMark val="none"/>
        <c:minorTickMark val="none"/>
        <c:tickLblPos val="nextTo"/>
        <c:crossAx val="7436833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0</xdr:colOff>
      <xdr:row>63</xdr:row>
      <xdr:rowOff>4762</xdr:rowOff>
    </xdr:from>
    <xdr:to>
      <xdr:col>12</xdr:col>
      <xdr:colOff>552450</xdr:colOff>
      <xdr:row>78</xdr:row>
      <xdr:rowOff>80962</xdr:rowOff>
    </xdr:to>
    <xdr:graphicFrame macro="">
      <xdr:nvGraphicFramePr>
        <xdr:cNvPr id="2" name="Gráfico 1">
          <a:extLst>
            <a:ext uri="{FF2B5EF4-FFF2-40B4-BE49-F238E27FC236}">
              <a16:creationId xmlns:a16="http://schemas.microsoft.com/office/drawing/2014/main" id="{BD440FE8-4B9A-4D73-8B8A-E45062927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63</xdr:row>
      <xdr:rowOff>4762</xdr:rowOff>
    </xdr:from>
    <xdr:to>
      <xdr:col>21</xdr:col>
      <xdr:colOff>304800</xdr:colOff>
      <xdr:row>78</xdr:row>
      <xdr:rowOff>80962</xdr:rowOff>
    </xdr:to>
    <xdr:graphicFrame macro="">
      <xdr:nvGraphicFramePr>
        <xdr:cNvPr id="3" name="Gráfico 2">
          <a:extLst>
            <a:ext uri="{FF2B5EF4-FFF2-40B4-BE49-F238E27FC236}">
              <a16:creationId xmlns:a16="http://schemas.microsoft.com/office/drawing/2014/main" id="{532BC9EF-39AC-486D-8B40-304ECB9D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63</xdr:row>
      <xdr:rowOff>4762</xdr:rowOff>
    </xdr:from>
    <xdr:to>
      <xdr:col>29</xdr:col>
      <xdr:colOff>304800</xdr:colOff>
      <xdr:row>78</xdr:row>
      <xdr:rowOff>80962</xdr:rowOff>
    </xdr:to>
    <xdr:graphicFrame macro="">
      <xdr:nvGraphicFramePr>
        <xdr:cNvPr id="5" name="Gráfico 4">
          <a:extLst>
            <a:ext uri="{FF2B5EF4-FFF2-40B4-BE49-F238E27FC236}">
              <a16:creationId xmlns:a16="http://schemas.microsoft.com/office/drawing/2014/main" id="{8906B6B6-9E6A-4E00-96EE-35714ECF3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xdr:row>
      <xdr:rowOff>0</xdr:rowOff>
    </xdr:from>
    <xdr:to>
      <xdr:col>17</xdr:col>
      <xdr:colOff>323850</xdr:colOff>
      <xdr:row>22</xdr:row>
      <xdr:rowOff>14287</xdr:rowOff>
    </xdr:to>
    <xdr:graphicFrame macro="">
      <xdr:nvGraphicFramePr>
        <xdr:cNvPr id="8" name="Gráfico 7">
          <a:extLst>
            <a:ext uri="{FF2B5EF4-FFF2-40B4-BE49-F238E27FC236}">
              <a16:creationId xmlns:a16="http://schemas.microsoft.com/office/drawing/2014/main" id="{74F07CDE-E948-4E3F-9EE0-6734F5975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609599</xdr:colOff>
      <xdr:row>4</xdr:row>
      <xdr:rowOff>0</xdr:rowOff>
    </xdr:from>
    <xdr:to>
      <xdr:col>29</xdr:col>
      <xdr:colOff>342900</xdr:colOff>
      <xdr:row>21</xdr:row>
      <xdr:rowOff>176212</xdr:rowOff>
    </xdr:to>
    <xdr:graphicFrame macro="">
      <xdr:nvGraphicFramePr>
        <xdr:cNvPr id="9" name="Gráfico 8">
          <a:extLst>
            <a:ext uri="{FF2B5EF4-FFF2-40B4-BE49-F238E27FC236}">
              <a16:creationId xmlns:a16="http://schemas.microsoft.com/office/drawing/2014/main" id="{BAA2E7EB-C598-4BA3-A642-C74F947C5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14287</xdr:colOff>
      <xdr:row>23</xdr:row>
      <xdr:rowOff>4761</xdr:rowOff>
    </xdr:from>
    <xdr:to>
      <xdr:col>13</xdr:col>
      <xdr:colOff>304800</xdr:colOff>
      <xdr:row>38</xdr:row>
      <xdr:rowOff>180974</xdr:rowOff>
    </xdr:to>
    <xdr:graphicFrame macro="">
      <xdr:nvGraphicFramePr>
        <xdr:cNvPr id="10" name="Gráfico 9">
          <a:extLst>
            <a:ext uri="{FF2B5EF4-FFF2-40B4-BE49-F238E27FC236}">
              <a16:creationId xmlns:a16="http://schemas.microsoft.com/office/drawing/2014/main" id="{A1AE6483-B01C-4C31-B97A-B7EBD3773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4762</xdr:colOff>
      <xdr:row>23</xdr:row>
      <xdr:rowOff>4762</xdr:rowOff>
    </xdr:from>
    <xdr:to>
      <xdr:col>23</xdr:col>
      <xdr:colOff>304800</xdr:colOff>
      <xdr:row>38</xdr:row>
      <xdr:rowOff>180976</xdr:rowOff>
    </xdr:to>
    <xdr:graphicFrame macro="">
      <xdr:nvGraphicFramePr>
        <xdr:cNvPr id="11" name="Gráfico 10">
          <a:extLst>
            <a:ext uri="{FF2B5EF4-FFF2-40B4-BE49-F238E27FC236}">
              <a16:creationId xmlns:a16="http://schemas.microsoft.com/office/drawing/2014/main" id="{DAE0E3D7-CB3F-4954-B693-B905BE23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4762</xdr:colOff>
      <xdr:row>23</xdr:row>
      <xdr:rowOff>4762</xdr:rowOff>
    </xdr:from>
    <xdr:to>
      <xdr:col>33</xdr:col>
      <xdr:colOff>266700</xdr:colOff>
      <xdr:row>39</xdr:row>
      <xdr:rowOff>0</xdr:rowOff>
    </xdr:to>
    <xdr:graphicFrame macro="">
      <xdr:nvGraphicFramePr>
        <xdr:cNvPr id="12" name="Gráfico 11">
          <a:extLst>
            <a:ext uri="{FF2B5EF4-FFF2-40B4-BE49-F238E27FC236}">
              <a16:creationId xmlns:a16="http://schemas.microsoft.com/office/drawing/2014/main" id="{7E824340-5AFC-4C16-9A34-6532446E0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4761</xdr:colOff>
      <xdr:row>40</xdr:row>
      <xdr:rowOff>4762</xdr:rowOff>
    </xdr:from>
    <xdr:to>
      <xdr:col>13</xdr:col>
      <xdr:colOff>295274</xdr:colOff>
      <xdr:row>56</xdr:row>
      <xdr:rowOff>0</xdr:rowOff>
    </xdr:to>
    <xdr:graphicFrame macro="">
      <xdr:nvGraphicFramePr>
        <xdr:cNvPr id="13" name="Gráfico 12">
          <a:extLst>
            <a:ext uri="{FF2B5EF4-FFF2-40B4-BE49-F238E27FC236}">
              <a16:creationId xmlns:a16="http://schemas.microsoft.com/office/drawing/2014/main" id="{06931022-D7FB-4D44-803C-6300C83A5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4761</xdr:colOff>
      <xdr:row>40</xdr:row>
      <xdr:rowOff>4761</xdr:rowOff>
    </xdr:from>
    <xdr:to>
      <xdr:col>23</xdr:col>
      <xdr:colOff>295274</xdr:colOff>
      <xdr:row>55</xdr:row>
      <xdr:rowOff>180975</xdr:rowOff>
    </xdr:to>
    <xdr:graphicFrame macro="">
      <xdr:nvGraphicFramePr>
        <xdr:cNvPr id="14" name="Gráfico 13">
          <a:extLst>
            <a:ext uri="{FF2B5EF4-FFF2-40B4-BE49-F238E27FC236}">
              <a16:creationId xmlns:a16="http://schemas.microsoft.com/office/drawing/2014/main" id="{E86C869A-4B50-4D72-AE59-0F0F84319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4761</xdr:colOff>
      <xdr:row>40</xdr:row>
      <xdr:rowOff>4761</xdr:rowOff>
    </xdr:from>
    <xdr:to>
      <xdr:col>33</xdr:col>
      <xdr:colOff>295274</xdr:colOff>
      <xdr:row>55</xdr:row>
      <xdr:rowOff>180974</xdr:rowOff>
    </xdr:to>
    <xdr:graphicFrame macro="">
      <xdr:nvGraphicFramePr>
        <xdr:cNvPr id="15" name="Gráfico 14">
          <a:extLst>
            <a:ext uri="{FF2B5EF4-FFF2-40B4-BE49-F238E27FC236}">
              <a16:creationId xmlns:a16="http://schemas.microsoft.com/office/drawing/2014/main" id="{7E7846E6-9598-45CC-9A9F-4FA4B9A1A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69"/>
  <sheetViews>
    <sheetView tabSelected="1" topLeftCell="B1" zoomScale="90" zoomScaleNormal="90" workbookViewId="0">
      <selection activeCell="D1" sqref="D1"/>
    </sheetView>
  </sheetViews>
  <sheetFormatPr baseColWidth="10" defaultColWidth="9.140625" defaultRowHeight="15" x14ac:dyDescent="0.25"/>
  <cols>
    <col min="2" max="2" width="8.5703125" style="1" customWidth="1"/>
    <col min="3" max="3" width="19.5703125" style="1" bestFit="1" customWidth="1"/>
    <col min="4" max="4" width="19" style="1" bestFit="1" customWidth="1"/>
    <col min="5" max="5" width="17.140625" style="1" bestFit="1" customWidth="1"/>
    <col min="6" max="6" width="18.5703125" style="1" hidden="1" customWidth="1"/>
    <col min="8" max="8" width="23.7109375" bestFit="1" customWidth="1"/>
  </cols>
  <sheetData>
    <row r="1" spans="2:6" x14ac:dyDescent="0.25">
      <c r="B1" s="27" t="s">
        <v>67</v>
      </c>
      <c r="C1" s="27"/>
      <c r="D1" s="26" t="s">
        <v>68</v>
      </c>
    </row>
    <row r="2" spans="2:6" x14ac:dyDescent="0.25">
      <c r="B2" s="28"/>
      <c r="C2" s="28"/>
      <c r="D2" s="26" t="s">
        <v>69</v>
      </c>
    </row>
    <row r="3" spans="2:6" x14ac:dyDescent="0.25">
      <c r="D3" s="26" t="s">
        <v>70</v>
      </c>
    </row>
    <row r="5" spans="2:6" x14ac:dyDescent="0.25">
      <c r="B5" s="7" t="s">
        <v>0</v>
      </c>
      <c r="C5" s="7" t="s">
        <v>1</v>
      </c>
      <c r="D5" s="7" t="s">
        <v>2</v>
      </c>
      <c r="E5" s="7" t="s">
        <v>3</v>
      </c>
      <c r="F5" s="7" t="s">
        <v>62</v>
      </c>
    </row>
    <row r="6" spans="2:6" x14ac:dyDescent="0.25">
      <c r="B6" s="2" t="s">
        <v>4</v>
      </c>
      <c r="C6" s="2">
        <v>4.3705701828002902E-2</v>
      </c>
      <c r="D6" s="2">
        <v>429</v>
      </c>
      <c r="E6" s="2">
        <v>429</v>
      </c>
      <c r="F6" s="2" t="b">
        <f>EXACT(D6,E6)</f>
        <v>1</v>
      </c>
    </row>
    <row r="7" spans="2:6" x14ac:dyDescent="0.25">
      <c r="B7" s="2" t="s">
        <v>6</v>
      </c>
      <c r="C7" s="2">
        <v>5.6618452072143499E-2</v>
      </c>
      <c r="D7" s="2">
        <v>512</v>
      </c>
      <c r="E7" s="2">
        <v>512</v>
      </c>
      <c r="F7" s="2" t="b">
        <f t="shared" ref="F7:F55" si="0">EXACT(D7,E7)</f>
        <v>1</v>
      </c>
    </row>
    <row r="8" spans="2:6" x14ac:dyDescent="0.25">
      <c r="B8" s="2" t="s">
        <v>7</v>
      </c>
      <c r="C8" s="2">
        <v>5.6622266769409103E-2</v>
      </c>
      <c r="D8" s="2">
        <v>516</v>
      </c>
      <c r="E8" s="2">
        <v>516</v>
      </c>
      <c r="F8" s="2" t="b">
        <f t="shared" si="0"/>
        <v>1</v>
      </c>
    </row>
    <row r="9" spans="2:6" x14ac:dyDescent="0.25">
      <c r="B9" s="2" t="s">
        <v>8</v>
      </c>
      <c r="C9" s="2">
        <v>0.102313995361328</v>
      </c>
      <c r="D9" s="2">
        <v>494</v>
      </c>
      <c r="E9" s="2">
        <v>494</v>
      </c>
      <c r="F9" s="2" t="b">
        <f t="shared" si="0"/>
        <v>1</v>
      </c>
    </row>
    <row r="10" spans="2:6" x14ac:dyDescent="0.25">
      <c r="B10" s="2" t="s">
        <v>9</v>
      </c>
      <c r="C10" s="2">
        <v>7.3506355285644503E-2</v>
      </c>
      <c r="D10" s="2">
        <v>512</v>
      </c>
      <c r="E10" s="2">
        <v>512</v>
      </c>
      <c r="F10" s="2" t="b">
        <f t="shared" si="0"/>
        <v>1</v>
      </c>
    </row>
    <row r="11" spans="2:6" x14ac:dyDescent="0.25">
      <c r="B11" s="2" t="s">
        <v>10</v>
      </c>
      <c r="C11" s="2">
        <v>9.83402729034423E-2</v>
      </c>
      <c r="D11" s="2">
        <v>560</v>
      </c>
      <c r="E11" s="2">
        <v>560</v>
      </c>
      <c r="F11" s="2" t="b">
        <f t="shared" si="0"/>
        <v>1</v>
      </c>
    </row>
    <row r="12" spans="2:6" x14ac:dyDescent="0.25">
      <c r="B12" s="2" t="s">
        <v>11</v>
      </c>
      <c r="C12" s="2">
        <v>6.8536281585693304E-2</v>
      </c>
      <c r="D12" s="2">
        <v>430</v>
      </c>
      <c r="E12" s="2">
        <v>430</v>
      </c>
      <c r="F12" s="2" t="b">
        <f t="shared" si="0"/>
        <v>1</v>
      </c>
    </row>
    <row r="13" spans="2:6" x14ac:dyDescent="0.25">
      <c r="B13" s="2" t="s">
        <v>12</v>
      </c>
      <c r="C13" s="2">
        <v>0.119197607040405</v>
      </c>
      <c r="D13" s="2">
        <v>492</v>
      </c>
      <c r="E13" s="2">
        <v>492</v>
      </c>
      <c r="F13" s="2" t="b">
        <f t="shared" si="0"/>
        <v>1</v>
      </c>
    </row>
    <row r="14" spans="2:6" x14ac:dyDescent="0.25">
      <c r="B14" s="2" t="s">
        <v>13</v>
      </c>
      <c r="C14" s="2">
        <v>0.117735385894775</v>
      </c>
      <c r="D14" s="2">
        <v>641</v>
      </c>
      <c r="E14" s="2">
        <v>641</v>
      </c>
      <c r="F14" s="2" t="b">
        <f>EXACT(D14,E14)</f>
        <v>1</v>
      </c>
    </row>
    <row r="15" spans="2:6" x14ac:dyDescent="0.25">
      <c r="B15" s="2" t="s">
        <v>5</v>
      </c>
      <c r="C15" s="2">
        <v>4.2668104171752902E-2</v>
      </c>
      <c r="D15" s="2">
        <v>514</v>
      </c>
      <c r="E15" s="2">
        <v>514</v>
      </c>
      <c r="F15" s="2" t="b">
        <f>EXACT(D15,E15)</f>
        <v>1</v>
      </c>
    </row>
    <row r="16" spans="2:6" x14ac:dyDescent="0.25">
      <c r="B16" s="2" t="s">
        <v>14</v>
      </c>
      <c r="C16" s="2">
        <v>0.186277866363525</v>
      </c>
      <c r="D16" s="2">
        <v>253</v>
      </c>
      <c r="E16" s="2">
        <v>253</v>
      </c>
      <c r="F16" s="2" t="b">
        <f t="shared" si="0"/>
        <v>1</v>
      </c>
    </row>
    <row r="17" spans="2:6" x14ac:dyDescent="0.25">
      <c r="B17" s="2" t="s">
        <v>16</v>
      </c>
      <c r="C17" s="2">
        <v>0.199661254882812</v>
      </c>
      <c r="D17" s="2">
        <v>302</v>
      </c>
      <c r="E17" s="2">
        <v>302</v>
      </c>
      <c r="F17" s="2" t="b">
        <f t="shared" ref="F17:F25" si="1">EXACT(D17,E17)</f>
        <v>1</v>
      </c>
    </row>
    <row r="18" spans="2:6" x14ac:dyDescent="0.25">
      <c r="B18" s="2" t="s">
        <v>17</v>
      </c>
      <c r="C18" s="2">
        <v>6.0590982437133699E-2</v>
      </c>
      <c r="D18" s="2">
        <v>226</v>
      </c>
      <c r="E18" s="2">
        <v>226</v>
      </c>
      <c r="F18" s="2" t="b">
        <f t="shared" si="1"/>
        <v>1</v>
      </c>
    </row>
    <row r="19" spans="2:6" x14ac:dyDescent="0.25">
      <c r="B19" s="2" t="s">
        <v>18</v>
      </c>
      <c r="C19" s="2">
        <v>0.130665063858032</v>
      </c>
      <c r="D19" s="2">
        <v>242</v>
      </c>
      <c r="E19" s="2">
        <v>242</v>
      </c>
      <c r="F19" s="2" t="b">
        <f t="shared" si="1"/>
        <v>1</v>
      </c>
    </row>
    <row r="20" spans="2:6" x14ac:dyDescent="0.25">
      <c r="B20" s="2" t="s">
        <v>19</v>
      </c>
      <c r="C20" s="2">
        <v>0.118210315704345</v>
      </c>
      <c r="D20" s="2">
        <v>211</v>
      </c>
      <c r="E20" s="2">
        <v>211</v>
      </c>
      <c r="F20" s="2" t="b">
        <f t="shared" si="1"/>
        <v>1</v>
      </c>
    </row>
    <row r="21" spans="2:6" x14ac:dyDescent="0.25">
      <c r="B21" s="2" t="s">
        <v>20</v>
      </c>
      <c r="C21" s="2">
        <v>0.111545324325561</v>
      </c>
      <c r="D21" s="2">
        <v>213</v>
      </c>
      <c r="E21" s="2">
        <v>213</v>
      </c>
      <c r="F21" s="2" t="b">
        <f t="shared" si="1"/>
        <v>1</v>
      </c>
    </row>
    <row r="22" spans="2:6" x14ac:dyDescent="0.25">
      <c r="B22" s="2" t="s">
        <v>21</v>
      </c>
      <c r="C22" s="2">
        <v>0.13707709312438901</v>
      </c>
      <c r="D22" s="2">
        <v>293</v>
      </c>
      <c r="E22" s="2">
        <v>293</v>
      </c>
      <c r="F22" s="2" t="b">
        <f t="shared" si="1"/>
        <v>1</v>
      </c>
    </row>
    <row r="23" spans="2:6" x14ac:dyDescent="0.25">
      <c r="B23" s="2" t="s">
        <v>22</v>
      </c>
      <c r="C23" s="2">
        <v>0.148998022079467</v>
      </c>
      <c r="D23" s="2">
        <v>288</v>
      </c>
      <c r="E23" s="2">
        <v>288</v>
      </c>
      <c r="F23" s="2" t="b">
        <f t="shared" si="1"/>
        <v>1</v>
      </c>
    </row>
    <row r="24" spans="2:6" x14ac:dyDescent="0.25">
      <c r="B24" s="2" t="s">
        <v>23</v>
      </c>
      <c r="C24" s="2">
        <v>8.24432373046875E-2</v>
      </c>
      <c r="D24" s="2">
        <v>279</v>
      </c>
      <c r="E24" s="2">
        <v>279</v>
      </c>
      <c r="F24" s="2" t="b">
        <f t="shared" si="1"/>
        <v>1</v>
      </c>
    </row>
    <row r="25" spans="2:6" x14ac:dyDescent="0.25">
      <c r="B25" s="2" t="s">
        <v>15</v>
      </c>
      <c r="C25" s="2">
        <v>8.3439826965332003E-2</v>
      </c>
      <c r="D25" s="2">
        <v>265</v>
      </c>
      <c r="E25" s="2">
        <v>265</v>
      </c>
      <c r="F25" s="2" t="b">
        <f t="shared" si="1"/>
        <v>1</v>
      </c>
    </row>
    <row r="26" spans="2:6" x14ac:dyDescent="0.25">
      <c r="B26" s="2" t="s">
        <v>24</v>
      </c>
      <c r="C26" s="2">
        <v>0.54275870323181097</v>
      </c>
      <c r="D26" s="2">
        <v>138</v>
      </c>
      <c r="E26" s="2">
        <v>138</v>
      </c>
      <c r="F26" s="2" t="b">
        <f t="shared" si="0"/>
        <v>1</v>
      </c>
    </row>
    <row r="27" spans="2:6" x14ac:dyDescent="0.25">
      <c r="B27" s="2" t="s">
        <v>25</v>
      </c>
      <c r="C27" s="2">
        <v>1.54860496520996</v>
      </c>
      <c r="D27" s="2">
        <v>146</v>
      </c>
      <c r="E27" s="2">
        <v>146</v>
      </c>
      <c r="F27" s="2" t="b">
        <f t="shared" si="0"/>
        <v>1</v>
      </c>
    </row>
    <row r="28" spans="2:6" x14ac:dyDescent="0.25">
      <c r="B28" s="2" t="s">
        <v>26</v>
      </c>
      <c r="C28" s="2">
        <v>0.75195097923278797</v>
      </c>
      <c r="D28" s="2">
        <v>145</v>
      </c>
      <c r="E28" s="2">
        <v>145</v>
      </c>
      <c r="F28" s="2" t="b">
        <f t="shared" si="0"/>
        <v>1</v>
      </c>
    </row>
    <row r="29" spans="2:6" x14ac:dyDescent="0.25">
      <c r="B29" s="2" t="s">
        <v>27</v>
      </c>
      <c r="C29" s="2">
        <v>0.12615156173705999</v>
      </c>
      <c r="D29" s="2">
        <v>131</v>
      </c>
      <c r="E29" s="2">
        <v>131</v>
      </c>
      <c r="F29" s="2" t="b">
        <f t="shared" si="0"/>
        <v>1</v>
      </c>
    </row>
    <row r="30" spans="2:6" x14ac:dyDescent="0.25">
      <c r="B30" s="2" t="s">
        <v>28</v>
      </c>
      <c r="C30" s="2">
        <v>1.2141861915588299</v>
      </c>
      <c r="D30" s="2">
        <v>161</v>
      </c>
      <c r="E30" s="2">
        <v>161</v>
      </c>
      <c r="F30" s="2" t="b">
        <f t="shared" si="0"/>
        <v>1</v>
      </c>
    </row>
    <row r="31" spans="2:6" x14ac:dyDescent="0.25">
      <c r="B31" s="2" t="s">
        <v>29</v>
      </c>
      <c r="C31" s="2">
        <v>2.43465900421142</v>
      </c>
      <c r="D31" s="2">
        <v>253</v>
      </c>
      <c r="E31" s="2">
        <v>253</v>
      </c>
      <c r="F31" s="2" t="b">
        <f t="shared" si="0"/>
        <v>1</v>
      </c>
    </row>
    <row r="32" spans="2:6" x14ac:dyDescent="0.25">
      <c r="B32" s="2" t="s">
        <v>30</v>
      </c>
      <c r="C32" s="12">
        <v>2.1694357395172101</v>
      </c>
      <c r="D32" s="2">
        <v>252</v>
      </c>
      <c r="E32" s="2">
        <v>252</v>
      </c>
      <c r="F32" s="2" t="b">
        <f t="shared" si="0"/>
        <v>1</v>
      </c>
    </row>
    <row r="33" spans="2:6" x14ac:dyDescent="0.25">
      <c r="B33" s="2" t="s">
        <v>31</v>
      </c>
      <c r="C33" s="2">
        <v>1.65390372276306</v>
      </c>
      <c r="D33" s="2">
        <v>232</v>
      </c>
      <c r="E33" s="2">
        <v>232</v>
      </c>
      <c r="F33" s="2" t="b">
        <f t="shared" si="0"/>
        <v>1</v>
      </c>
    </row>
    <row r="34" spans="2:6" x14ac:dyDescent="0.25">
      <c r="B34" s="2" t="s">
        <v>32</v>
      </c>
      <c r="C34" s="2">
        <v>0.34170579910278298</v>
      </c>
      <c r="D34" s="2">
        <v>234</v>
      </c>
      <c r="E34" s="2">
        <v>234</v>
      </c>
      <c r="F34" s="2" t="b">
        <f t="shared" si="0"/>
        <v>1</v>
      </c>
    </row>
    <row r="35" spans="2:6" x14ac:dyDescent="0.25">
      <c r="B35" s="2" t="s">
        <v>33</v>
      </c>
      <c r="C35" s="2">
        <v>0.25031828880309998</v>
      </c>
      <c r="D35" s="2">
        <v>236</v>
      </c>
      <c r="E35" s="2">
        <v>236</v>
      </c>
      <c r="F35" s="2" t="b">
        <f t="shared" si="0"/>
        <v>1</v>
      </c>
    </row>
    <row r="36" spans="2:6" x14ac:dyDescent="0.25">
      <c r="B36" s="2" t="s">
        <v>34</v>
      </c>
      <c r="C36" s="2">
        <v>2.3028488159179599</v>
      </c>
      <c r="D36" s="2">
        <v>69</v>
      </c>
      <c r="E36" s="2">
        <v>69</v>
      </c>
      <c r="F36" s="2" t="b">
        <f t="shared" si="0"/>
        <v>1</v>
      </c>
    </row>
    <row r="37" spans="2:6" x14ac:dyDescent="0.25">
      <c r="B37" s="2" t="s">
        <v>35</v>
      </c>
      <c r="C37" s="2">
        <v>3.3405845165252601</v>
      </c>
      <c r="D37" s="2">
        <v>76</v>
      </c>
      <c r="E37" s="2">
        <v>76</v>
      </c>
      <c r="F37" s="2" t="b">
        <f t="shared" si="0"/>
        <v>1</v>
      </c>
    </row>
    <row r="38" spans="2:6" x14ac:dyDescent="0.25">
      <c r="B38" s="2" t="s">
        <v>36</v>
      </c>
      <c r="C38" s="2">
        <v>1.8857238292694001</v>
      </c>
      <c r="D38" s="2">
        <v>80</v>
      </c>
      <c r="E38" s="2">
        <v>80</v>
      </c>
      <c r="F38" s="2" t="b">
        <f t="shared" si="0"/>
        <v>1</v>
      </c>
    </row>
    <row r="39" spans="2:6" x14ac:dyDescent="0.25">
      <c r="B39" s="2" t="s">
        <v>37</v>
      </c>
      <c r="C39" s="2">
        <v>4.6845583915710396</v>
      </c>
      <c r="D39" s="2">
        <v>79</v>
      </c>
      <c r="E39" s="2">
        <v>79</v>
      </c>
      <c r="F39" s="2" t="b">
        <f t="shared" si="0"/>
        <v>1</v>
      </c>
    </row>
    <row r="40" spans="2:6" x14ac:dyDescent="0.25">
      <c r="B40" s="2" t="s">
        <v>38</v>
      </c>
      <c r="C40" s="2">
        <v>3.0743644237518302</v>
      </c>
      <c r="D40" s="2">
        <v>72</v>
      </c>
      <c r="E40" s="2">
        <v>72</v>
      </c>
      <c r="F40" s="2" t="b">
        <f t="shared" si="0"/>
        <v>1</v>
      </c>
    </row>
    <row r="41" spans="2:6" x14ac:dyDescent="0.25">
      <c r="B41" s="2" t="s">
        <v>39</v>
      </c>
      <c r="C41" s="2">
        <v>2.7276940345764098</v>
      </c>
      <c r="D41" s="2">
        <v>227</v>
      </c>
      <c r="E41" s="2">
        <v>227</v>
      </c>
      <c r="F41" s="2" t="b">
        <f t="shared" si="0"/>
        <v>1</v>
      </c>
    </row>
    <row r="42" spans="2:6" x14ac:dyDescent="0.25">
      <c r="B42" s="2" t="s">
        <v>40</v>
      </c>
      <c r="C42" s="2">
        <v>3.3634271621704102</v>
      </c>
      <c r="D42" s="2">
        <v>219</v>
      </c>
      <c r="E42" s="2">
        <v>219</v>
      </c>
      <c r="F42" s="2" t="b">
        <f t="shared" si="0"/>
        <v>1</v>
      </c>
    </row>
    <row r="43" spans="2:6" x14ac:dyDescent="0.25">
      <c r="B43" s="2" t="s">
        <v>41</v>
      </c>
      <c r="C43" s="2">
        <v>5.4116768836975098</v>
      </c>
      <c r="D43" s="2">
        <v>243</v>
      </c>
      <c r="E43" s="2">
        <v>243</v>
      </c>
      <c r="F43" s="2" t="b">
        <f t="shared" si="0"/>
        <v>1</v>
      </c>
    </row>
    <row r="44" spans="2:6" x14ac:dyDescent="0.25">
      <c r="B44" s="2" t="s">
        <v>42</v>
      </c>
      <c r="C44" s="2">
        <v>4.0895605087280202</v>
      </c>
      <c r="D44" s="2">
        <v>219</v>
      </c>
      <c r="E44" s="2">
        <v>219</v>
      </c>
      <c r="F44" s="2" t="b">
        <f t="shared" si="0"/>
        <v>1</v>
      </c>
    </row>
    <row r="45" spans="2:6" x14ac:dyDescent="0.25">
      <c r="B45" s="2" t="s">
        <v>43</v>
      </c>
      <c r="C45" s="2">
        <v>2.0571868419647199</v>
      </c>
      <c r="D45" s="2">
        <v>215</v>
      </c>
      <c r="E45" s="2">
        <v>215</v>
      </c>
      <c r="F45" s="2" t="b">
        <f t="shared" si="0"/>
        <v>1</v>
      </c>
    </row>
    <row r="46" spans="2:6" x14ac:dyDescent="0.25">
      <c r="B46" s="2" t="s">
        <v>44</v>
      </c>
      <c r="C46" s="2">
        <v>3.4011747837066602</v>
      </c>
      <c r="D46" s="2">
        <v>60</v>
      </c>
      <c r="E46" s="2">
        <v>60</v>
      </c>
      <c r="F46" s="2" t="b">
        <f t="shared" si="0"/>
        <v>1</v>
      </c>
    </row>
    <row r="47" spans="2:6" x14ac:dyDescent="0.25">
      <c r="B47" s="2" t="s">
        <v>45</v>
      </c>
      <c r="C47" s="2">
        <v>9.8439378738403303</v>
      </c>
      <c r="D47" s="2">
        <v>66</v>
      </c>
      <c r="E47" s="2">
        <v>66</v>
      </c>
      <c r="F47" s="2" t="b">
        <f t="shared" si="0"/>
        <v>1</v>
      </c>
    </row>
    <row r="48" spans="2:6" x14ac:dyDescent="0.25">
      <c r="B48" s="2" t="s">
        <v>46</v>
      </c>
      <c r="C48" s="12">
        <v>6.8271796703338596</v>
      </c>
      <c r="D48" s="2">
        <v>72</v>
      </c>
      <c r="E48" s="2">
        <v>72</v>
      </c>
      <c r="F48" s="2" t="b">
        <f t="shared" si="0"/>
        <v>1</v>
      </c>
    </row>
    <row r="49" spans="2:16" x14ac:dyDescent="0.25">
      <c r="B49" s="2" t="s">
        <v>47</v>
      </c>
      <c r="C49" s="2">
        <v>6.5361356735229403</v>
      </c>
      <c r="D49" s="2">
        <v>62</v>
      </c>
      <c r="E49" s="2">
        <v>62</v>
      </c>
      <c r="F49" s="2" t="b">
        <f t="shared" si="0"/>
        <v>1</v>
      </c>
    </row>
    <row r="50" spans="2:16" x14ac:dyDescent="0.25">
      <c r="B50" s="2" t="s">
        <v>48</v>
      </c>
      <c r="C50" s="12">
        <v>1.61960124969482</v>
      </c>
      <c r="D50" s="2">
        <v>61</v>
      </c>
      <c r="E50" s="2">
        <v>61</v>
      </c>
      <c r="F50" s="2" t="b">
        <f t="shared" si="0"/>
        <v>1</v>
      </c>
    </row>
    <row r="51" spans="2:16" x14ac:dyDescent="0.25">
      <c r="B51" s="2" t="s">
        <v>49</v>
      </c>
      <c r="C51" s="12">
        <v>1.16021800041198</v>
      </c>
      <c r="D51" s="2">
        <v>5</v>
      </c>
      <c r="E51" s="2">
        <v>5</v>
      </c>
      <c r="F51" s="2" t="b">
        <f t="shared" si="0"/>
        <v>1</v>
      </c>
    </row>
    <row r="52" spans="2:16" x14ac:dyDescent="0.25">
      <c r="B52" s="2" t="s">
        <v>50</v>
      </c>
      <c r="C52" s="2">
        <v>0.42415642738342202</v>
      </c>
      <c r="D52" s="2">
        <v>5</v>
      </c>
      <c r="E52" s="2">
        <v>5</v>
      </c>
      <c r="F52" s="2" t="b">
        <f t="shared" si="0"/>
        <v>1</v>
      </c>
    </row>
    <row r="53" spans="2:16" x14ac:dyDescent="0.25">
      <c r="B53" s="2" t="s">
        <v>51</v>
      </c>
      <c r="C53" s="2">
        <v>1.1229262351989699</v>
      </c>
      <c r="D53" s="2">
        <v>5</v>
      </c>
      <c r="E53" s="2">
        <v>5</v>
      </c>
      <c r="F53" s="2" t="b">
        <f t="shared" si="0"/>
        <v>1</v>
      </c>
    </row>
    <row r="54" spans="2:16" x14ac:dyDescent="0.25">
      <c r="B54" s="2" t="s">
        <v>52</v>
      </c>
      <c r="C54" s="2">
        <v>0.64069747924804599</v>
      </c>
      <c r="D54" s="2">
        <v>5</v>
      </c>
      <c r="E54" s="2">
        <v>5</v>
      </c>
      <c r="F54" s="2" t="b">
        <f t="shared" si="0"/>
        <v>1</v>
      </c>
    </row>
    <row r="55" spans="2:16" x14ac:dyDescent="0.25">
      <c r="B55" s="2" t="s">
        <v>53</v>
      </c>
      <c r="C55" s="2">
        <v>1.2863688468933101</v>
      </c>
      <c r="D55" s="2">
        <v>5</v>
      </c>
      <c r="E55" s="2">
        <v>5</v>
      </c>
      <c r="F55" s="2" t="b">
        <f t="shared" si="0"/>
        <v>1</v>
      </c>
    </row>
    <row r="57" spans="2:16" ht="15.75" thickBot="1" x14ac:dyDescent="0.3"/>
    <row r="58" spans="2:16" ht="15.75" thickBot="1" x14ac:dyDescent="0.3">
      <c r="C58" s="25" t="s">
        <v>65</v>
      </c>
      <c r="D58" s="25"/>
      <c r="E58" s="25"/>
      <c r="I58" s="21" t="s">
        <v>64</v>
      </c>
      <c r="J58" s="22"/>
      <c r="K58" s="22"/>
      <c r="L58" s="22"/>
      <c r="M58" s="22"/>
      <c r="N58" s="22"/>
      <c r="O58" s="22"/>
      <c r="P58" s="23"/>
    </row>
    <row r="59" spans="2:16" ht="15" customHeight="1" x14ac:dyDescent="0.25">
      <c r="C59" s="24" t="s">
        <v>66</v>
      </c>
      <c r="D59" s="24"/>
      <c r="E59" s="24"/>
      <c r="H59" s="17" t="s">
        <v>63</v>
      </c>
      <c r="I59" s="13">
        <v>4</v>
      </c>
      <c r="J59" s="8">
        <v>5</v>
      </c>
      <c r="K59" s="8">
        <v>6</v>
      </c>
      <c r="L59" s="8" t="s">
        <v>54</v>
      </c>
      <c r="M59" s="8" t="s">
        <v>55</v>
      </c>
      <c r="N59" s="8" t="s">
        <v>56</v>
      </c>
      <c r="O59" s="8" t="s">
        <v>57</v>
      </c>
      <c r="P59" s="9" t="s">
        <v>58</v>
      </c>
    </row>
    <row r="60" spans="2:16" x14ac:dyDescent="0.25">
      <c r="C60" s="24"/>
      <c r="D60" s="24"/>
      <c r="E60" s="24"/>
      <c r="H60" s="18" t="s">
        <v>59</v>
      </c>
      <c r="I60" s="14">
        <f>AVERAGE(D$6:D$15)</f>
        <v>510</v>
      </c>
      <c r="J60" s="3">
        <f>AVERAGE(D$16:D$25)</f>
        <v>257.2</v>
      </c>
      <c r="K60" s="3">
        <f>AVERAGE(D$26:D$30)</f>
        <v>144.19999999999999</v>
      </c>
      <c r="L60" s="3">
        <f>AVERAGE(D$31:D$35)</f>
        <v>241.4</v>
      </c>
      <c r="M60" s="3">
        <f>AVERAGE(D$36:D$40)</f>
        <v>75.2</v>
      </c>
      <c r="N60" s="3">
        <f>AVERAGE(D$41:D$45)</f>
        <v>224.6</v>
      </c>
      <c r="O60" s="3">
        <f>AVERAGE(D$46:D$50)</f>
        <v>64.2</v>
      </c>
      <c r="P60" s="4">
        <f>AVERAGE(D$51:D$55)</f>
        <v>5</v>
      </c>
    </row>
    <row r="61" spans="2:16" x14ac:dyDescent="0.25">
      <c r="C61" s="24"/>
      <c r="D61" s="24"/>
      <c r="E61" s="24"/>
      <c r="H61" s="19" t="s">
        <v>60</v>
      </c>
      <c r="I61" s="15">
        <f>AVERAGE(C$6:C$15)</f>
        <v>7.7924442291259652E-2</v>
      </c>
      <c r="J61" s="10">
        <f>AVERAGE(C$16:C$25)</f>
        <v>0.12589089870452841</v>
      </c>
      <c r="K61" s="10">
        <f>AVERAGE(C$26:C$30)</f>
        <v>0.8367304801940898</v>
      </c>
      <c r="L61" s="10">
        <f>AVERAGE(C$31:C$35)</f>
        <v>1.3700045108795147</v>
      </c>
      <c r="M61" s="10">
        <f>AVERAGE(C$36:C$40)</f>
        <v>3.0576159954070983</v>
      </c>
      <c r="N61" s="10">
        <f>AVERAGE(C$41:C$45)</f>
        <v>3.5299090862274141</v>
      </c>
      <c r="O61" s="10">
        <f>AVERAGE(C$46:C$50)</f>
        <v>5.6456058502197219</v>
      </c>
      <c r="P61" s="11">
        <f>AVERAGE(C$51:C$55)</f>
        <v>0.92687339782714562</v>
      </c>
    </row>
    <row r="62" spans="2:16" ht="15.75" thickBot="1" x14ac:dyDescent="0.3">
      <c r="C62" s="24"/>
      <c r="D62" s="24"/>
      <c r="E62" s="24"/>
      <c r="H62" s="20" t="s">
        <v>61</v>
      </c>
      <c r="I62" s="16">
        <f>COUNTIF(F$6:F$15,TRUE)</f>
        <v>10</v>
      </c>
      <c r="J62" s="5">
        <f>COUNTIF(F$16:F$25,TRUE)</f>
        <v>10</v>
      </c>
      <c r="K62" s="5">
        <f>COUNTIF(F$26:F$30, TRUE)</f>
        <v>5</v>
      </c>
      <c r="L62" s="5">
        <f>COUNTIF(F$31:F$35, TRUE)</f>
        <v>5</v>
      </c>
      <c r="M62" s="5">
        <f>COUNTIF(F$36:F$40, TRUE)</f>
        <v>5</v>
      </c>
      <c r="N62" s="5">
        <f>COUNTIF(F$41:F$45, TRUE)</f>
        <v>5</v>
      </c>
      <c r="O62" s="5">
        <f>COUNTIF(F$46:F$50, TRUE)</f>
        <v>5</v>
      </c>
      <c r="P62" s="6">
        <f>COUNTIF(F$51:F$55, TRUE)</f>
        <v>5</v>
      </c>
    </row>
    <row r="63" spans="2:16" x14ac:dyDescent="0.25">
      <c r="C63" s="24"/>
      <c r="D63" s="24"/>
      <c r="E63" s="24"/>
    </row>
    <row r="64" spans="2:16" x14ac:dyDescent="0.25">
      <c r="C64" s="24"/>
      <c r="D64" s="24"/>
      <c r="E64" s="24"/>
    </row>
    <row r="65" spans="3:5" x14ac:dyDescent="0.25">
      <c r="C65" s="24"/>
      <c r="D65" s="24"/>
      <c r="E65" s="24"/>
    </row>
    <row r="66" spans="3:5" x14ac:dyDescent="0.25">
      <c r="C66" s="24"/>
      <c r="D66" s="24"/>
      <c r="E66" s="24"/>
    </row>
    <row r="67" spans="3:5" x14ac:dyDescent="0.25">
      <c r="C67" s="24"/>
      <c r="D67" s="24"/>
      <c r="E67" s="24"/>
    </row>
    <row r="68" spans="3:5" x14ac:dyDescent="0.25">
      <c r="C68" s="24"/>
      <c r="D68" s="24"/>
      <c r="E68" s="24"/>
    </row>
    <row r="69" spans="3:5" x14ac:dyDescent="0.25">
      <c r="C69" s="24"/>
      <c r="D69" s="24"/>
      <c r="E69" s="24"/>
    </row>
  </sheetData>
  <mergeCells count="4">
    <mergeCell ref="I58:P58"/>
    <mergeCell ref="C59:E69"/>
    <mergeCell ref="C58:E58"/>
    <mergeCell ref="B1:C1"/>
  </mergeCells>
  <conditionalFormatting sqref="F6:F55">
    <cfRule type="cellIs" dxfId="1" priority="4" operator="equal">
      <formula>FALSE</formula>
    </cfRule>
    <cfRule type="cellIs" dxfId="0" priority="5" operator="equal">
      <formula>TRUE</formula>
    </cfRule>
    <cfRule type="iconSet" priority="6">
      <iconSet iconSet="3Symbols2">
        <cfvo type="percent" val="0"/>
        <cfvo type="percent" val="33"/>
        <cfvo type="percent" val="67"/>
      </iconSet>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Jared Sanchez</cp:lastModifiedBy>
  <dcterms:created xsi:type="dcterms:W3CDTF">2015-06-05T18:19:34Z</dcterms:created>
  <dcterms:modified xsi:type="dcterms:W3CDTF">2021-04-22T22:27:48Z</dcterms:modified>
</cp:coreProperties>
</file>